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ERSONAL\Documents\Project Adit\2025\"/>
    </mc:Choice>
  </mc:AlternateContent>
  <xr:revisionPtr revIDLastSave="0" documentId="8_{AA8965CF-ED0B-42BA-83DE-544A150C571E}" xr6:coauthVersionLast="47" xr6:coauthVersionMax="47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REKAP PEMASANGAN" sheetId="6" r:id="rId1"/>
    <sheet name="pemasangan" sheetId="9" r:id="rId2"/>
    <sheet name="DATA BASE  Period NOV 2024" sheetId="5" r:id="rId3"/>
    <sheet name="TAG Desember 2024" sheetId="7" r:id="rId4"/>
    <sheet name="TAG Januari 2025" sheetId="2" r:id="rId5"/>
    <sheet name="Sheet2" sheetId="10" r:id="rId6"/>
    <sheet name="Rekap Mutasi Harian DES 2024" sheetId="8" r:id="rId7"/>
    <sheet name="Rekap Mutasi Harian JAN 2025" sheetId="4" r:id="rId8"/>
  </sheets>
  <definedNames>
    <definedName name="_xlnm._FilterDatabase" localSheetId="2" hidden="1">'DATA BASE  Period NOV 2024'!$A$14:$K$1180</definedName>
    <definedName name="_xlnm._FilterDatabase" localSheetId="3" hidden="1">'TAG Desember 2024'!$A$10:$S$1132</definedName>
    <definedName name="_xlnm._FilterDatabase" localSheetId="4" hidden="1">'TAG Januari 2025'!$A$10:$T$1175</definedName>
    <definedName name="_xlnm.Print_Area" localSheetId="2">'DATA BASE  Period NOV 2024'!$A$102:$J$835</definedName>
    <definedName name="_xlnm.Print_Area" localSheetId="6">'Rekap Mutasi Harian DES 2024'!$A$1:$M$36</definedName>
    <definedName name="_xlnm.Print_Area" localSheetId="7">'Rekap Mutasi Harian JAN 2025'!$A$1:$M$36</definedName>
    <definedName name="_xlnm.Print_Area" localSheetId="0">'REKAP PEMASANGAN'!$A$545:$N$588</definedName>
    <definedName name="_xlnm.Print_Area" localSheetId="3">'TAG Desember 2024'!$A$97:$J$830</definedName>
    <definedName name="_xlnm.Print_Area" localSheetId="4">'TAG Januari 2025'!$A$97:$J$830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8" l="1"/>
  <c r="I22" i="8" l="1"/>
  <c r="B45" i="8" l="1"/>
  <c r="J35" i="8"/>
  <c r="G35" i="8"/>
  <c r="K34" i="8"/>
  <c r="I34" i="8"/>
  <c r="H34" i="8"/>
  <c r="M33" i="8"/>
  <c r="K33" i="8"/>
  <c r="I33" i="8"/>
  <c r="M32" i="8"/>
  <c r="K32" i="8"/>
  <c r="M31" i="8"/>
  <c r="K31" i="8"/>
  <c r="I31" i="8"/>
  <c r="M30" i="8"/>
  <c r="K30" i="8"/>
  <c r="I30" i="8"/>
  <c r="M29" i="8"/>
  <c r="K29" i="8"/>
  <c r="I29" i="8"/>
  <c r="M28" i="8"/>
  <c r="K28" i="8"/>
  <c r="I28" i="8"/>
  <c r="L38" i="8" s="1"/>
  <c r="M27" i="8"/>
  <c r="K27" i="8"/>
  <c r="I27" i="8"/>
  <c r="M26" i="8"/>
  <c r="K26" i="8"/>
  <c r="I26" i="8"/>
  <c r="M25" i="8"/>
  <c r="K25" i="8"/>
  <c r="I25" i="8"/>
  <c r="M24" i="8"/>
  <c r="K24" i="8"/>
  <c r="I24" i="8"/>
  <c r="M23" i="8"/>
  <c r="K23" i="8"/>
  <c r="I23" i="8"/>
  <c r="M22" i="8"/>
  <c r="K22" i="8"/>
  <c r="M21" i="8"/>
  <c r="K21" i="8"/>
  <c r="I21" i="8"/>
  <c r="M20" i="8"/>
  <c r="K20" i="8"/>
  <c r="I20" i="8"/>
  <c r="L19" i="8"/>
  <c r="M19" i="8" s="1"/>
  <c r="L18" i="8"/>
  <c r="K18" i="8" s="1"/>
  <c r="M17" i="8"/>
  <c r="K17" i="8"/>
  <c r="I17" i="8"/>
  <c r="L16" i="8"/>
  <c r="I16" i="8"/>
  <c r="M15" i="8"/>
  <c r="K15" i="8"/>
  <c r="I15" i="8"/>
  <c r="M14" i="8"/>
  <c r="K14" i="8"/>
  <c r="I14" i="8"/>
  <c r="M13" i="8"/>
  <c r="K13" i="8"/>
  <c r="I13" i="8"/>
  <c r="M12" i="8"/>
  <c r="K12" i="8"/>
  <c r="I12" i="8"/>
  <c r="M11" i="8"/>
  <c r="K11" i="8"/>
  <c r="I11" i="8"/>
  <c r="M10" i="8"/>
  <c r="K10" i="8"/>
  <c r="I10" i="8"/>
  <c r="M9" i="8"/>
  <c r="K9" i="8"/>
  <c r="I9" i="8"/>
  <c r="M8" i="8"/>
  <c r="K8" i="8"/>
  <c r="I8" i="8"/>
  <c r="M7" i="8"/>
  <c r="K7" i="8"/>
  <c r="I7" i="8"/>
  <c r="M6" i="8"/>
  <c r="K6" i="8"/>
  <c r="I6" i="8"/>
  <c r="M5" i="8"/>
  <c r="K5" i="8"/>
  <c r="I5" i="8"/>
  <c r="M4" i="8"/>
  <c r="K4" i="8"/>
  <c r="I4" i="8"/>
  <c r="B4" i="8"/>
  <c r="G4" i="8" s="1"/>
  <c r="N1" i="8"/>
  <c r="H1132" i="7"/>
  <c r="Q9" i="7"/>
  <c r="G1" i="7" s="1"/>
  <c r="D2" i="7" s="1"/>
  <c r="H9" i="7"/>
  <c r="Q8" i="7"/>
  <c r="H8" i="7"/>
  <c r="D6" i="7" s="1"/>
  <c r="M254" i="6"/>
  <c r="H1184" i="5"/>
  <c r="H1180" i="5"/>
  <c r="M394" i="5"/>
  <c r="H13" i="5"/>
  <c r="E7" i="5"/>
  <c r="M3" i="5"/>
  <c r="M4" i="5" s="1"/>
  <c r="I19" i="8" l="1"/>
  <c r="L35" i="8"/>
  <c r="K16" i="8"/>
  <c r="M16" i="8"/>
  <c r="I18" i="8"/>
  <c r="I35" i="8" s="1"/>
  <c r="M18" i="8"/>
  <c r="K19" i="8"/>
  <c r="L36" i="8"/>
  <c r="M35" i="8" s="1"/>
  <c r="D8" i="7"/>
  <c r="D7" i="7" s="1"/>
  <c r="B5" i="8"/>
  <c r="G5" i="8" s="1"/>
  <c r="H4" i="8"/>
  <c r="B45" i="4"/>
  <c r="J35" i="4"/>
  <c r="G35" i="4"/>
  <c r="K34" i="4"/>
  <c r="I34" i="4"/>
  <c r="H34" i="4"/>
  <c r="M33" i="4"/>
  <c r="M32" i="4"/>
  <c r="M31" i="4"/>
  <c r="M30" i="4"/>
  <c r="M29" i="4"/>
  <c r="M28" i="4"/>
  <c r="L3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L35" i="4"/>
  <c r="M5" i="4"/>
  <c r="M4" i="4"/>
  <c r="B4" i="4"/>
  <c r="G4" i="4" s="1"/>
  <c r="N1" i="4"/>
  <c r="Q9" i="2"/>
  <c r="G1" i="2" s="1"/>
  <c r="D2" i="2" s="1"/>
  <c r="Q8" i="2"/>
  <c r="H9" i="2"/>
  <c r="H1174" i="2"/>
  <c r="H8" i="2"/>
  <c r="D6" i="2" s="1"/>
  <c r="B6" i="8" l="1"/>
  <c r="G6" i="8" s="1"/>
  <c r="H5" i="8"/>
  <c r="I35" i="4"/>
  <c r="B5" i="4"/>
  <c r="G5" i="4" s="1"/>
  <c r="H4" i="4"/>
  <c r="L36" i="4"/>
  <c r="M35" i="4" s="1"/>
  <c r="D8" i="2"/>
  <c r="D7" i="2" s="1"/>
  <c r="B7" i="8" l="1"/>
  <c r="G7" i="8" s="1"/>
  <c r="H6" i="8"/>
  <c r="B6" i="4"/>
  <c r="G6" i="4" s="1"/>
  <c r="H5" i="4"/>
  <c r="B8" i="8" l="1"/>
  <c r="G8" i="8" s="1"/>
  <c r="H7" i="8"/>
  <c r="H6" i="4"/>
  <c r="B7" i="4"/>
  <c r="G7" i="4" s="1"/>
  <c r="B9" i="8" l="1"/>
  <c r="G9" i="8" s="1"/>
  <c r="H8" i="8"/>
  <c r="B8" i="4"/>
  <c r="G8" i="4" s="1"/>
  <c r="H7" i="4"/>
  <c r="B10" i="8" l="1"/>
  <c r="G10" i="8" s="1"/>
  <c r="H9" i="8"/>
  <c r="B9" i="4"/>
  <c r="G9" i="4" s="1"/>
  <c r="H8" i="4"/>
  <c r="B11" i="8" l="1"/>
  <c r="G11" i="8" s="1"/>
  <c r="H10" i="8"/>
  <c r="B10" i="4"/>
  <c r="G10" i="4" s="1"/>
  <c r="H9" i="4"/>
  <c r="B12" i="8" l="1"/>
  <c r="G12" i="8" s="1"/>
  <c r="H11" i="8"/>
  <c r="B11" i="4"/>
  <c r="G11" i="4" s="1"/>
  <c r="H10" i="4"/>
  <c r="B13" i="8" l="1"/>
  <c r="G13" i="8" s="1"/>
  <c r="H12" i="8"/>
  <c r="B12" i="4"/>
  <c r="G12" i="4" s="1"/>
  <c r="H11" i="4"/>
  <c r="H13" i="8" l="1"/>
  <c r="B14" i="8"/>
  <c r="G14" i="8" s="1"/>
  <c r="B13" i="4"/>
  <c r="G13" i="4" s="1"/>
  <c r="H12" i="4"/>
  <c r="B15" i="8" l="1"/>
  <c r="G15" i="8" s="1"/>
  <c r="H14" i="8"/>
  <c r="B14" i="4"/>
  <c r="G14" i="4" s="1"/>
  <c r="H13" i="4"/>
  <c r="B16" i="8" l="1"/>
  <c r="G16" i="8" s="1"/>
  <c r="H15" i="8"/>
  <c r="H14" i="4"/>
  <c r="B15" i="4"/>
  <c r="G15" i="4" s="1"/>
  <c r="H16" i="8" l="1"/>
  <c r="B17" i="8"/>
  <c r="G17" i="8" s="1"/>
  <c r="B16" i="4"/>
  <c r="G16" i="4" s="1"/>
  <c r="H15" i="4"/>
  <c r="B18" i="8" l="1"/>
  <c r="G18" i="8" s="1"/>
  <c r="H17" i="8"/>
  <c r="B17" i="4"/>
  <c r="G17" i="4" s="1"/>
  <c r="H16" i="4"/>
  <c r="B19" i="8" l="1"/>
  <c r="G19" i="8" s="1"/>
  <c r="H18" i="8"/>
  <c r="B18" i="4"/>
  <c r="G18" i="4" s="1"/>
  <c r="H17" i="4"/>
  <c r="H19" i="8" l="1"/>
  <c r="B20" i="8"/>
  <c r="G20" i="8" s="1"/>
  <c r="B19" i="4"/>
  <c r="G19" i="4" s="1"/>
  <c r="H18" i="4"/>
  <c r="B21" i="8" l="1"/>
  <c r="G21" i="8" s="1"/>
  <c r="H20" i="8"/>
  <c r="B20" i="4"/>
  <c r="G20" i="4" s="1"/>
  <c r="H19" i="4"/>
  <c r="B22" i="8" l="1"/>
  <c r="G22" i="8" s="1"/>
  <c r="H21" i="8"/>
  <c r="B21" i="4"/>
  <c r="G21" i="4" s="1"/>
  <c r="H20" i="4"/>
  <c r="B23" i="8" l="1"/>
  <c r="G23" i="8" s="1"/>
  <c r="H22" i="8"/>
  <c r="B22" i="4"/>
  <c r="G22" i="4" s="1"/>
  <c r="H21" i="4"/>
  <c r="B24" i="8" l="1"/>
  <c r="G24" i="8" s="1"/>
  <c r="H23" i="8"/>
  <c r="B23" i="4"/>
  <c r="G23" i="4" s="1"/>
  <c r="H22" i="4"/>
  <c r="B25" i="8" l="1"/>
  <c r="G25" i="8" s="1"/>
  <c r="H24" i="8"/>
  <c r="B24" i="4"/>
  <c r="G24" i="4" s="1"/>
  <c r="H23" i="4"/>
  <c r="B26" i="8" l="1"/>
  <c r="G26" i="8" s="1"/>
  <c r="H25" i="8"/>
  <c r="B25" i="4"/>
  <c r="G25" i="4" s="1"/>
  <c r="H24" i="4"/>
  <c r="B27" i="8" l="1"/>
  <c r="G27" i="8" s="1"/>
  <c r="H26" i="8"/>
  <c r="B26" i="4"/>
  <c r="G26" i="4" s="1"/>
  <c r="H25" i="4"/>
  <c r="B28" i="8" l="1"/>
  <c r="G28" i="8" s="1"/>
  <c r="H27" i="8"/>
  <c r="B27" i="4"/>
  <c r="G27" i="4" s="1"/>
  <c r="H26" i="4"/>
  <c r="B29" i="8" l="1"/>
  <c r="G29" i="8" s="1"/>
  <c r="H28" i="8"/>
  <c r="B28" i="4"/>
  <c r="G28" i="4" s="1"/>
  <c r="H27" i="4"/>
  <c r="B30" i="8" l="1"/>
  <c r="G30" i="8" s="1"/>
  <c r="H29" i="8"/>
  <c r="B29" i="4"/>
  <c r="G29" i="4" s="1"/>
  <c r="H28" i="4"/>
  <c r="B31" i="8" l="1"/>
  <c r="G31" i="8" s="1"/>
  <c r="H30" i="8"/>
  <c r="B30" i="4"/>
  <c r="G30" i="4" s="1"/>
  <c r="H29" i="4"/>
  <c r="B32" i="8" l="1"/>
  <c r="G32" i="8" s="1"/>
  <c r="H31" i="8"/>
  <c r="H30" i="4"/>
  <c r="B31" i="4"/>
  <c r="G31" i="4" s="1"/>
  <c r="B33" i="8" l="1"/>
  <c r="G33" i="8" s="1"/>
  <c r="H32" i="8"/>
  <c r="B32" i="4"/>
  <c r="G32" i="4" s="1"/>
  <c r="H31" i="4"/>
  <c r="B34" i="8" l="1"/>
  <c r="H33" i="8"/>
  <c r="B33" i="4"/>
  <c r="G33" i="4" s="1"/>
  <c r="H32" i="4"/>
  <c r="B34" i="4" l="1"/>
  <c r="H33" i="4"/>
</calcChain>
</file>

<file path=xl/sharedStrings.xml><?xml version="1.0" encoding="utf-8"?>
<sst xmlns="http://schemas.openxmlformats.org/spreadsheetml/2006/main" count="30820" uniqueCount="5342">
  <si>
    <t xml:space="preserve">Jumlah Total </t>
  </si>
  <si>
    <t>Jumlah pelanggan</t>
  </si>
  <si>
    <t xml:space="preserve">1119  pelanggan </t>
  </si>
  <si>
    <t>jumlah total pelanggan off</t>
  </si>
  <si>
    <t>jumlah pelanggan off</t>
  </si>
  <si>
    <t xml:space="preserve">164 pelanggan </t>
  </si>
  <si>
    <t>total tagihan agustus 2024</t>
  </si>
  <si>
    <t xml:space="preserve">jumlah pelanggan </t>
  </si>
  <si>
    <t xml:space="preserve">955 pelanggan </t>
  </si>
  <si>
    <t>pelangga off September 2024</t>
  </si>
  <si>
    <t xml:space="preserve">8 pelanggan </t>
  </si>
  <si>
    <t>NO</t>
  </si>
  <si>
    <t>NO ID</t>
  </si>
  <si>
    <t xml:space="preserve">nama </t>
  </si>
  <si>
    <t>alamat</t>
  </si>
  <si>
    <t>No. Telepon</t>
  </si>
  <si>
    <t>aktifasi</t>
  </si>
  <si>
    <t>paket</t>
  </si>
  <si>
    <t>harga paket</t>
  </si>
  <si>
    <t>Tgl</t>
  </si>
  <si>
    <t>status</t>
  </si>
  <si>
    <t>keterangan</t>
  </si>
  <si>
    <t>Tagihan</t>
  </si>
  <si>
    <t>NNDG1</t>
  </si>
  <si>
    <t>Abdal azis</t>
  </si>
  <si>
    <t>Perum nungki residence</t>
  </si>
  <si>
    <t>081213153616</t>
  </si>
  <si>
    <t>31/07/2023</t>
  </si>
  <si>
    <t>open</t>
  </si>
  <si>
    <t>NNDG550</t>
  </si>
  <si>
    <t>a kosasih</t>
  </si>
  <si>
    <t>Kp. cibereum tengah</t>
  </si>
  <si>
    <t>081802125830</t>
  </si>
  <si>
    <t>20/07/2023</t>
  </si>
  <si>
    <t>NNDG3</t>
  </si>
  <si>
    <t>Aan Ckrt</t>
  </si>
  <si>
    <t>Kp. Cikaret 05/02</t>
  </si>
  <si>
    <t>off</t>
  </si>
  <si>
    <t>NNDG4</t>
  </si>
  <si>
    <t>Abdul</t>
  </si>
  <si>
    <t>Perum Pesona Limbangan</t>
  </si>
  <si>
    <t xml:space="preserve"> </t>
  </si>
  <si>
    <t>NNDG5</t>
  </si>
  <si>
    <t>Abi Mulyadi</t>
  </si>
  <si>
    <t>Kp. Cisarua Legok</t>
  </si>
  <si>
    <t>NNDG6</t>
  </si>
  <si>
    <t>Abdullah</t>
  </si>
  <si>
    <t>Kp. Cisarua</t>
  </si>
  <si>
    <t>NNDG7</t>
  </si>
  <si>
    <t>Abo Limbangan</t>
  </si>
  <si>
    <t>Limbangan</t>
  </si>
  <si>
    <t>NNDG2</t>
  </si>
  <si>
    <t>Aam Nagrak</t>
  </si>
  <si>
    <t>Kp. Nagrak</t>
  </si>
  <si>
    <t>NNDG9</t>
  </si>
  <si>
    <t>adang/adam</t>
  </si>
  <si>
    <t>NNDG10</t>
  </si>
  <si>
    <t>Aden</t>
  </si>
  <si>
    <t>Kp. Cijeruk</t>
  </si>
  <si>
    <t>NNDG11</t>
  </si>
  <si>
    <t>Adi Blok I5</t>
  </si>
  <si>
    <t>Tiara</t>
  </si>
  <si>
    <t>NNDG12</t>
  </si>
  <si>
    <t>Adi</t>
  </si>
  <si>
    <t>Kp. Nyalidung Goalpara</t>
  </si>
  <si>
    <t>NNDG927</t>
  </si>
  <si>
    <t>Abdurrohman Firmansyah</t>
  </si>
  <si>
    <t xml:space="preserve">Kp. Cigadog margaluyu </t>
  </si>
  <si>
    <t>085759642808</t>
  </si>
  <si>
    <t>27/06/2024</t>
  </si>
  <si>
    <t>NNDG14</t>
  </si>
  <si>
    <t>Adi Prayudi</t>
  </si>
  <si>
    <t>Tiara Lok I 2  No 4</t>
  </si>
  <si>
    <t>NNDG15</t>
  </si>
  <si>
    <t>Aep Saefullah / Stem</t>
  </si>
  <si>
    <t>kp. Subang</t>
  </si>
  <si>
    <t>NNDG16</t>
  </si>
  <si>
    <t>Agil</t>
  </si>
  <si>
    <t>Kp. Subang</t>
  </si>
  <si>
    <t>085603166687</t>
  </si>
  <si>
    <t>NNDG17</t>
  </si>
  <si>
    <t>Agis</t>
  </si>
  <si>
    <t>Kp. Limbangan</t>
  </si>
  <si>
    <t>859102811677</t>
  </si>
  <si>
    <t>NNDG18</t>
  </si>
  <si>
    <t>Agis Wa Agis / Ertas / Enza</t>
  </si>
  <si>
    <t>NNDG19</t>
  </si>
  <si>
    <t xml:space="preserve">Agus Blok A </t>
  </si>
  <si>
    <t>NNDG20</t>
  </si>
  <si>
    <t>Agus Rustandi</t>
  </si>
  <si>
    <t>NNDG21</t>
  </si>
  <si>
    <t>Achmad Sudradjat</t>
  </si>
  <si>
    <t>Kp. Cikaret Belakang Kantor</t>
  </si>
  <si>
    <t>NNDG22</t>
  </si>
  <si>
    <t>Ai Kbd</t>
  </si>
  <si>
    <t>Kp. Kabandungan</t>
  </si>
  <si>
    <t>NNDG23</t>
  </si>
  <si>
    <t>Ai Nurmalasari</t>
  </si>
  <si>
    <t>NNDG24</t>
  </si>
  <si>
    <t>Ai Supyanti</t>
  </si>
  <si>
    <t>Sukaraja Tanjakan Bundaran</t>
  </si>
  <si>
    <t>NNDG25</t>
  </si>
  <si>
    <t>Aisyah</t>
  </si>
  <si>
    <t>Kp. Pasirhalang</t>
  </si>
  <si>
    <t>NNDG26</t>
  </si>
  <si>
    <t>Aisyah Tegalhuni</t>
  </si>
  <si>
    <t>Kp. Tegal Huni</t>
  </si>
  <si>
    <t>NNDG763</t>
  </si>
  <si>
    <t>Aceng Suryana</t>
  </si>
  <si>
    <t>085659932236</t>
  </si>
  <si>
    <t>11/02/2024</t>
  </si>
  <si>
    <t>NNDG28</t>
  </si>
  <si>
    <t>Ajeng Aluna2</t>
  </si>
  <si>
    <t>Perum Aluna 2</t>
  </si>
  <si>
    <t>NNDG29</t>
  </si>
  <si>
    <t xml:space="preserve">Ajeng </t>
  </si>
  <si>
    <t>NNDG8</t>
  </si>
  <si>
    <t>Acep Usman</t>
  </si>
  <si>
    <t>Kp. Citoe</t>
  </si>
  <si>
    <t>NNDG31</t>
  </si>
  <si>
    <t>Dian Alfi Fadilah /Amoy</t>
  </si>
  <si>
    <t>Kp. Cibayawak Rt/Rw  01/06</t>
  </si>
  <si>
    <t>28/11/2024 - 10/05/2022</t>
  </si>
  <si>
    <t>NNDG32</t>
  </si>
  <si>
    <t xml:space="preserve">Anan </t>
  </si>
  <si>
    <t>Kp. Cidadap</t>
  </si>
  <si>
    <t>NNDG33</t>
  </si>
  <si>
    <t>Andri</t>
  </si>
  <si>
    <t>Citoe</t>
  </si>
  <si>
    <t>NNDG512</t>
  </si>
  <si>
    <t>ade masripah</t>
  </si>
  <si>
    <t>Kp gintung</t>
  </si>
  <si>
    <t>082249416316</t>
  </si>
  <si>
    <t>12</t>
  </si>
  <si>
    <t>NNDG35</t>
  </si>
  <si>
    <t>Ani Somantri</t>
  </si>
  <si>
    <t>NNDG13</t>
  </si>
  <si>
    <r>
      <t xml:space="preserve">Ade Suparman (up </t>
    </r>
    <r>
      <rPr>
        <sz val="10"/>
        <color rgb="FFFF0000"/>
        <rFont val="Calibri"/>
        <family val="2"/>
        <scheme val="minor"/>
      </rPr>
      <t>5 to10 mbps)</t>
    </r>
  </si>
  <si>
    <t>Kp. Cibeurem Pasir</t>
  </si>
  <si>
    <t>NNDG862</t>
  </si>
  <si>
    <t>Aditya Zuhaeni</t>
  </si>
  <si>
    <t>Kp Ciloa</t>
  </si>
  <si>
    <t>08881024788519</t>
  </si>
  <si>
    <t>06/05/2024</t>
  </si>
  <si>
    <t>NNDG38</t>
  </si>
  <si>
    <t xml:space="preserve">Anton / Ayuna </t>
  </si>
  <si>
    <t>Kp. Cikaret</t>
  </si>
  <si>
    <t>NNDG39</t>
  </si>
  <si>
    <t>Arief Rahman Hakim</t>
  </si>
  <si>
    <t>Perum Griya Goalpara Asri</t>
  </si>
  <si>
    <t>NNDG40</t>
  </si>
  <si>
    <t>Asep irfan Tegalhuni</t>
  </si>
  <si>
    <t>Tegal Huni</t>
  </si>
  <si>
    <t>SEPTEMBER</t>
  </si>
  <si>
    <t>NNDG41</t>
  </si>
  <si>
    <t>Adi Blok I</t>
  </si>
  <si>
    <t>Perum Tiara</t>
  </si>
  <si>
    <t>NNDG738</t>
  </si>
  <si>
    <t>Agung</t>
  </si>
  <si>
    <t>Kp.Cijeruk</t>
  </si>
  <si>
    <t>082123945855</t>
  </si>
  <si>
    <t>16/01/2024</t>
  </si>
  <si>
    <t>NNDG43</t>
  </si>
  <si>
    <t>Asep Zul</t>
  </si>
  <si>
    <t>Cikaret</t>
  </si>
  <si>
    <t>NNDG44</t>
  </si>
  <si>
    <t>Asep Hermawan</t>
  </si>
  <si>
    <t>Kp. Astana Genteng</t>
  </si>
  <si>
    <t>NNDG45</t>
  </si>
  <si>
    <t>Asep Suparman / Aef</t>
  </si>
  <si>
    <t>NNDG46</t>
  </si>
  <si>
    <t>Asih Susilowati</t>
  </si>
  <si>
    <t>Pesona Aluna 1 Jn Cempaka Blok K9</t>
  </si>
  <si>
    <t>Belum Verifikasi</t>
  </si>
  <si>
    <t>NNDG47</t>
  </si>
  <si>
    <r>
      <t xml:space="preserve">Asri Lelawati </t>
    </r>
    <r>
      <rPr>
        <sz val="10"/>
        <color rgb="FFFF0000"/>
        <rFont val="Calibri"/>
        <family val="2"/>
        <scheme val="minor"/>
      </rPr>
      <t>down to 5 mbps</t>
    </r>
  </si>
  <si>
    <t>Kp. Nyalindung Pentas</t>
  </si>
  <si>
    <t>NNDG48</t>
  </si>
  <si>
    <t>Ati Sumiati</t>
  </si>
  <si>
    <t>Kp. SalaAter</t>
  </si>
  <si>
    <t>NNDG49</t>
  </si>
  <si>
    <t>Atik Kartika</t>
  </si>
  <si>
    <t>Sukaraja (Rm Mpud)</t>
  </si>
  <si>
    <t>NNDG50</t>
  </si>
  <si>
    <t>Ayi Rusmiati</t>
  </si>
  <si>
    <t>Nungki Residence Blok A2 No 8</t>
  </si>
  <si>
    <t>NNDG51</t>
  </si>
  <si>
    <t>Azies Batukarut</t>
  </si>
  <si>
    <t>Batu Karut</t>
  </si>
  <si>
    <t>upto</t>
  </si>
  <si>
    <t>NNDG52</t>
  </si>
  <si>
    <t>Azies Maulana</t>
  </si>
  <si>
    <t xml:space="preserve">Kp. Nagrak 02/08 Konter      </t>
  </si>
  <si>
    <t>NNDG53</t>
  </si>
  <si>
    <t xml:space="preserve">Azka </t>
  </si>
  <si>
    <t>NNDG54</t>
  </si>
  <si>
    <t>Baban Nurjaman / Idah</t>
  </si>
  <si>
    <t>Kp. Astana genteng</t>
  </si>
  <si>
    <t>NNDG55</t>
  </si>
  <si>
    <t>Badrudin</t>
  </si>
  <si>
    <t>NNDG56</t>
  </si>
  <si>
    <t xml:space="preserve">Badru </t>
  </si>
  <si>
    <t>NNDG510</t>
  </si>
  <si>
    <t>agung purnama / ineu</t>
  </si>
  <si>
    <t>perum aluna 1 jl.mawar blok a no.7</t>
  </si>
  <si>
    <t>0816621262</t>
  </si>
  <si>
    <t>10/06/2023</t>
  </si>
  <si>
    <t>NNDG58</t>
  </si>
  <si>
    <t>Bilqis / adam mutiara</t>
  </si>
  <si>
    <t>Perum Tiara Blok B</t>
  </si>
  <si>
    <t>NNDG59</t>
  </si>
  <si>
    <t>Bolu</t>
  </si>
  <si>
    <t>Perum Tiara blok I no 5</t>
  </si>
  <si>
    <t>NNDG60</t>
  </si>
  <si>
    <t>Bona Kumara</t>
  </si>
  <si>
    <t>Kp. Cidadap Kampung Baru</t>
  </si>
  <si>
    <t>085864824922</t>
  </si>
  <si>
    <t>NNDG61</t>
  </si>
  <si>
    <t>Bowi</t>
  </si>
  <si>
    <t>Belbar</t>
  </si>
  <si>
    <t>NNDG62</t>
  </si>
  <si>
    <t>Boy Blok I</t>
  </si>
  <si>
    <t>NNDG63</t>
  </si>
  <si>
    <t>Cahaya Permata</t>
  </si>
  <si>
    <t>Kp. Cibeureum</t>
  </si>
  <si>
    <t>NNDG64</t>
  </si>
  <si>
    <t>Cecep</t>
  </si>
  <si>
    <t>Kp. Nyalindung</t>
  </si>
  <si>
    <t>NNDG65</t>
  </si>
  <si>
    <t>Cepy</t>
  </si>
  <si>
    <t>Perum Cisarua Tengah</t>
  </si>
  <si>
    <t>open september</t>
  </si>
  <si>
    <t>NNDG517</t>
  </si>
  <si>
    <t>agus supriatna</t>
  </si>
  <si>
    <t>Kp. Pasir muncang</t>
  </si>
  <si>
    <t>081462368700</t>
  </si>
  <si>
    <t>15/06/2023</t>
  </si>
  <si>
    <t>15</t>
  </si>
  <si>
    <t>NNDG67</t>
  </si>
  <si>
    <t>Cinta</t>
  </si>
  <si>
    <t>Pesona Limbangan</t>
  </si>
  <si>
    <t>NNDG68</t>
  </si>
  <si>
    <r>
      <t>Deris Tiara</t>
    </r>
    <r>
      <rPr>
        <sz val="10"/>
        <color rgb="FFFF0000"/>
        <rFont val="Calibri"/>
        <family val="2"/>
        <scheme val="minor"/>
      </rPr>
      <t xml:space="preserve"> Down To 5 mbps</t>
    </r>
  </si>
  <si>
    <t>Perum Tiara Blok I</t>
  </si>
  <si>
    <t>off juli 2024</t>
  </si>
  <si>
    <t>NNDG69</t>
  </si>
  <si>
    <t>Cucu / Fitra</t>
  </si>
  <si>
    <t>Kp. Sayang</t>
  </si>
  <si>
    <t>NNDG70</t>
  </si>
  <si>
    <t>Cucu Sutarmi Limbangan</t>
  </si>
  <si>
    <t>Kp. Limbangan 02/01</t>
  </si>
  <si>
    <t>NNDG71</t>
  </si>
  <si>
    <t>Dace Supardi</t>
  </si>
  <si>
    <t>Perum Rahayu Elok Blok C6 No 4</t>
  </si>
  <si>
    <t>NNDG72</t>
  </si>
  <si>
    <t>Dadan</t>
  </si>
  <si>
    <t>NNDG73</t>
  </si>
  <si>
    <t>Dadang</t>
  </si>
  <si>
    <t>Kp. selaater</t>
  </si>
  <si>
    <t>NNDG74</t>
  </si>
  <si>
    <t>Darimi</t>
  </si>
  <si>
    <t>81573400160 / 085814143546</t>
  </si>
  <si>
    <t>NNDG637</t>
  </si>
  <si>
    <t>Ahmad Dian</t>
  </si>
  <si>
    <t>Kp. Gintung (Dekat Yuli)</t>
  </si>
  <si>
    <t>085797800095</t>
  </si>
  <si>
    <t>14/10/2023</t>
  </si>
  <si>
    <t>NNDG76</t>
  </si>
  <si>
    <t>Deden Hidayat</t>
  </si>
  <si>
    <t>Kp. Cidadap Rt 03/02</t>
  </si>
  <si>
    <t>NNDG814</t>
  </si>
  <si>
    <t>Ahmad Fikri Fawazi</t>
  </si>
  <si>
    <t>089610001209</t>
  </si>
  <si>
    <t>08/04/2024</t>
  </si>
  <si>
    <t>NNDG78</t>
  </si>
  <si>
    <t>Dee Lemoon 1 /Mira rahmawati</t>
  </si>
  <si>
    <t>Perum Rahayu Elok</t>
  </si>
  <si>
    <t>09/06/2022-13/03/2024</t>
  </si>
  <si>
    <t>NNDG79</t>
  </si>
  <si>
    <t>Deris motor</t>
  </si>
  <si>
    <t>Perum rahayu Elok (depan Perum)</t>
  </si>
  <si>
    <t>083805863931</t>
  </si>
  <si>
    <t>NNDG424</t>
  </si>
  <si>
    <t>ahmad saleh</t>
  </si>
  <si>
    <t>Kp. kabandungan</t>
  </si>
  <si>
    <t>15/3/2023</t>
  </si>
  <si>
    <t>NNDG81</t>
  </si>
  <si>
    <t>Desi</t>
  </si>
  <si>
    <t>NNDG82</t>
  </si>
  <si>
    <t>Dewi</t>
  </si>
  <si>
    <t>NNDG83</t>
  </si>
  <si>
    <t>Dewi Asgen</t>
  </si>
  <si>
    <t>NNDG795</t>
  </si>
  <si>
    <t>Ai mulyati</t>
  </si>
  <si>
    <t xml:space="preserve">Kp.Kadu gede </t>
  </si>
  <si>
    <t>082114359701</t>
  </si>
  <si>
    <t>11/03/2024</t>
  </si>
  <si>
    <t>NNDG85</t>
  </si>
  <si>
    <t>Dian Nurdiana</t>
  </si>
  <si>
    <t>NNDG737</t>
  </si>
  <si>
    <t>Ai Nurhayati</t>
  </si>
  <si>
    <t>Kp. Cibereum belbar</t>
  </si>
  <si>
    <t>085721315744</t>
  </si>
  <si>
    <t>NNDG87</t>
  </si>
  <si>
    <t>Didin Rudini</t>
  </si>
  <si>
    <t>Kp. Ciloa</t>
  </si>
  <si>
    <t>NNDG88</t>
  </si>
  <si>
    <t>Dikdik Abdurohman</t>
  </si>
  <si>
    <t>Kp. Kekenceng</t>
  </si>
  <si>
    <t>NNDG89</t>
  </si>
  <si>
    <t>Dina</t>
  </si>
  <si>
    <t>NNDG90</t>
  </si>
  <si>
    <t>Deddi Wahyudin</t>
  </si>
  <si>
    <t>Kp. Babakan Limbangan</t>
  </si>
  <si>
    <t>085659883366</t>
  </si>
  <si>
    <t>NNDG91</t>
  </si>
  <si>
    <t>Dedeh</t>
  </si>
  <si>
    <t>kp. Kekenceng</t>
  </si>
  <si>
    <t>NNDG1090</t>
  </si>
  <si>
    <t>Ai Sulastri</t>
  </si>
  <si>
    <t>Kp. Cikawung</t>
  </si>
  <si>
    <t>085798532931</t>
  </si>
  <si>
    <t>10/11/2024</t>
  </si>
  <si>
    <t>NNDG93</t>
  </si>
  <si>
    <t>Deni Nurdani</t>
  </si>
  <si>
    <t>NNDG94</t>
  </si>
  <si>
    <t xml:space="preserve">Deni </t>
  </si>
  <si>
    <t>Kp. Cigadog Langensari</t>
  </si>
  <si>
    <t>085864702027</t>
  </si>
  <si>
    <t>NNDG95</t>
  </si>
  <si>
    <t>Diki Ariya</t>
  </si>
  <si>
    <t>NNDG96</t>
  </si>
  <si>
    <t>Diki Soping</t>
  </si>
  <si>
    <t>Cipetir Auto 2000</t>
  </si>
  <si>
    <t>NNDG768</t>
  </si>
  <si>
    <t>Ai Sumiati</t>
  </si>
  <si>
    <t xml:space="preserve">Kp Kadu gede 03/04 </t>
  </si>
  <si>
    <t>082113748835</t>
  </si>
  <si>
    <t>15/02/2024</t>
  </si>
  <si>
    <t>NNDG98</t>
  </si>
  <si>
    <t>Dirda Agstian</t>
  </si>
  <si>
    <t>Kp. Nyalindng</t>
  </si>
  <si>
    <t>NNDG99</t>
  </si>
  <si>
    <t>Dodih Setiabudi</t>
  </si>
  <si>
    <t>Setiabudi</t>
  </si>
  <si>
    <t>NNDG100</t>
  </si>
  <si>
    <t>Donna</t>
  </si>
  <si>
    <t>NNDG101</t>
  </si>
  <si>
    <t>Dustin Naingolan</t>
  </si>
  <si>
    <t>NNDG27</t>
  </si>
  <si>
    <t>Ajay_Nyl</t>
  </si>
  <si>
    <t>Kp. Nyalindug</t>
  </si>
  <si>
    <t>NNDG103</t>
  </si>
  <si>
    <t>Dyanet Pdg</t>
  </si>
  <si>
    <t>NNDG104</t>
  </si>
  <si>
    <t>Ece Saefullah / Warung Nasi</t>
  </si>
  <si>
    <t>Desa Sukaraja</t>
  </si>
  <si>
    <t>NNDG105</t>
  </si>
  <si>
    <t>Ecekarpet</t>
  </si>
  <si>
    <t>NNDG106</t>
  </si>
  <si>
    <t>Egi Windu</t>
  </si>
  <si>
    <t>Kp. Alinda</t>
  </si>
  <si>
    <t>NNDG107</t>
  </si>
  <si>
    <t>Eka Bali</t>
  </si>
  <si>
    <t>Perum Bali Residence</t>
  </si>
  <si>
    <t>NNDG108</t>
  </si>
  <si>
    <t>Eko Blok J</t>
  </si>
  <si>
    <t>Tiara Blok J</t>
  </si>
  <si>
    <t>NNDG109</t>
  </si>
  <si>
    <r>
      <t>Elah Nurhayati</t>
    </r>
    <r>
      <rPr>
        <sz val="10"/>
        <color rgb="FFFF0000"/>
        <rFont val="Calibri"/>
        <family val="2"/>
        <scheme val="minor"/>
      </rPr>
      <t xml:space="preserve"> down to 5mbps (bohel)</t>
    </r>
  </si>
  <si>
    <t>0857 95099737</t>
  </si>
  <si>
    <t>NNDG979</t>
  </si>
  <si>
    <t>Aji Nurzaman</t>
  </si>
  <si>
    <t>Kp. Cidadap Tengah</t>
  </si>
  <si>
    <t>085759019892</t>
  </si>
  <si>
    <t>10/08/2024</t>
  </si>
  <si>
    <t>NNDG111</t>
  </si>
  <si>
    <t>Elbama</t>
  </si>
  <si>
    <t>off agustus 2024 pndh rmh</t>
  </si>
  <si>
    <t>NNDG112</t>
  </si>
  <si>
    <t>Elis</t>
  </si>
  <si>
    <t>Kp. Nagrak Legok</t>
  </si>
  <si>
    <t>NNDG113</t>
  </si>
  <si>
    <t>Eli Nurlaeli</t>
  </si>
  <si>
    <t>Kp. Gentong Pasir (blk nungky)</t>
  </si>
  <si>
    <t>NNDG114</t>
  </si>
  <si>
    <t>Emakiti</t>
  </si>
  <si>
    <t>Kp. Pesona Limbangan</t>
  </si>
  <si>
    <t>NNDG115</t>
  </si>
  <si>
    <t>Emil</t>
  </si>
  <si>
    <t>Kp. Cidadap Rt 01/02</t>
  </si>
  <si>
    <t>NNDG116</t>
  </si>
  <si>
    <t>Endah</t>
  </si>
  <si>
    <t>NNDG536</t>
  </si>
  <si>
    <t>ajun</t>
  </si>
  <si>
    <t>Kp. Sasagaran cihui</t>
  </si>
  <si>
    <t>089516811963</t>
  </si>
  <si>
    <t>11/07/2023</t>
  </si>
  <si>
    <t>NNDG118</t>
  </si>
  <si>
    <t>Endi Priatna</t>
  </si>
  <si>
    <t>Kp. Ciloa 01/04</t>
  </si>
  <si>
    <t>NNDG508</t>
  </si>
  <si>
    <t>aka / wildan fajar</t>
  </si>
  <si>
    <t>Kp. gentong pasir rt 04/01</t>
  </si>
  <si>
    <t>083805760890</t>
  </si>
  <si>
    <t>08/06/2023</t>
  </si>
  <si>
    <t>NNDG120</t>
  </si>
  <si>
    <t>Engkus</t>
  </si>
  <si>
    <t>NNDG121</t>
  </si>
  <si>
    <t>Entin Fatimah</t>
  </si>
  <si>
    <t>Cisarua Legok</t>
  </si>
  <si>
    <t>NNDG30</t>
  </si>
  <si>
    <t>Akbar</t>
  </si>
  <si>
    <t>NNDG123</t>
  </si>
  <si>
    <t>Eoniku / Hamdan</t>
  </si>
  <si>
    <t>NNDG124</t>
  </si>
  <si>
    <t>Entin Rohimah</t>
  </si>
  <si>
    <t>Sukaraja</t>
  </si>
  <si>
    <t>NNDG125</t>
  </si>
  <si>
    <t>Entis</t>
  </si>
  <si>
    <t>Cimonyet</t>
  </si>
  <si>
    <t>/05/2022</t>
  </si>
  <si>
    <t>NNDG126</t>
  </si>
  <si>
    <t>Endri</t>
  </si>
  <si>
    <t>NNDG127</t>
  </si>
  <si>
    <t>Endang</t>
  </si>
  <si>
    <t>Kp. Limbangan Tohaga jaya</t>
  </si>
  <si>
    <t>NNDG128</t>
  </si>
  <si>
    <t>Eris</t>
  </si>
  <si>
    <t>NNDG725</t>
  </si>
  <si>
    <t>Aldi yansyah</t>
  </si>
  <si>
    <t>Kp. Cisarua legok</t>
  </si>
  <si>
    <t>081573450241</t>
  </si>
  <si>
    <t>09/01/2024</t>
  </si>
  <si>
    <t>NNDG130</t>
  </si>
  <si>
    <t>Ersa</t>
  </si>
  <si>
    <t>Jp. Nyalindung</t>
  </si>
  <si>
    <t>NNDG585</t>
  </si>
  <si>
    <t>ali basri</t>
  </si>
  <si>
    <t>Kp. Sasagaran cihuis</t>
  </si>
  <si>
    <t>082312463099</t>
  </si>
  <si>
    <t>24/08/2023</t>
  </si>
  <si>
    <t>NNDG132</t>
  </si>
  <si>
    <t>Euis Rosyani</t>
  </si>
  <si>
    <t>Kp. Cibeureum Pasir/ Jambata</t>
  </si>
  <si>
    <t>NNDG133</t>
  </si>
  <si>
    <t>Euis</t>
  </si>
  <si>
    <t xml:space="preserve">Gg. Revolusi Sukaraja Blk Polsek </t>
  </si>
  <si>
    <t>NNDG134</t>
  </si>
  <si>
    <t>Eva /dila</t>
  </si>
  <si>
    <t>Perum Samawa Blok B No 29</t>
  </si>
  <si>
    <t>ganti jt per tgl 24/10/2024</t>
  </si>
  <si>
    <t>NNDG135</t>
  </si>
  <si>
    <t>Eva Yuliana</t>
  </si>
  <si>
    <t>Tiara Blok H9 No 4</t>
  </si>
  <si>
    <t>NNDG136</t>
  </si>
  <si>
    <t>Evas/ ervas Lmb</t>
  </si>
  <si>
    <t>NNDG137</t>
  </si>
  <si>
    <t>Eva Nurhayati</t>
  </si>
  <si>
    <t>Sukaraja Jembatan Dua</t>
  </si>
  <si>
    <t>NNDG138</t>
  </si>
  <si>
    <t>Fatonah Kbd / Fafat</t>
  </si>
  <si>
    <t>NNDG139</t>
  </si>
  <si>
    <t xml:space="preserve">Fajar  </t>
  </si>
  <si>
    <t>NNDG140</t>
  </si>
  <si>
    <t>Fajar Rukmana</t>
  </si>
  <si>
    <t>on 28 agustus</t>
  </si>
  <si>
    <t>NNDG141</t>
  </si>
  <si>
    <t>Farhaz</t>
  </si>
  <si>
    <t>Pasir Halang</t>
  </si>
  <si>
    <t>NNDG594</t>
  </si>
  <si>
    <t>Almi Nurahmi</t>
  </si>
  <si>
    <t>Kp. Gintung (deket warung Elih)</t>
  </si>
  <si>
    <t>085695829331</t>
  </si>
  <si>
    <t>30/08/203</t>
  </si>
  <si>
    <t>aktif kmbali tgl 12/11/2024</t>
  </si>
  <si>
    <t>NNDG143</t>
  </si>
  <si>
    <t>Fitriah Limbangan</t>
  </si>
  <si>
    <t xml:space="preserve"> Kp. Limbangan Tohaga Jaya</t>
  </si>
  <si>
    <t>083818511557</t>
  </si>
  <si>
    <t>NNDG144</t>
  </si>
  <si>
    <t>Firawati Blok I7</t>
  </si>
  <si>
    <t>NNDG145</t>
  </si>
  <si>
    <t>Franky</t>
  </si>
  <si>
    <t>083811350539</t>
  </si>
  <si>
    <t>NNDG146</t>
  </si>
  <si>
    <r>
      <t xml:space="preserve">Ganda </t>
    </r>
    <r>
      <rPr>
        <sz val="10"/>
        <color rgb="FFFF0000"/>
        <rFont val="Calibri"/>
        <family val="2"/>
        <scheme val="minor"/>
      </rPr>
      <t>down to 5 mbps</t>
    </r>
  </si>
  <si>
    <t>Kp. Salaater</t>
  </si>
  <si>
    <t>NNDG147</t>
  </si>
  <si>
    <t>Gemi / Demi</t>
  </si>
  <si>
    <t>on tgih tgl 25/10/2024</t>
  </si>
  <si>
    <t>NNDG148</t>
  </si>
  <si>
    <t>Gunawan</t>
  </si>
  <si>
    <t>NNDG149</t>
  </si>
  <si>
    <t>Gusti / Abang Warung</t>
  </si>
  <si>
    <t>Kp. Gentong Pasir</t>
  </si>
  <si>
    <t>NNDG150</t>
  </si>
  <si>
    <t>Hadi Nyl</t>
  </si>
  <si>
    <t>Kp. Nyalindung Alinda</t>
  </si>
  <si>
    <t>087748206000</t>
  </si>
  <si>
    <t>NNDG151</t>
  </si>
  <si>
    <t>Hamami</t>
  </si>
  <si>
    <t>NNDG751</t>
  </si>
  <si>
    <t>Alwi Muhammad Rifai</t>
  </si>
  <si>
    <t>085723941623</t>
  </si>
  <si>
    <t>02/02/2024</t>
  </si>
  <si>
    <t>Sdh byr smpe bulan juli 2025 per tgl 21/12/2024</t>
  </si>
  <si>
    <t>NNDG153</t>
  </si>
  <si>
    <t>Helena Blok J</t>
  </si>
  <si>
    <t>NNDG154</t>
  </si>
  <si>
    <t>Heni</t>
  </si>
  <si>
    <t>NNDG155</t>
  </si>
  <si>
    <t>Hendra</t>
  </si>
  <si>
    <t>Kp. Cisarua Pasir</t>
  </si>
  <si>
    <t>NNDG156</t>
  </si>
  <si>
    <t>Handi Bengkel</t>
  </si>
  <si>
    <t>Kp. Cibereum</t>
  </si>
  <si>
    <t>NNDG157</t>
  </si>
  <si>
    <t>Herublokf</t>
  </si>
  <si>
    <t>Tiara regency blok f / warung</t>
  </si>
  <si>
    <t>NNDG1003</t>
  </si>
  <si>
    <t>Aminah</t>
  </si>
  <si>
    <t>Kp. Pasirmuncang</t>
  </si>
  <si>
    <t>085819488638</t>
  </si>
  <si>
    <t>07/09/2024</t>
  </si>
  <si>
    <t>NNDG159</t>
  </si>
  <si>
    <t>Heri Arisman</t>
  </si>
  <si>
    <t>Griya Goalpara Blok A2</t>
  </si>
  <si>
    <t>NNDG1024</t>
  </si>
  <si>
    <t>Ana Septiani</t>
  </si>
  <si>
    <t>Kp. Cimahpar Gg. Revolusi</t>
  </si>
  <si>
    <t>085720649960</t>
  </si>
  <si>
    <t>11/09/2024</t>
  </si>
  <si>
    <t>NNDG740</t>
  </si>
  <si>
    <t>Andi Hermawan</t>
  </si>
  <si>
    <t>Kp.pesantren sukaraja</t>
  </si>
  <si>
    <t>081317146047</t>
  </si>
  <si>
    <t>21/01/2024</t>
  </si>
  <si>
    <t>NNDG162</t>
  </si>
  <si>
    <t>Ihsan Nurdin</t>
  </si>
  <si>
    <t>Pasir Muncang</t>
  </si>
  <si>
    <t>NNDG163</t>
  </si>
  <si>
    <t>Iismariyana</t>
  </si>
  <si>
    <t>Cidadap</t>
  </si>
  <si>
    <t>NNDG164</t>
  </si>
  <si>
    <t>Ilis Solihat</t>
  </si>
  <si>
    <t xml:space="preserve"> '081384027604</t>
  </si>
  <si>
    <t>NNDG803</t>
  </si>
  <si>
    <t>Perum Tando 1</t>
  </si>
  <si>
    <t>085601603152</t>
  </si>
  <si>
    <t>26/03/2024</t>
  </si>
  <si>
    <t>NNDG166</t>
  </si>
  <si>
    <r>
      <t xml:space="preserve">Iis Susilawati </t>
    </r>
    <r>
      <rPr>
        <sz val="10"/>
        <color rgb="FFFF0000"/>
        <rFont val="Calibri"/>
        <family val="2"/>
        <scheme val="minor"/>
      </rPr>
      <t>down to 5 mbps</t>
    </r>
  </si>
  <si>
    <t xml:space="preserve">Kp Sayang </t>
  </si>
  <si>
    <t>NNDG167</t>
  </si>
  <si>
    <t>Ikmal</t>
  </si>
  <si>
    <t>Kp. Cibayawak</t>
  </si>
  <si>
    <t>NNDG1077</t>
  </si>
  <si>
    <t>Kp. Citoe 05/05</t>
  </si>
  <si>
    <t>081288946962</t>
  </si>
  <si>
    <t>02/11/2024</t>
  </si>
  <si>
    <t>NNDG169</t>
  </si>
  <si>
    <t>Imam Sanusi</t>
  </si>
  <si>
    <t>Griya Goalpara</t>
  </si>
  <si>
    <t>off agustus 2024</t>
  </si>
  <si>
    <t>NNDG170</t>
  </si>
  <si>
    <t>Imas Masitoh</t>
  </si>
  <si>
    <t>NNDG171</t>
  </si>
  <si>
    <t>Indra Lesmana</t>
  </si>
  <si>
    <t>Kp. Bababakan Limbangan Pentas</t>
  </si>
  <si>
    <t>NNDG172</t>
  </si>
  <si>
    <t>Ince</t>
  </si>
  <si>
    <t>Kp. Pasir Halang</t>
  </si>
  <si>
    <t>NNDG549</t>
  </si>
  <si>
    <t xml:space="preserve">Andri Andrian/ Yudi Liandri </t>
  </si>
  <si>
    <t>Kp. Cibereum/Kp. Subang</t>
  </si>
  <si>
    <t>081288166697</t>
  </si>
  <si>
    <t>19/07/2023</t>
  </si>
  <si>
    <t xml:space="preserve">ganti nama pelanggan jadi andri andrian, Yudi liandri pindah </t>
  </si>
  <si>
    <t>NNDG174</t>
  </si>
  <si>
    <t>Irmawati</t>
  </si>
  <si>
    <t>081573720442</t>
  </si>
  <si>
    <t>NNDG34</t>
  </si>
  <si>
    <t>Andri Suherli</t>
  </si>
  <si>
    <t>NNDG176</t>
  </si>
  <si>
    <t>Israj Alwan</t>
  </si>
  <si>
    <r>
      <t>Kp. Cidadap</t>
    </r>
    <r>
      <rPr>
        <sz val="10"/>
        <color rgb="FFFF0000"/>
        <rFont val="Calibri"/>
        <family val="2"/>
        <scheme val="minor"/>
      </rPr>
      <t xml:space="preserve"> down to 5mbps agst</t>
    </r>
  </si>
  <si>
    <t>NNDG177</t>
  </si>
  <si>
    <t>Iskandar</t>
  </si>
  <si>
    <t>NNDG178</t>
  </si>
  <si>
    <t>Ivan Ivandi</t>
  </si>
  <si>
    <t>Perum Rahayu Elok  Cukur Rambut</t>
  </si>
  <si>
    <t>NNDG179</t>
  </si>
  <si>
    <t>Iwan</t>
  </si>
  <si>
    <t>Kp. Cigadog/langansari</t>
  </si>
  <si>
    <t>NNDG180</t>
  </si>
  <si>
    <t>Iwan Setiawan</t>
  </si>
  <si>
    <t>Kp. Nagrak  O3/08</t>
  </si>
  <si>
    <t>NNDG181</t>
  </si>
  <si>
    <t>Jhony</t>
  </si>
  <si>
    <t>NNDG36</t>
  </si>
  <si>
    <t>Aneu Sri Indrawati</t>
  </si>
  <si>
    <t>Kp. Biru</t>
  </si>
  <si>
    <t>NNDG183</t>
  </si>
  <si>
    <t>Jono cahyono</t>
  </si>
  <si>
    <t>Perum pesona limbangan</t>
  </si>
  <si>
    <t>NNDG184</t>
  </si>
  <si>
    <t>Josefbloka</t>
  </si>
  <si>
    <t>Tiara Blok A No 100</t>
  </si>
  <si>
    <t>NNDG185</t>
  </si>
  <si>
    <t>Juastenbloki</t>
  </si>
  <si>
    <t>NNDG186</t>
  </si>
  <si>
    <t>Karja</t>
  </si>
  <si>
    <t>NNDG187</t>
  </si>
  <si>
    <t>Kokomelok</t>
  </si>
  <si>
    <t>Perum Rahayu elok</t>
  </si>
  <si>
    <t>NNDG188</t>
  </si>
  <si>
    <t>Kurniasih</t>
  </si>
  <si>
    <t>NNDG189</t>
  </si>
  <si>
    <t>Lemoon1 / Bunda Naurel</t>
  </si>
  <si>
    <t>NNDG190</t>
  </si>
  <si>
    <t>Lemoon1  / Mira Arisandi</t>
  </si>
  <si>
    <t>di data server lemoon 1</t>
  </si>
  <si>
    <t>NNDG191</t>
  </si>
  <si>
    <t>Lena Apriani</t>
  </si>
  <si>
    <t>Perum Pesona Gardenia Asri 2</t>
  </si>
  <si>
    <t>NNDG192</t>
  </si>
  <si>
    <t>Risa / Lia</t>
  </si>
  <si>
    <t>NNDG193</t>
  </si>
  <si>
    <t>Lia Marlianawati</t>
  </si>
  <si>
    <t>Cibeureum Toko Baju Bali</t>
  </si>
  <si>
    <t>NNDG194</t>
  </si>
  <si>
    <t>Lia Komalasari Asgen</t>
  </si>
  <si>
    <t>NNDG37</t>
  </si>
  <si>
    <t>Angga Bustomi</t>
  </si>
  <si>
    <t>NNDG196</t>
  </si>
  <si>
    <t>Lilis Haryani</t>
  </si>
  <si>
    <t>.</t>
  </si>
  <si>
    <t>open juli tgihn september</t>
  </si>
  <si>
    <t>NNDG197</t>
  </si>
  <si>
    <t>Lina</t>
  </si>
  <si>
    <t>Cibayawak</t>
  </si>
  <si>
    <t>NNDG198</t>
  </si>
  <si>
    <t>Linawaticiloa</t>
  </si>
  <si>
    <t>085659882185</t>
  </si>
  <si>
    <t>NNDG199</t>
  </si>
  <si>
    <t>Lindra Lesmana</t>
  </si>
  <si>
    <t>aktif kembali per tanggal 25/10/2024</t>
  </si>
  <si>
    <t>NNDG200</t>
  </si>
  <si>
    <t xml:space="preserve">Lisda </t>
  </si>
  <si>
    <t>NNDG541</t>
  </si>
  <si>
    <t>anggi saraswati</t>
  </si>
  <si>
    <t>Kp. Sukalarang</t>
  </si>
  <si>
    <t>081295267583</t>
  </si>
  <si>
    <t>14/07/2023</t>
  </si>
  <si>
    <t>NNDG1060</t>
  </si>
  <si>
    <t>Anih Hasanah</t>
  </si>
  <si>
    <t>087722206637</t>
  </si>
  <si>
    <t>17/10/2024</t>
  </si>
  <si>
    <t>NNDG203</t>
  </si>
  <si>
    <t>Mamanbengkel</t>
  </si>
  <si>
    <t>NNDG204</t>
  </si>
  <si>
    <t>Maman</t>
  </si>
  <si>
    <t>Kp. Selaater</t>
  </si>
  <si>
    <t>NNDG205</t>
  </si>
  <si>
    <t>Mangarahon</t>
  </si>
  <si>
    <t>Alinda</t>
  </si>
  <si>
    <t>NNDG206</t>
  </si>
  <si>
    <t>Mariam</t>
  </si>
  <si>
    <t>NNDG527</t>
  </si>
  <si>
    <t>anis oktaviani</t>
  </si>
  <si>
    <t>Kp. cidadap</t>
  </si>
  <si>
    <t xml:space="preserve">085722224493 </t>
  </si>
  <si>
    <t>01/07/2023</t>
  </si>
  <si>
    <t>NNDG208</t>
  </si>
  <si>
    <t>Maryati</t>
  </si>
  <si>
    <t>NNDG209</t>
  </si>
  <si>
    <t>Masniar / Masriah</t>
  </si>
  <si>
    <t>NNDG210</t>
  </si>
  <si>
    <r>
      <t xml:space="preserve">Masrifah / Imas </t>
    </r>
    <r>
      <rPr>
        <sz val="10"/>
        <color rgb="FFFF0000"/>
        <rFont val="Calibri"/>
        <family val="2"/>
        <scheme val="minor"/>
      </rPr>
      <t>down to 5 mbps</t>
    </r>
  </si>
  <si>
    <t>NNDG797</t>
  </si>
  <si>
    <t>Anisa nurul meilani</t>
  </si>
  <si>
    <t>Kp. Nagraka Tower</t>
  </si>
  <si>
    <t>0895364377685</t>
  </si>
  <si>
    <t>16/03/2024</t>
  </si>
  <si>
    <t>down per tgl 16/12/2024</t>
  </si>
  <si>
    <t>NNDG692</t>
  </si>
  <si>
    <t>Armanda kurniawan</t>
  </si>
  <si>
    <t>Kp.Ciloa</t>
  </si>
  <si>
    <t>082133070002</t>
  </si>
  <si>
    <t>14/12/2023</t>
  </si>
  <si>
    <t>NNDG859</t>
  </si>
  <si>
    <t>Asep Ahmad Maulana</t>
  </si>
  <si>
    <t>Perum Elok Blok C7 NO.9</t>
  </si>
  <si>
    <t>085863000286</t>
  </si>
  <si>
    <t>04/05/2024</t>
  </si>
  <si>
    <t>NNDG901</t>
  </si>
  <si>
    <t>Asep Anang</t>
  </si>
  <si>
    <t>085703086909</t>
  </si>
  <si>
    <t>30/05/2024</t>
  </si>
  <si>
    <t>NNDG215</t>
  </si>
  <si>
    <t>Misti</t>
  </si>
  <si>
    <t>Tiara Blok F</t>
  </si>
  <si>
    <t>NNDG216</t>
  </si>
  <si>
    <t>Mohamad Risat</t>
  </si>
  <si>
    <t>NNDG217</t>
  </si>
  <si>
    <t>Mole</t>
  </si>
  <si>
    <t>Cimahpar Belakang Kantor Pos</t>
  </si>
  <si>
    <t>NNDG218</t>
  </si>
  <si>
    <r>
      <t xml:space="preserve">Muhamad Gunawan </t>
    </r>
    <r>
      <rPr>
        <sz val="10"/>
        <color rgb="FFFF0000"/>
        <rFont val="Calibri"/>
        <family val="2"/>
        <scheme val="minor"/>
      </rPr>
      <t>down to 5mbps</t>
    </r>
  </si>
  <si>
    <t>Perum Bali Residen Blok F No 16</t>
  </si>
  <si>
    <t>NNDG219</t>
  </si>
  <si>
    <t>Muhamad Rusdy</t>
  </si>
  <si>
    <t>Tiara Blok F2</t>
  </si>
  <si>
    <t>NNDG220</t>
  </si>
  <si>
    <t>Muchtar</t>
  </si>
  <si>
    <t>NNDG221</t>
  </si>
  <si>
    <t>Myhome</t>
  </si>
  <si>
    <t>NNDG894</t>
  </si>
  <si>
    <t>Asep Saepul Rachman</t>
  </si>
  <si>
    <t>Kp. Palasari</t>
  </si>
  <si>
    <t>085860021132</t>
  </si>
  <si>
    <t>28/05/2024</t>
  </si>
  <si>
    <t>NNDG223</t>
  </si>
  <si>
    <t>Nanay Hasanah</t>
  </si>
  <si>
    <t>NNDG224</t>
  </si>
  <si>
    <t>Nasihin Kades Langensari</t>
  </si>
  <si>
    <t>Kp. Genteng Langensari</t>
  </si>
  <si>
    <t>NNDG225</t>
  </si>
  <si>
    <t>Nenih</t>
  </si>
  <si>
    <t>down to 5 mbps per tgl 25/11/2024</t>
  </si>
  <si>
    <t>NNDG226</t>
  </si>
  <si>
    <t>Nenti</t>
  </si>
  <si>
    <t>Kp. Cibayawak 001/006 (Ttanga Jang Ridwan)</t>
  </si>
  <si>
    <t>NNDG475</t>
  </si>
  <si>
    <t>asep suryadi</t>
  </si>
  <si>
    <t>Perum bali residence blok B.11</t>
  </si>
  <si>
    <t>081770704021</t>
  </si>
  <si>
    <t>NNDG228</t>
  </si>
  <si>
    <t>Nia Kurnia</t>
  </si>
  <si>
    <t>Asgen</t>
  </si>
  <si>
    <t xml:space="preserve">off </t>
  </si>
  <si>
    <t>NNDG229</t>
  </si>
  <si>
    <r>
      <t>Nia Sulastri Cdp</t>
    </r>
    <r>
      <rPr>
        <sz val="10"/>
        <color rgb="FFFF0000"/>
        <rFont val="Calibri"/>
        <family val="2"/>
        <scheme val="minor"/>
      </rPr>
      <t xml:space="preserve"> down to 5 mbps</t>
    </r>
  </si>
  <si>
    <t>NNDG230</t>
  </si>
  <si>
    <t>Nisa Sundayani</t>
  </si>
  <si>
    <t xml:space="preserve">Gg Sad'I Cibeureum </t>
  </si>
  <si>
    <t>off Juli 2024 /prabayar</t>
  </si>
  <si>
    <t>NNDG231</t>
  </si>
  <si>
    <t>Ninaalinda</t>
  </si>
  <si>
    <t>NNDG232</t>
  </si>
  <si>
    <t>Nina Pasirhalang</t>
  </si>
  <si>
    <t>NNDG233</t>
  </si>
  <si>
    <t>Nining Yuningsih</t>
  </si>
  <si>
    <t>085716365749</t>
  </si>
  <si>
    <t>open per tanggal 14/10/2024</t>
  </si>
  <si>
    <t>NNDG769</t>
  </si>
  <si>
    <t>Ati Tita Rustini</t>
  </si>
  <si>
    <t>Perum Griya Sukamaju Asri</t>
  </si>
  <si>
    <t>085872173113</t>
  </si>
  <si>
    <t xml:space="preserve">on oktober </t>
  </si>
  <si>
    <t>NNDG235</t>
  </si>
  <si>
    <t>Normablokj</t>
  </si>
  <si>
    <t>NNDG236</t>
  </si>
  <si>
    <t>Nova ajijah lmb</t>
  </si>
  <si>
    <t>Kp. Cimonyet</t>
  </si>
  <si>
    <t>NNDG237</t>
  </si>
  <si>
    <t>Novielok</t>
  </si>
  <si>
    <t>NNDG238</t>
  </si>
  <si>
    <t>Novita Lestari</t>
  </si>
  <si>
    <t>Kp Tanjakan Sukaraja</t>
  </si>
  <si>
    <t>NNDG239</t>
  </si>
  <si>
    <t>Nuraisyahsalaater</t>
  </si>
  <si>
    <t>NNDG866</t>
  </si>
  <si>
    <t>Aulia Nabila</t>
  </si>
  <si>
    <t>Kp. Kadu Gede</t>
  </si>
  <si>
    <t>085601077423</t>
  </si>
  <si>
    <t>09/05/2024</t>
  </si>
  <si>
    <t>NNDG241</t>
  </si>
  <si>
    <t>Nurhasanah</t>
  </si>
  <si>
    <t>NNDG242</t>
  </si>
  <si>
    <t xml:space="preserve">Nurul </t>
  </si>
  <si>
    <t>NNDG892</t>
  </si>
  <si>
    <t>Ayi Ahmad</t>
  </si>
  <si>
    <t>088973473633</t>
  </si>
  <si>
    <t>26/05/2024</t>
  </si>
  <si>
    <t>NNDG244</t>
  </si>
  <si>
    <t>Ocikalinda @Netnet</t>
  </si>
  <si>
    <t>Lp. Alinda</t>
  </si>
  <si>
    <t>NNDG245</t>
  </si>
  <si>
    <t>odang / cisarua</t>
  </si>
  <si>
    <t>NNDG246</t>
  </si>
  <si>
    <t>Oimnyl @Netnet</t>
  </si>
  <si>
    <t>/05/ 2022</t>
  </si>
  <si>
    <t>NNDG659</t>
  </si>
  <si>
    <t>Ayi Maslihah</t>
  </si>
  <si>
    <t>0853-1183-8942</t>
  </si>
  <si>
    <t>09/11/2023</t>
  </si>
  <si>
    <t>NNDG248</t>
  </si>
  <si>
    <t>Pendi</t>
  </si>
  <si>
    <t>NNDG249</t>
  </si>
  <si>
    <t>Pipit</t>
  </si>
  <si>
    <t>NNDG250</t>
  </si>
  <si>
    <t>Ponoalinda @Netnet</t>
  </si>
  <si>
    <t>NNDG1105</t>
  </si>
  <si>
    <t>Ayi Sumarni</t>
  </si>
  <si>
    <t>Kp. Gintung 04/03</t>
  </si>
  <si>
    <t>085795125694</t>
  </si>
  <si>
    <t>22/11/2024</t>
  </si>
  <si>
    <t>NNDG252</t>
  </si>
  <si>
    <t>Purhayati</t>
  </si>
  <si>
    <t>NNDG253</t>
  </si>
  <si>
    <t>Ramdanblokb</t>
  </si>
  <si>
    <t>NNDG254</t>
  </si>
  <si>
    <t>Randiana</t>
  </si>
  <si>
    <t>Kp. Cidadap 02/12</t>
  </si>
  <si>
    <t>895320086886'</t>
  </si>
  <si>
    <t>NNDG255</t>
  </si>
  <si>
    <t>Rani Widianti</t>
  </si>
  <si>
    <t>Pangkalan Ojeg Salakaso</t>
  </si>
  <si>
    <t>NNDG835</t>
  </si>
  <si>
    <t>Baban Sobandi</t>
  </si>
  <si>
    <t>Kp. Cibereum Tengah</t>
  </si>
  <si>
    <t>085817928651</t>
  </si>
  <si>
    <t>20/04/2024</t>
  </si>
  <si>
    <t>NNDG257</t>
  </si>
  <si>
    <t>Reni Arlina down to 10 mbps</t>
  </si>
  <si>
    <t>Kp. Sukaraja</t>
  </si>
  <si>
    <t>aktif kembali per tanggal 07/12/2024</t>
  </si>
  <si>
    <t>NNDG258</t>
  </si>
  <si>
    <t>Reni Sulistiawati</t>
  </si>
  <si>
    <t>085624120755</t>
  </si>
  <si>
    <t>NNDG259</t>
  </si>
  <si>
    <t>Resablokf</t>
  </si>
  <si>
    <t>NNDG57</t>
  </si>
  <si>
    <t>Barmawi</t>
  </si>
  <si>
    <t>083809224828</t>
  </si>
  <si>
    <t>NNDG756</t>
  </si>
  <si>
    <t>Bayu Alamsyah</t>
  </si>
  <si>
    <t>087715363740</t>
  </si>
  <si>
    <t>07/02/2024</t>
  </si>
  <si>
    <t>NNDG262</t>
  </si>
  <si>
    <t>Riansyahbali</t>
  </si>
  <si>
    <t>Bali</t>
  </si>
  <si>
    <t>NNDG263</t>
  </si>
  <si>
    <t>Rian Agustian</t>
  </si>
  <si>
    <t>NNDG264</t>
  </si>
  <si>
    <r>
      <t xml:space="preserve">Rianti </t>
    </r>
    <r>
      <rPr>
        <sz val="10"/>
        <color rgb="FFFF0000"/>
        <rFont val="Calibri"/>
        <family val="2"/>
        <scheme val="minor"/>
      </rPr>
      <t>up to 15 mbps</t>
    </r>
  </si>
  <si>
    <t>Perum Pasir Halang</t>
  </si>
  <si>
    <t>isolir</t>
  </si>
  <si>
    <t>NNDG265</t>
  </si>
  <si>
    <t>Ridwan</t>
  </si>
  <si>
    <t>Perum Bali Resid ence Blok C 13</t>
  </si>
  <si>
    <t>NNDG266</t>
  </si>
  <si>
    <r>
      <rPr>
        <sz val="10"/>
        <rFont val="Calibri"/>
        <family val="2"/>
        <scheme val="minor"/>
      </rPr>
      <t>Riesyal Juliawan</t>
    </r>
    <r>
      <rPr>
        <sz val="10"/>
        <color rgb="FFFF0000"/>
        <rFont val="Calibri"/>
        <family val="2"/>
        <scheme val="minor"/>
      </rPr>
      <t xml:space="preserve"> down to 5 mbps</t>
    </r>
  </si>
  <si>
    <t xml:space="preserve">Kp. Cimahpar Endah 1  </t>
  </si>
  <si>
    <t>NNDG267</t>
  </si>
  <si>
    <t>Rifaciloa</t>
  </si>
  <si>
    <t>NNDG412</t>
  </si>
  <si>
    <t>Budi efendi</t>
  </si>
  <si>
    <t>jl goalpara rt04/06 sukaraja</t>
  </si>
  <si>
    <t>28/02/2023</t>
  </si>
  <si>
    <t>KLEBIHAN BAYAR 35000</t>
  </si>
  <si>
    <t>NNDG269</t>
  </si>
  <si>
    <r>
      <t xml:space="preserve">Rifaldi Muhamad </t>
    </r>
    <r>
      <rPr>
        <sz val="10"/>
        <color rgb="FFFF0000"/>
        <rFont val="Calibri"/>
        <family val="2"/>
        <scheme val="minor"/>
      </rPr>
      <t>up to 25mbps</t>
    </r>
  </si>
  <si>
    <t>Kp. Inggris</t>
  </si>
  <si>
    <t>up per tgl 25/10/2024</t>
  </si>
  <si>
    <t>NNDG270</t>
  </si>
  <si>
    <t>Rifo</t>
  </si>
  <si>
    <t xml:space="preserve">Aluna 2 Jl Biduri </t>
  </si>
  <si>
    <t>Ganti ke villa resmala(user sdh bayar)</t>
  </si>
  <si>
    <t>NNDG271</t>
  </si>
  <si>
    <t>Rika Sugiarti</t>
  </si>
  <si>
    <t>NNDG272</t>
  </si>
  <si>
    <t>Rismablokj6 @Netnet</t>
  </si>
  <si>
    <t>NNDG273</t>
  </si>
  <si>
    <t>Risma @Netnet</t>
  </si>
  <si>
    <t>NNDG613</t>
  </si>
  <si>
    <t>Chandra Christian</t>
  </si>
  <si>
    <t>081912121996</t>
  </si>
  <si>
    <t>25/09/2023</t>
  </si>
  <si>
    <t>NNDG275</t>
  </si>
  <si>
    <t>Rismawati</t>
  </si>
  <si>
    <t>Kp. Nagrak Tower</t>
  </si>
  <si>
    <t>NNDG276</t>
  </si>
  <si>
    <t>Risna Karyani</t>
  </si>
  <si>
    <t>NNDG277</t>
  </si>
  <si>
    <t>Rista Rosita</t>
  </si>
  <si>
    <t>Perum Tiara Blok I 4 No 30</t>
  </si>
  <si>
    <t>NNDG278</t>
  </si>
  <si>
    <t>Rita Hermawati</t>
  </si>
  <si>
    <t>Perum Limbangan</t>
  </si>
  <si>
    <t>895335036518'</t>
  </si>
  <si>
    <t>NNDG279</t>
  </si>
  <si>
    <t>Rita / Ida</t>
  </si>
  <si>
    <t xml:space="preserve">request isolir karena pindah rumah </t>
  </si>
  <si>
    <t>NNDG280</t>
  </si>
  <si>
    <t>Rizky Arisandi</t>
  </si>
  <si>
    <t>Astana Genteng</t>
  </si>
  <si>
    <t>ganti jt ke tgll 20 per tanggal 16/11/2024</t>
  </si>
  <si>
    <t>NNDG281</t>
  </si>
  <si>
    <t>R Net</t>
  </si>
  <si>
    <t>/06/2022</t>
  </si>
  <si>
    <t>+</t>
  </si>
  <si>
    <t>NNDG282</t>
  </si>
  <si>
    <t>Robi</t>
  </si>
  <si>
    <t>NNDG283</t>
  </si>
  <si>
    <t>Romauli Simanihuruk</t>
  </si>
  <si>
    <t>Tiara Blok H7 No7</t>
  </si>
  <si>
    <t>NNDG284</t>
  </si>
  <si>
    <t>Roni Kurniawan</t>
  </si>
  <si>
    <t>Nungki Residence Blok A3 No 2</t>
  </si>
  <si>
    <t>NNDG285</t>
  </si>
  <si>
    <t>Ruslana</t>
  </si>
  <si>
    <t xml:space="preserve">Kp. Pasir Halang </t>
  </si>
  <si>
    <t>NNDG286</t>
  </si>
  <si>
    <t>Saeful Bahri (Baso)</t>
  </si>
  <si>
    <t>Kp. Cibereum Warung Baso</t>
  </si>
  <si>
    <t>NNDG66</t>
  </si>
  <si>
    <t>Chendra Eka</t>
  </si>
  <si>
    <t>NNDG288</t>
  </si>
  <si>
    <t>Saeful Ramdhan</t>
  </si>
  <si>
    <t>Kp Sukaraja Gg Teropong</t>
  </si>
  <si>
    <t>NNDG289</t>
  </si>
  <si>
    <t>Safira</t>
  </si>
  <si>
    <t>Kp Nagrak 002/007</t>
  </si>
  <si>
    <t>NNDG290</t>
  </si>
  <si>
    <t>Sahrul Saleh down to 5 mbps</t>
  </si>
  <si>
    <t>Bali Residence Blok E19</t>
  </si>
  <si>
    <t>NNDG291</t>
  </si>
  <si>
    <r>
      <t xml:space="preserve">Samsudin Lauseng </t>
    </r>
    <r>
      <rPr>
        <sz val="10"/>
        <color rgb="FFFF0000"/>
        <rFont val="Calibri"/>
        <family val="2"/>
        <scheme val="minor"/>
      </rPr>
      <t>up to 5 mbps</t>
    </r>
  </si>
  <si>
    <t>NNDG292</t>
  </si>
  <si>
    <t>Sandiyanto Saputro</t>
  </si>
  <si>
    <t>NNDG293</t>
  </si>
  <si>
    <t>Sandi Darusallam</t>
  </si>
  <si>
    <t>Aluna 1 Blok O No 11</t>
  </si>
  <si>
    <t>NNDG294</t>
  </si>
  <si>
    <t>Santiciloa @Netnet</t>
  </si>
  <si>
    <t>NNDG165</t>
  </si>
  <si>
    <t>Cindy/toni</t>
  </si>
  <si>
    <t>Perum bali resident blok d no 15</t>
  </si>
  <si>
    <t>082122443881</t>
  </si>
  <si>
    <t>13/2/2023</t>
  </si>
  <si>
    <t>NNDG570</t>
  </si>
  <si>
    <t>damaranthi agustin r</t>
  </si>
  <si>
    <t>Kp. Nagrak tower</t>
  </si>
  <si>
    <t>085659420556</t>
  </si>
  <si>
    <t>07/08/2023</t>
  </si>
  <si>
    <t>NNDG297</t>
  </si>
  <si>
    <t>Sernimaharani</t>
  </si>
  <si>
    <t>Desa Sukaraja (Konter)</t>
  </si>
  <si>
    <t>NNDG298</t>
  </si>
  <si>
    <t>Silvi Lestari</t>
  </si>
  <si>
    <t>Perum Griya Goalpara Asri Blok C1</t>
  </si>
  <si>
    <t>NNDG299</t>
  </si>
  <si>
    <t>Sinta Awaliyah</t>
  </si>
  <si>
    <t>NNDG300</t>
  </si>
  <si>
    <t>Sinta Puspita</t>
  </si>
  <si>
    <t>NNDG301</t>
  </si>
  <si>
    <t>Shela</t>
  </si>
  <si>
    <t>Cibeureum Pasir</t>
  </si>
  <si>
    <t>off Juli 2024</t>
  </si>
  <si>
    <t>NNDG443</t>
  </si>
  <si>
    <t>dandy irawan</t>
  </si>
  <si>
    <t>Kp. Tegal Huni (belakang madrasah)</t>
  </si>
  <si>
    <t>NNDG303</t>
  </si>
  <si>
    <t>Siti Hasanah / Deni Doy</t>
  </si>
  <si>
    <t>September sudah bayar 20/08/2024 kntr</t>
  </si>
  <si>
    <t>BAYAR</t>
  </si>
  <si>
    <t>NNDG304</t>
  </si>
  <si>
    <t>Siti Julfah</t>
  </si>
  <si>
    <t>NNDG305</t>
  </si>
  <si>
    <t>Siti Maemunah</t>
  </si>
  <si>
    <t>NNDG306</t>
  </si>
  <si>
    <t>Siti Masitoh</t>
  </si>
  <si>
    <t>deden</t>
  </si>
  <si>
    <t>NNDG307</t>
  </si>
  <si>
    <t>Siti Nurjanah</t>
  </si>
  <si>
    <t>Kp. Cisarua Tengah</t>
  </si>
  <si>
    <t>NNDG308</t>
  </si>
  <si>
    <t>Siti Nurhayati/ anak karja</t>
  </si>
  <si>
    <t>Perum Tiara Blo I 8 No 2</t>
  </si>
  <si>
    <t>NNDG309</t>
  </si>
  <si>
    <t>Siti Rahmah</t>
  </si>
  <si>
    <t>NNDG310</t>
  </si>
  <si>
    <t>Siti Sri Sania</t>
  </si>
  <si>
    <t>NNDG1029</t>
  </si>
  <si>
    <t>Dasep Sugandi</t>
  </si>
  <si>
    <t>085603195511</t>
  </si>
  <si>
    <t>21/09/2024</t>
  </si>
  <si>
    <t>NNDG986</t>
  </si>
  <si>
    <t>Dede Purwanti</t>
  </si>
  <si>
    <t>Kp. Legok Astana Genteng Rt.003/016</t>
  </si>
  <si>
    <t>081219802693</t>
  </si>
  <si>
    <t>15/08/2024</t>
  </si>
  <si>
    <t>NNDG313</t>
  </si>
  <si>
    <t>Sri</t>
  </si>
  <si>
    <t>Kp Legok Astana Genteng</t>
  </si>
  <si>
    <t>NNDG314</t>
  </si>
  <si>
    <t>Suharti / mamah yopi</t>
  </si>
  <si>
    <t>Perum Samawa</t>
  </si>
  <si>
    <t>NNDG315</t>
  </si>
  <si>
    <t>Suherman</t>
  </si>
  <si>
    <t>NNDG316</t>
  </si>
  <si>
    <r>
      <t xml:space="preserve">Sunardi Marga Sukma </t>
    </r>
    <r>
      <rPr>
        <sz val="10"/>
        <color rgb="FFFF0000"/>
        <rFont val="Calibri"/>
        <family val="2"/>
        <scheme val="minor"/>
      </rPr>
      <t>down 15mbps</t>
    </r>
  </si>
  <si>
    <t>Kp Cikaret (Kandang Sapi)</t>
  </si>
  <si>
    <t>NNDG317</t>
  </si>
  <si>
    <t>Supendi / Asra Perwita</t>
  </si>
  <si>
    <t>NNDG872</t>
  </si>
  <si>
    <t>Dede Ristianti</t>
  </si>
  <si>
    <t>Perum Aluna 2 blok F 12</t>
  </si>
  <si>
    <t>085723960136</t>
  </si>
  <si>
    <t>12/05/2024</t>
  </si>
  <si>
    <t>NNDG75</t>
  </si>
  <si>
    <t>Deden / Dadan</t>
  </si>
  <si>
    <t>NNDG320</t>
  </si>
  <si>
    <t>Soni @Netnet / Pak Haji</t>
  </si>
  <si>
    <t>Cikaret (samping kantor)</t>
  </si>
  <si>
    <t>NNDG321</t>
  </si>
  <si>
    <t>Sovia Irani</t>
  </si>
  <si>
    <t>Cieurem Toko Adiguna Ay Kids</t>
  </si>
  <si>
    <t>NNDG322</t>
  </si>
  <si>
    <t>Sri Hartatiblokf</t>
  </si>
  <si>
    <t>NNDG77</t>
  </si>
  <si>
    <t>Deden / Deni</t>
  </si>
  <si>
    <t>NNDG324</t>
  </si>
  <si>
    <t>Syafrizalcdp</t>
  </si>
  <si>
    <t>05/2022</t>
  </si>
  <si>
    <t>NNDG325</t>
  </si>
  <si>
    <t>Taufiq Ramadani</t>
  </si>
  <si>
    <t>Kp. Cisero</t>
  </si>
  <si>
    <t>NNDG326</t>
  </si>
  <si>
    <t>Thesa Fadila</t>
  </si>
  <si>
    <t>Perum Tiara Regency Blok J3 No 27</t>
  </si>
  <si>
    <t>NNDG327</t>
  </si>
  <si>
    <t>Tiacdp</t>
  </si>
  <si>
    <t>NNDG328</t>
  </si>
  <si>
    <t>Tini</t>
  </si>
  <si>
    <t>NNDG329</t>
  </si>
  <si>
    <t>Tio Subastian</t>
  </si>
  <si>
    <t>Perum Bali Residen Blok E No 13</t>
  </si>
  <si>
    <t>NNDG330</t>
  </si>
  <si>
    <t>Tolabul Sidik</t>
  </si>
  <si>
    <t>aktif kembali per tanggal 24/11/2024</t>
  </si>
  <si>
    <t>NNDG861</t>
  </si>
  <si>
    <t>Deden Hendrawan</t>
  </si>
  <si>
    <t>Kp. Lokantara</t>
  </si>
  <si>
    <t>085723363072</t>
  </si>
  <si>
    <t>NNDG998</t>
  </si>
  <si>
    <t>Dedi Junaedi 1</t>
  </si>
  <si>
    <t xml:space="preserve">Setia Budi Estate Wing 4 Blok D No. 12 </t>
  </si>
  <si>
    <t>083824446999</t>
  </si>
  <si>
    <t>30/08/2024</t>
  </si>
  <si>
    <t>NNDG333</t>
  </si>
  <si>
    <t>Tutih Karwati</t>
  </si>
  <si>
    <t>Perum Griya Sukamaju Asri Blok E No 456</t>
  </si>
  <si>
    <t>NNDG334</t>
  </si>
  <si>
    <t>Ujang Yandi</t>
  </si>
  <si>
    <t>Perum Tiara Blok J</t>
  </si>
  <si>
    <t>NNDG335</t>
  </si>
  <si>
    <t>Ujang Dedi</t>
  </si>
  <si>
    <t>Perum Tiara Blok B 75</t>
  </si>
  <si>
    <t>NNDG336</t>
  </si>
  <si>
    <t>Ujang Sugianto</t>
  </si>
  <si>
    <t>NNDG337</t>
  </si>
  <si>
    <t>Ujang Supendi Ajid</t>
  </si>
  <si>
    <t>NNDG338</t>
  </si>
  <si>
    <t>Ujang Risman</t>
  </si>
  <si>
    <t>NNDG339</t>
  </si>
  <si>
    <t>Usman</t>
  </si>
  <si>
    <t>NNDG340</t>
  </si>
  <si>
    <t>Violaviola</t>
  </si>
  <si>
    <t>NNDG341</t>
  </si>
  <si>
    <t>Vivikbd</t>
  </si>
  <si>
    <t>NNDG342</t>
  </si>
  <si>
    <t>Wandi</t>
  </si>
  <si>
    <t>6 bulan belum bayar</t>
  </si>
  <si>
    <t>NNDG343</t>
  </si>
  <si>
    <t>Wawan</t>
  </si>
  <si>
    <t>NNDG344</t>
  </si>
  <si>
    <t>Wawan / Jono</t>
  </si>
  <si>
    <t>NNDG345</t>
  </si>
  <si>
    <t>Wawang</t>
  </si>
  <si>
    <t>Kp. Genteng</t>
  </si>
  <si>
    <t xml:space="preserve">pembayaran bulan Agustus lebih 10 ribu </t>
  </si>
  <si>
    <t>NNDG346</t>
  </si>
  <si>
    <t>Widi Sulis Desia</t>
  </si>
  <si>
    <t xml:space="preserve">Kp. Bababakan Limbangan </t>
  </si>
  <si>
    <t>083852748348</t>
  </si>
  <si>
    <t>NNDG347</t>
  </si>
  <si>
    <t>Windri Aluna 2</t>
  </si>
  <si>
    <t>open per tanggal 08/11/2024</t>
  </si>
  <si>
    <t>NNDG348</t>
  </si>
  <si>
    <t>Wiwi</t>
  </si>
  <si>
    <t>Cidadap (Kampung Baru)</t>
  </si>
  <si>
    <t>NNDG349</t>
  </si>
  <si>
    <t>Yadi</t>
  </si>
  <si>
    <t>NNDG350</t>
  </si>
  <si>
    <t>Yana Rudyana</t>
  </si>
  <si>
    <t>Griyagoalpara</t>
  </si>
  <si>
    <t>NNDG351</t>
  </si>
  <si>
    <t>Yandi Sopian</t>
  </si>
  <si>
    <t>NNDG352</t>
  </si>
  <si>
    <t>Yanti cibayawak</t>
  </si>
  <si>
    <t>NNDG353</t>
  </si>
  <si>
    <t>Yanti</t>
  </si>
  <si>
    <t>NNDG354</t>
  </si>
  <si>
    <t>Yaya Karyadi</t>
  </si>
  <si>
    <t>NNDG355</t>
  </si>
  <si>
    <t>Yayah / Sahal Ramdani</t>
  </si>
  <si>
    <t>NNDG356</t>
  </si>
  <si>
    <t>Yesi</t>
  </si>
  <si>
    <t>Perum Pesona Halona</t>
  </si>
  <si>
    <t>NNDG357</t>
  </si>
  <si>
    <t>Yeni Ibu Rt</t>
  </si>
  <si>
    <t>Perum Griya Goalpara Asri Blok C4</t>
  </si>
  <si>
    <t>open per tanggal 01/10/2024</t>
  </si>
  <si>
    <t>NNDG358</t>
  </si>
  <si>
    <t>Yeni Stb</t>
  </si>
  <si>
    <t>Setia Budi Blok W1 B4</t>
  </si>
  <si>
    <t>NNDG359</t>
  </si>
  <si>
    <t>Yogi</t>
  </si>
  <si>
    <t>NNDG360</t>
  </si>
  <si>
    <t>Yudha Kusuma Putra</t>
  </si>
  <si>
    <t>Perum Aluna 2 Blok H No 10 Jn Merah Delima</t>
  </si>
  <si>
    <t>NNDG361</t>
  </si>
  <si>
    <t>Yudicbp</t>
  </si>
  <si>
    <t>NNDG362</t>
  </si>
  <si>
    <t>Yuni alinda</t>
  </si>
  <si>
    <t>085860316133</t>
  </si>
  <si>
    <t>NNDG363</t>
  </si>
  <si>
    <t>Yuni Melindawati</t>
  </si>
  <si>
    <t>NNDG969</t>
  </si>
  <si>
    <t>Dedi Junaedi 2</t>
  </si>
  <si>
    <t>Perumahan Aluna 2 jl.Ruby Blok E no. 1</t>
  </si>
  <si>
    <t>28/07/2024</t>
  </si>
  <si>
    <t>NNDG365</t>
  </si>
  <si>
    <t xml:space="preserve">Yunus </t>
  </si>
  <si>
    <t>NNDG366</t>
  </si>
  <si>
    <t>Yusufaluna2 / Irfan</t>
  </si>
  <si>
    <t xml:space="preserve">Perum Aluna 2 </t>
  </si>
  <si>
    <t>NNDG1043</t>
  </si>
  <si>
    <t>Demmy Arfani</t>
  </si>
  <si>
    <t>081808298520</t>
  </si>
  <si>
    <t>02/10/2024</t>
  </si>
  <si>
    <t>NNDG368</t>
  </si>
  <si>
    <t>Yuswandi</t>
  </si>
  <si>
    <t>Salaater</t>
  </si>
  <si>
    <t>NNDG369</t>
  </si>
  <si>
    <t>Yuyun</t>
  </si>
  <si>
    <t>Kp. Cibeureum Pasir 01/09</t>
  </si>
  <si>
    <t>NNDG893</t>
  </si>
  <si>
    <t>Deni</t>
  </si>
  <si>
    <t>083143627505</t>
  </si>
  <si>
    <t>NNDG371</t>
  </si>
  <si>
    <t>Zain Abubakar</t>
  </si>
  <si>
    <t>NNDG372</t>
  </si>
  <si>
    <t>Zulfiqor / Sudrajat</t>
  </si>
  <si>
    <t>NNDG373</t>
  </si>
  <si>
    <t>Rt/Rw Sukaraja/ Vandi</t>
  </si>
  <si>
    <t>NNDG374</t>
  </si>
  <si>
    <t>Rt/Rw Palasari</t>
  </si>
  <si>
    <t>Salabintana</t>
  </si>
  <si>
    <t>NNDG375</t>
  </si>
  <si>
    <t>Rudianto</t>
  </si>
  <si>
    <t>Kp. ciloa</t>
  </si>
  <si>
    <t>sdh byr untuk bln 11 tgl 29/10/2024</t>
  </si>
  <si>
    <t>NNDG376</t>
  </si>
  <si>
    <t>Taufan aditya L</t>
  </si>
  <si>
    <t>Perum Tiara block b150</t>
  </si>
  <si>
    <t>26/1/2023</t>
  </si>
  <si>
    <t>NNDG377</t>
  </si>
  <si>
    <t>Yusi arini / popow</t>
  </si>
  <si>
    <t>Perum Tiara blok f no 146</t>
  </si>
  <si>
    <t>off September 2024</t>
  </si>
  <si>
    <t>NNDG378</t>
  </si>
  <si>
    <r>
      <t xml:space="preserve">Alan bahari </t>
    </r>
    <r>
      <rPr>
        <sz val="10"/>
        <color rgb="FFFF0000"/>
        <rFont val="Calibri"/>
        <family val="2"/>
        <scheme val="minor"/>
      </rPr>
      <t>down to 5mbps</t>
    </r>
  </si>
  <si>
    <t>27/1/2023</t>
  </si>
  <si>
    <t>NNDG379</t>
  </si>
  <si>
    <t>Lia dahlia</t>
  </si>
  <si>
    <t>Kp. sayang</t>
  </si>
  <si>
    <t>22/2/2023</t>
  </si>
  <si>
    <t>NNDG380</t>
  </si>
  <si>
    <t>Sri ayu anandia</t>
  </si>
  <si>
    <t>perum pesona limbangan</t>
  </si>
  <si>
    <t>25/1/2023</t>
  </si>
  <si>
    <t>NNDG381</t>
  </si>
  <si>
    <t>Yuni sri wahyuni</t>
  </si>
  <si>
    <t>Kp. cibeureum rt02/06</t>
  </si>
  <si>
    <t>tgl bayar tgl 25/10/2024</t>
  </si>
  <si>
    <t>NNDG382</t>
  </si>
  <si>
    <t>Nandhita aprilia</t>
  </si>
  <si>
    <t>perum pesona aluna 2 rt rw08</t>
  </si>
  <si>
    <t>085888746041</t>
  </si>
  <si>
    <t>NNDG383</t>
  </si>
  <si>
    <t>Haris sunandar</t>
  </si>
  <si>
    <t>Kp. cibererum tengah rt03/07</t>
  </si>
  <si>
    <t>31/1/2023</t>
  </si>
  <si>
    <t>NNDG384</t>
  </si>
  <si>
    <t>Ahmad aldi rizaldi</t>
  </si>
  <si>
    <t>Perum Tiara blok g 5 no4</t>
  </si>
  <si>
    <t>NNDG385</t>
  </si>
  <si>
    <t>Nunung Juariah / exs diana rostini</t>
  </si>
  <si>
    <t>kp cibereum/deket klinik</t>
  </si>
  <si>
    <t>NNDG386</t>
  </si>
  <si>
    <t>Dede irsan saepuzzaman</t>
  </si>
  <si>
    <t>Kp. gintung rt07/03 limbangan</t>
  </si>
  <si>
    <t>NNDG387</t>
  </si>
  <si>
    <r>
      <t xml:space="preserve">Muhamad muayad </t>
    </r>
    <r>
      <rPr>
        <sz val="10"/>
        <color rgb="FFFF0000"/>
        <rFont val="Calibri"/>
        <family val="2"/>
        <scheme val="minor"/>
      </rPr>
      <t>down to 5Mbps</t>
    </r>
  </si>
  <si>
    <t>Kp. gintung rt07/03 limbangan no 28</t>
  </si>
  <si>
    <t>NNDG388</t>
  </si>
  <si>
    <t>Neneng nuraeni</t>
  </si>
  <si>
    <t>Kp. kekenceng rt02/01</t>
  </si>
  <si>
    <t>2//2/2023</t>
  </si>
  <si>
    <t>NNDG260</t>
  </si>
  <si>
    <t>Deni Mulyadi/Reysabna</t>
  </si>
  <si>
    <t>089525881998/'085778320392</t>
  </si>
  <si>
    <t>open kmbli per tanggal 21/10/2024</t>
  </si>
  <si>
    <t>NNDG390</t>
  </si>
  <si>
    <t>Ilham amarullah</t>
  </si>
  <si>
    <t>Gg.  manggis 2 no 592 sukaraja</t>
  </si>
  <si>
    <t>NNDG786</t>
  </si>
  <si>
    <t>Denih Haryani</t>
  </si>
  <si>
    <t>Kp. Gintung</t>
  </si>
  <si>
    <t>081299257680</t>
  </si>
  <si>
    <t>04/03/2024</t>
  </si>
  <si>
    <t>NNDG392</t>
  </si>
  <si>
    <t>Rani nurhayati</t>
  </si>
  <si>
    <t>Kp cibereum rt02/06</t>
  </si>
  <si>
    <t>NNDG92</t>
  </si>
  <si>
    <t>Denis Putra</t>
  </si>
  <si>
    <t>Perum Tiara Blok I6</t>
  </si>
  <si>
    <t>NNDG991</t>
  </si>
  <si>
    <t>Deri Hermansyah</t>
  </si>
  <si>
    <t>085259426751</t>
  </si>
  <si>
    <t>22/08/2024</t>
  </si>
  <si>
    <t>NNDG395</t>
  </si>
  <si>
    <t>Nurhasanah/herawati</t>
  </si>
  <si>
    <t>Kp. cibayawak jl genteng</t>
  </si>
  <si>
    <t>NNDG396</t>
  </si>
  <si>
    <t>Heti rohaeti</t>
  </si>
  <si>
    <t>Kp. legok astana genteng rt01/16</t>
  </si>
  <si>
    <t>NNDG80</t>
  </si>
  <si>
    <t>Deris Maulana Yusuf</t>
  </si>
  <si>
    <t>Kp. babakanLimbangan</t>
  </si>
  <si>
    <t>NNDG904</t>
  </si>
  <si>
    <t>Deudeu Rosita</t>
  </si>
  <si>
    <t>085798160328</t>
  </si>
  <si>
    <t>31/05/2024</t>
  </si>
  <si>
    <t>NNDG399</t>
  </si>
  <si>
    <t>Mama kevin</t>
  </si>
  <si>
    <t>Perum Tiara blok j4 no12</t>
  </si>
  <si>
    <t>15/2/2023</t>
  </si>
  <si>
    <t>NNDG400</t>
  </si>
  <si>
    <t>Idra / ika</t>
  </si>
  <si>
    <t>Perum Griya goalpara Asri</t>
  </si>
  <si>
    <t>17/2/2023</t>
  </si>
  <si>
    <t>NNDG864</t>
  </si>
  <si>
    <t>Deva Darmawan</t>
  </si>
  <si>
    <t>Kp. Jembatan 2</t>
  </si>
  <si>
    <t>081285027737</t>
  </si>
  <si>
    <t>07/05/2024</t>
  </si>
  <si>
    <t>NNDG402</t>
  </si>
  <si>
    <t>Ai rohaeti</t>
  </si>
  <si>
    <t>Kp. cidadap rt03/12 limbangan</t>
  </si>
  <si>
    <t>24/2/2023</t>
  </si>
  <si>
    <t>NNDG84</t>
  </si>
  <si>
    <t>Dewi Ernawati</t>
  </si>
  <si>
    <t>Sukaraja Tanjakan bunderan</t>
  </si>
  <si>
    <t>NNDG404</t>
  </si>
  <si>
    <t>Ai sumiati</t>
  </si>
  <si>
    <t>Perum griya goalpara blok c5 no 7</t>
  </si>
  <si>
    <t>NNDG405</t>
  </si>
  <si>
    <t>Umi laili maulidhiyah</t>
  </si>
  <si>
    <t xml:space="preserve">Kp. ranji tengan </t>
  </si>
  <si>
    <t>29/1/2023</t>
  </si>
  <si>
    <t>NNDG406</t>
  </si>
  <si>
    <t>Ahmad sanusi</t>
  </si>
  <si>
    <t>Kp. pasir muncang</t>
  </si>
  <si>
    <t>NNDG407</t>
  </si>
  <si>
    <r>
      <t xml:space="preserve">herry herdy </t>
    </r>
    <r>
      <rPr>
        <sz val="10"/>
        <color rgb="FFFF0000"/>
        <rFont val="Calibri"/>
        <family val="2"/>
        <scheme val="minor"/>
      </rPr>
      <t>up to 15 mbps</t>
    </r>
  </si>
  <si>
    <t>Perum rahayu elok blok c8 no 9</t>
  </si>
  <si>
    <t>27/02/2023</t>
  </si>
  <si>
    <t>NNDG408</t>
  </si>
  <si>
    <t>dayat rohadin</t>
  </si>
  <si>
    <t>Kp cisarua pasir / blkng siti nurjanah</t>
  </si>
  <si>
    <t>NNDG409</t>
  </si>
  <si>
    <t>ida sulastri</t>
  </si>
  <si>
    <t>Kp cikarte02/07 sukamekar</t>
  </si>
  <si>
    <t>NNDG410</t>
  </si>
  <si>
    <t>asep /ajuk sudrajat</t>
  </si>
  <si>
    <t>Kp cikaret rt02/02 sukamekar</t>
  </si>
  <si>
    <t>NNDG411</t>
  </si>
  <si>
    <t>ricky muhammad hidayat</t>
  </si>
  <si>
    <t>Kp nyalindung rt02/03</t>
  </si>
  <si>
    <t>08982223973</t>
  </si>
  <si>
    <t>NNDG840</t>
  </si>
  <si>
    <t>Dewi Fatimah</t>
  </si>
  <si>
    <t>085864545156</t>
  </si>
  <si>
    <t>24/04/2024</t>
  </si>
  <si>
    <t>NNDG413</t>
  </si>
  <si>
    <t>neng nurlela</t>
  </si>
  <si>
    <t>Kp. Nyalindung Alinda rt 03/03</t>
  </si>
  <si>
    <t>open per tanggal 14/11/ 2024</t>
  </si>
  <si>
    <t>NNDG414</t>
  </si>
  <si>
    <t>putra permana zaelani</t>
  </si>
  <si>
    <t>NNDG415</t>
  </si>
  <si>
    <t>ujang khoerudin</t>
  </si>
  <si>
    <t>Kp sayang</t>
  </si>
  <si>
    <t>NNDG416</t>
  </si>
  <si>
    <t>lina herlina</t>
  </si>
  <si>
    <t>perum Griya Sukaju Asri blok e no 6</t>
  </si>
  <si>
    <t>NNDG417</t>
  </si>
  <si>
    <t>Ulfah febriyanti</t>
  </si>
  <si>
    <t>Kp. Nagrak rt02 / 07 cisarua</t>
  </si>
  <si>
    <t>19/3/2023</t>
  </si>
  <si>
    <t>open per tanggal 06/09/2024</t>
  </si>
  <si>
    <t>NNDG418</t>
  </si>
  <si>
    <t>Fitri Astriani</t>
  </si>
  <si>
    <t>Kp. astana genteng rt03/016</t>
  </si>
  <si>
    <t>NNDG419</t>
  </si>
  <si>
    <t>Rifki M haykal</t>
  </si>
  <si>
    <t>Perum tiara blok i</t>
  </si>
  <si>
    <t>NNDG983</t>
  </si>
  <si>
    <t>Dewi Resnawati</t>
  </si>
  <si>
    <t>088290276021</t>
  </si>
  <si>
    <t>14/08/2024</t>
  </si>
  <si>
    <t>isolir tgl 17/12/2024</t>
  </si>
  <si>
    <t>NNDG421</t>
  </si>
  <si>
    <t>Yeti</t>
  </si>
  <si>
    <t>Perum Tiara bloki2 no 2</t>
  </si>
  <si>
    <t>NNDG422</t>
  </si>
  <si>
    <t>Kokom Komariah</t>
  </si>
  <si>
    <t>16/3/2023</t>
  </si>
  <si>
    <t>NNDG1049</t>
  </si>
  <si>
    <t>Dewi Septiani</t>
  </si>
  <si>
    <t>Perum Griya Goalpara Asri Blok A5 No 19</t>
  </si>
  <si>
    <t>08567434443</t>
  </si>
  <si>
    <t>12/10/2024</t>
  </si>
  <si>
    <t>NNDG86</t>
  </si>
  <si>
    <t>Dian Suryana</t>
  </si>
  <si>
    <t>81380109902/082113765864</t>
  </si>
  <si>
    <t>aktif per tanggal 28/10/2024</t>
  </si>
  <si>
    <t>NNDG97</t>
  </si>
  <si>
    <t>Dini Merlandani</t>
  </si>
  <si>
    <t>085798625636</t>
  </si>
  <si>
    <t>aktif sudah bayar jt tgl 05</t>
  </si>
  <si>
    <t>NNDG426</t>
  </si>
  <si>
    <t>Halimah</t>
  </si>
  <si>
    <t>Kp. cidadap babakan</t>
  </si>
  <si>
    <t>22/3/2023</t>
  </si>
  <si>
    <t>down k 5 mbps per tgl 25/11/2024</t>
  </si>
  <si>
    <t>NNDG427</t>
  </si>
  <si>
    <t>Penti kusumawati</t>
  </si>
  <si>
    <t>NNDG428</t>
  </si>
  <si>
    <t>jamilah</t>
  </si>
  <si>
    <t>NNDG429</t>
  </si>
  <si>
    <t>Leni</t>
  </si>
  <si>
    <t>NNDG430</t>
  </si>
  <si>
    <t>ela nurlaela</t>
  </si>
  <si>
    <t>NNDG431</t>
  </si>
  <si>
    <t>Aldi</t>
  </si>
  <si>
    <t>Kp. genteng langensari rt02/24 sukaraja</t>
  </si>
  <si>
    <t>24/3/2023</t>
  </si>
  <si>
    <t>NNDG432</t>
  </si>
  <si>
    <t>desi</t>
  </si>
  <si>
    <t>Kp. alinda / deket pono</t>
  </si>
  <si>
    <t>25/03/2023</t>
  </si>
  <si>
    <t>NNDG433</t>
  </si>
  <si>
    <t>firman</t>
  </si>
  <si>
    <t>Kp. cigadog rt02/08 (perum samawa)</t>
  </si>
  <si>
    <t>25/3/2023</t>
  </si>
  <si>
    <t>request isolir</t>
  </si>
  <si>
    <t>NNDG434</t>
  </si>
  <si>
    <t>maya siti hapsoh</t>
  </si>
  <si>
    <t>sukaraja kaum</t>
  </si>
  <si>
    <t>NNDG435</t>
  </si>
  <si>
    <t>dede nurhayati</t>
  </si>
  <si>
    <t>Kp. Alinda  wr. Sebelah gor alinda</t>
  </si>
  <si>
    <t>20/03/2023</t>
  </si>
  <si>
    <t>NNDG1095</t>
  </si>
  <si>
    <t>Dini Rahmawati</t>
  </si>
  <si>
    <t>Kp. Cikawung 02/11</t>
  </si>
  <si>
    <t>085863746814</t>
  </si>
  <si>
    <t>14/11/2024</t>
  </si>
  <si>
    <t>NNDG437</t>
  </si>
  <si>
    <t>euis dewi septiana</t>
  </si>
  <si>
    <t>perum bali residence blok c.33</t>
  </si>
  <si>
    <t>29/03/2023</t>
  </si>
  <si>
    <t>NNDG438</t>
  </si>
  <si>
    <t>rini puspita</t>
  </si>
  <si>
    <t>cidadap pangkalan</t>
  </si>
  <si>
    <t>vcr</t>
  </si>
  <si>
    <t>Voucher</t>
  </si>
  <si>
    <t>NNDG439</t>
  </si>
  <si>
    <r>
      <t xml:space="preserve">anisa arsita / irek </t>
    </r>
    <r>
      <rPr>
        <sz val="10"/>
        <color rgb="FFFF0000"/>
        <rFont val="Calibri"/>
        <family val="2"/>
        <scheme val="minor"/>
      </rPr>
      <t>down to 5mbps</t>
    </r>
  </si>
  <si>
    <t>Kp. gintung 01/005 Limbangan</t>
  </si>
  <si>
    <t>NNDG440</t>
  </si>
  <si>
    <t>usep saepul rahmat</t>
  </si>
  <si>
    <t>Kp. babakan limbangan</t>
  </si>
  <si>
    <t>pindah rumah</t>
  </si>
  <si>
    <t>NNDG441</t>
  </si>
  <si>
    <t>Anggi Supriyadi</t>
  </si>
  <si>
    <t>Kp. Astana Genteng Rt 02/16</t>
  </si>
  <si>
    <t>NNDG442</t>
  </si>
  <si>
    <t>Annisa Ramadhani</t>
  </si>
  <si>
    <t>Kp. Nagrak Tower gg. Paud mangga rt 03/07</t>
  </si>
  <si>
    <t>NNDG966</t>
  </si>
  <si>
    <t>Divia Nirma</t>
  </si>
  <si>
    <t xml:space="preserve">Gg. Kobra </t>
  </si>
  <si>
    <t>085721129220</t>
  </si>
  <si>
    <t>19/07/2024</t>
  </si>
  <si>
    <t>request isolir krna tidak ada di rmh,lgi d jkt</t>
  </si>
  <si>
    <t>NNDG444</t>
  </si>
  <si>
    <t>uyan supyan</t>
  </si>
  <si>
    <t>Nagrak legok</t>
  </si>
  <si>
    <t>NNDG873</t>
  </si>
  <si>
    <t>Dudang Sulaeman</t>
  </si>
  <si>
    <t>Kp. Sinagarpapak</t>
  </si>
  <si>
    <t>081315352039</t>
  </si>
  <si>
    <t>13/05/2024</t>
  </si>
  <si>
    <t>NNDG446</t>
  </si>
  <si>
    <t>siti nurjanah</t>
  </si>
  <si>
    <t>Kp. cisarua atas (warung  kuning)</t>
  </si>
  <si>
    <t>NNDG447</t>
  </si>
  <si>
    <t>rukmana</t>
  </si>
  <si>
    <t>Kp. Kalapa 2 04/03</t>
  </si>
  <si>
    <t>NNDG448</t>
  </si>
  <si>
    <t>ali sanjaya</t>
  </si>
  <si>
    <t>NNDG449</t>
  </si>
  <si>
    <t>ay chi chi supriati</t>
  </si>
  <si>
    <t>Kp. ciloa 07/04</t>
  </si>
  <si>
    <t>NNDG450</t>
  </si>
  <si>
    <t>iman</t>
  </si>
  <si>
    <t>jl. Limbangan NO. 14</t>
  </si>
  <si>
    <t>NNDG451</t>
  </si>
  <si>
    <t>Jajang Koswara</t>
  </si>
  <si>
    <t>Kp.kabandungan limbangan sukaraja sukabumi</t>
  </si>
  <si>
    <t>13/04/2023</t>
  </si>
  <si>
    <t>NNDG452</t>
  </si>
  <si>
    <t>Ai Resti</t>
  </si>
  <si>
    <t>Kp.kabandungan rt/04 limbangan sukaraja sukabumi</t>
  </si>
  <si>
    <t>NNDG453</t>
  </si>
  <si>
    <t>Sopyan</t>
  </si>
  <si>
    <t>Kp.kabandungan rt/01 07 desa langensari patokan dekat mts khatulistiwa belakang rumah cat orange</t>
  </si>
  <si>
    <t>NNDG454</t>
  </si>
  <si>
    <t>Mochamad alifgian sudrajat</t>
  </si>
  <si>
    <t>JL.RA KOSASIH NO.66 RT/RW 001/001 KEL.BABAKAN, KEC CIBEUREUM SUKABUMI</t>
  </si>
  <si>
    <t>NNDG833</t>
  </si>
  <si>
    <t>Dudun Burhanudin</t>
  </si>
  <si>
    <t>085872110205</t>
  </si>
  <si>
    <t>21/04/2024</t>
  </si>
  <si>
    <t>NNDG456</t>
  </si>
  <si>
    <t>ana sumarna</t>
  </si>
  <si>
    <t>Kp.Gintung</t>
  </si>
  <si>
    <t>088289672491</t>
  </si>
  <si>
    <t>NNDG457</t>
  </si>
  <si>
    <t>Rizki</t>
  </si>
  <si>
    <t>Kp Inggris</t>
  </si>
  <si>
    <t>08156205552</t>
  </si>
  <si>
    <t>NNDG102</t>
  </si>
  <si>
    <t>Dwi Handono</t>
  </si>
  <si>
    <t>Perum Aluna 1</t>
  </si>
  <si>
    <t>NNDG459</t>
  </si>
  <si>
    <t>heti rohaeti</t>
  </si>
  <si>
    <t>kobra subangjaya</t>
  </si>
  <si>
    <t>082117198017</t>
  </si>
  <si>
    <t>27/4/2023</t>
  </si>
  <si>
    <t>NNDG1065</t>
  </si>
  <si>
    <t>Dyarly Joelazs</t>
  </si>
  <si>
    <t xml:space="preserve">Kp. Cimahpar Gg. Revolusi </t>
  </si>
  <si>
    <t>085283003524</t>
  </si>
  <si>
    <t>19/10/2024</t>
  </si>
  <si>
    <t>NNDG461</t>
  </si>
  <si>
    <t>susilawati</t>
  </si>
  <si>
    <t>Kp. pasirmuncang</t>
  </si>
  <si>
    <t>081546784325</t>
  </si>
  <si>
    <t>NNDG462</t>
  </si>
  <si>
    <t>nina herlina</t>
  </si>
  <si>
    <t>082298994052</t>
  </si>
  <si>
    <t>NNDG463</t>
  </si>
  <si>
    <t>eva perwati</t>
  </si>
  <si>
    <t>Kp. biru</t>
  </si>
  <si>
    <t>085781877401</t>
  </si>
  <si>
    <t>NNDG464</t>
  </si>
  <si>
    <t xml:space="preserve">nenah </t>
  </si>
  <si>
    <t>Kp. Cidadap cagak (pak karja)</t>
  </si>
  <si>
    <t>081210651395</t>
  </si>
  <si>
    <t>pndh jt pmbayran di tambah sama pindh jt</t>
  </si>
  <si>
    <t>NNDG465</t>
  </si>
  <si>
    <t>bayu</t>
  </si>
  <si>
    <t>Kp. selakaso pangkalan ojeg</t>
  </si>
  <si>
    <t>0812xxxxxxxx</t>
  </si>
  <si>
    <t>NNDG466</t>
  </si>
  <si>
    <t>neng resti wardani</t>
  </si>
  <si>
    <t>Kp. selaater rt 02/04</t>
  </si>
  <si>
    <t>085793854644</t>
  </si>
  <si>
    <t>NNDG1076</t>
  </si>
  <si>
    <t>Ece Supandi</t>
  </si>
  <si>
    <t>085281379108</t>
  </si>
  <si>
    <t>29/10/2024</t>
  </si>
  <si>
    <t>NNDG919</t>
  </si>
  <si>
    <t>Edi Purnomo</t>
  </si>
  <si>
    <t>08881246205</t>
  </si>
  <si>
    <t>19/06/2024</t>
  </si>
  <si>
    <t>NNDG469</t>
  </si>
  <si>
    <t>restu rahmat sopian</t>
  </si>
  <si>
    <t>Kp cidadap Rt 02/02</t>
  </si>
  <si>
    <t>085922386525</t>
  </si>
  <si>
    <t>NNDG1094</t>
  </si>
  <si>
    <t>Eem</t>
  </si>
  <si>
    <t>Kp. Cidadap Pesantren 02/07</t>
  </si>
  <si>
    <t>083872616987</t>
  </si>
  <si>
    <t>12/11/2024</t>
  </si>
  <si>
    <t>NNDG471</t>
  </si>
  <si>
    <t>susilawati Kp tereup</t>
  </si>
  <si>
    <t xml:space="preserve">Kp tereup / kekenceng </t>
  </si>
  <si>
    <t>088295059533</t>
  </si>
  <si>
    <t>NNDG472</t>
  </si>
  <si>
    <t xml:space="preserve">eti </t>
  </si>
  <si>
    <t>Kp. cibereum bali Rt 01/06</t>
  </si>
  <si>
    <t>085846043633</t>
  </si>
  <si>
    <t>NNDG473</t>
  </si>
  <si>
    <t>yati haryati / enjang</t>
  </si>
  <si>
    <t>085862947732</t>
  </si>
  <si>
    <t>di up gnti jt per tgl 06/10/2024</t>
  </si>
  <si>
    <t>NNDG474</t>
  </si>
  <si>
    <t>Herawati cddp</t>
  </si>
  <si>
    <t>Kp. cidadap pangkalan</t>
  </si>
  <si>
    <t>085603482840</t>
  </si>
  <si>
    <t>NNDG910</t>
  </si>
  <si>
    <t xml:space="preserve">Eka </t>
  </si>
  <si>
    <t>Kp. Bobojong</t>
  </si>
  <si>
    <t>085180589148</t>
  </si>
  <si>
    <t>04/06/2024</t>
  </si>
  <si>
    <t>NNDG476</t>
  </si>
  <si>
    <t xml:space="preserve">Iman taufik </t>
  </si>
  <si>
    <t>Kp. cikaret</t>
  </si>
  <si>
    <t>085793512775</t>
  </si>
  <si>
    <t>NNDG477</t>
  </si>
  <si>
    <t>wahyudi</t>
  </si>
  <si>
    <t>Kp lemahduhur</t>
  </si>
  <si>
    <t>085217794161</t>
  </si>
  <si>
    <t>16/05/2023</t>
  </si>
  <si>
    <t>NNDG478</t>
  </si>
  <si>
    <t>armand mubarok</t>
  </si>
  <si>
    <t>Kp. maduhur</t>
  </si>
  <si>
    <t>085866491713</t>
  </si>
  <si>
    <t>NNDG479</t>
  </si>
  <si>
    <t xml:space="preserve">muhamad sandi </t>
  </si>
  <si>
    <t>Kp. Buniwangi</t>
  </si>
  <si>
    <t>082258683698</t>
  </si>
  <si>
    <t>17/05/2023</t>
  </si>
  <si>
    <t>NNDG480</t>
  </si>
  <si>
    <t>lilis rohayati</t>
  </si>
  <si>
    <t>Kp. baru genteng</t>
  </si>
  <si>
    <t>082130890653</t>
  </si>
  <si>
    <t>NNDG481</t>
  </si>
  <si>
    <r>
      <t>dewi ratnasari</t>
    </r>
    <r>
      <rPr>
        <sz val="10"/>
        <color rgb="FFFF0000"/>
        <rFont val="Calibri"/>
        <family val="2"/>
        <scheme val="minor"/>
      </rPr>
      <t xml:space="preserve"> down to 5mbps</t>
    </r>
  </si>
  <si>
    <t>Kp. cimahpar gg.revolusi blk polsek</t>
  </si>
  <si>
    <t>085713166317</t>
  </si>
  <si>
    <t>15/05/2023</t>
  </si>
  <si>
    <t>NNDG482</t>
  </si>
  <si>
    <t>dewi ratnasari</t>
  </si>
  <si>
    <t>NNDG1117</t>
  </si>
  <si>
    <t>Eka Solihah</t>
  </si>
  <si>
    <t>Kp.Nagrak 01/08</t>
  </si>
  <si>
    <t>089602643663</t>
  </si>
  <si>
    <t>NNDG484</t>
  </si>
  <si>
    <t>Nanang</t>
  </si>
  <si>
    <t>Kp. lemahduhur</t>
  </si>
  <si>
    <t>085703182705</t>
  </si>
  <si>
    <t>20/05/2023</t>
  </si>
  <si>
    <t>NNDG485</t>
  </si>
  <si>
    <t>supyadin</t>
  </si>
  <si>
    <t>085795444207</t>
  </si>
  <si>
    <t>NNDG486</t>
  </si>
  <si>
    <t>nety aulia nuraisah</t>
  </si>
  <si>
    <t>085863954146</t>
  </si>
  <si>
    <t>22/05/2023</t>
  </si>
  <si>
    <t>NNDG587</t>
  </si>
  <si>
    <t>Ela Nurlela Ninung Sari</t>
  </si>
  <si>
    <t>Gg. Belbar rt06/07</t>
  </si>
  <si>
    <t>085720239291</t>
  </si>
  <si>
    <t>26/08/223</t>
  </si>
  <si>
    <t>Open</t>
  </si>
  <si>
    <t>NNDG488</t>
  </si>
  <si>
    <t>nani sumarni</t>
  </si>
  <si>
    <t>Kp. babakan limbangan blk perum bali</t>
  </si>
  <si>
    <t>081345176244</t>
  </si>
  <si>
    <t>NNDG110</t>
  </si>
  <si>
    <t>Ela Trisnawati</t>
  </si>
  <si>
    <t>NNDG490</t>
  </si>
  <si>
    <t>Dede hermawan</t>
  </si>
  <si>
    <t>081563338492</t>
  </si>
  <si>
    <t>NNDG709</t>
  </si>
  <si>
    <t>Eli Sumitha</t>
  </si>
  <si>
    <t>081298672985</t>
  </si>
  <si>
    <t>26/12/2023</t>
  </si>
  <si>
    <t>NNDG944</t>
  </si>
  <si>
    <t>Elis Maslihah</t>
  </si>
  <si>
    <t>085863120527</t>
  </si>
  <si>
    <t>07/07/2024</t>
  </si>
  <si>
    <t>NNDG493</t>
  </si>
  <si>
    <t>ade misbah</t>
  </si>
  <si>
    <t>Kp. cisero</t>
  </si>
  <si>
    <t>081573392281</t>
  </si>
  <si>
    <t>24/05/2023</t>
  </si>
  <si>
    <t>NNDG494</t>
  </si>
  <si>
    <t>Heni Arlina/Cuttie</t>
  </si>
  <si>
    <t>gg. Belbar</t>
  </si>
  <si>
    <t>081510042125</t>
  </si>
  <si>
    <t>25/05/2023</t>
  </si>
  <si>
    <t>NNDG495</t>
  </si>
  <si>
    <t>Rina marlina</t>
  </si>
  <si>
    <t>Kp. Legok Astana Genteng Rt03/16</t>
  </si>
  <si>
    <t>085711970027</t>
  </si>
  <si>
    <t>26/05/2023</t>
  </si>
  <si>
    <t>NNDG496</t>
  </si>
  <si>
    <t>imas nurani</t>
  </si>
  <si>
    <t>083819436126</t>
  </si>
  <si>
    <t>NNDG685</t>
  </si>
  <si>
    <t>Eman</t>
  </si>
  <si>
    <t>083818578657</t>
  </si>
  <si>
    <t>10/12/2023</t>
  </si>
  <si>
    <t>NNDG498</t>
  </si>
  <si>
    <t>hendra lesmana</t>
  </si>
  <si>
    <t>Perum  tando 1</t>
  </si>
  <si>
    <t>085659592322</t>
  </si>
  <si>
    <t>29/05/2023</t>
  </si>
  <si>
    <t>NNDG499</t>
  </si>
  <si>
    <t>irwan purnama</t>
  </si>
  <si>
    <t>Kp. cibereum</t>
  </si>
  <si>
    <t>081283674866</t>
  </si>
  <si>
    <t>07/05/2023</t>
  </si>
  <si>
    <t>NNDG500</t>
  </si>
  <si>
    <t>pepen</t>
  </si>
  <si>
    <t>085723030688</t>
  </si>
  <si>
    <t>30/05/2023</t>
  </si>
  <si>
    <t>NNDG501</t>
  </si>
  <si>
    <t>wisnu</t>
  </si>
  <si>
    <t>Kp. pasirhalang</t>
  </si>
  <si>
    <t>085724918676</t>
  </si>
  <si>
    <t>NNDG905</t>
  </si>
  <si>
    <t>Emi Aminah</t>
  </si>
  <si>
    <t>Kp. Cihuis</t>
  </si>
  <si>
    <t>085624820860</t>
  </si>
  <si>
    <t>NNDG503</t>
  </si>
  <si>
    <t>nurjanah</t>
  </si>
  <si>
    <t>081573434841</t>
  </si>
  <si>
    <t>31/05/2023</t>
  </si>
  <si>
    <t>NNDG909</t>
  </si>
  <si>
    <t>Emilia Lailatussofa</t>
  </si>
  <si>
    <t>Kp. Pasir Muncang</t>
  </si>
  <si>
    <t>085862142438</t>
  </si>
  <si>
    <t>06/06/2024</t>
  </si>
  <si>
    <t>NNDG651</t>
  </si>
  <si>
    <t>Endan</t>
  </si>
  <si>
    <t>Alinda Nyalindung</t>
  </si>
  <si>
    <t>0856 6130 0861</t>
  </si>
  <si>
    <t>03/11/2023</t>
  </si>
  <si>
    <t>NNDG506</t>
  </si>
  <si>
    <t>Oka Ridwan</t>
  </si>
  <si>
    <t>Kp alinda</t>
  </si>
  <si>
    <t>083130763070</t>
  </si>
  <si>
    <t>NNDG507</t>
  </si>
  <si>
    <t>Ridwan Kurniawan</t>
  </si>
  <si>
    <t>Kp. Gudawang kbn.pedes</t>
  </si>
  <si>
    <t>082112098373</t>
  </si>
  <si>
    <t>07/06/2023</t>
  </si>
  <si>
    <t>3+</t>
  </si>
  <si>
    <t>NNDG117</t>
  </si>
  <si>
    <t>Enday</t>
  </si>
  <si>
    <t>NNDG509</t>
  </si>
  <si>
    <t>u jaenudin</t>
  </si>
  <si>
    <t>Kp. pamoyanan</t>
  </si>
  <si>
    <t>085846559204</t>
  </si>
  <si>
    <t>09/06/2023</t>
  </si>
  <si>
    <t>NNDG420</t>
  </si>
  <si>
    <t>Eneng</t>
  </si>
  <si>
    <t>Kp. nyalindung jl.goalpara</t>
  </si>
  <si>
    <t>NNDG511</t>
  </si>
  <si>
    <t>baban suherman</t>
  </si>
  <si>
    <t>Kp. Nyalindung alinda</t>
  </si>
  <si>
    <t>NNDG857</t>
  </si>
  <si>
    <t>Engkos Kosasih</t>
  </si>
  <si>
    <t>085798807476</t>
  </si>
  <si>
    <t>03/05/2024</t>
  </si>
  <si>
    <t>NNDG513</t>
  </si>
  <si>
    <t>nabilla</t>
  </si>
  <si>
    <t>Kp cidadap pangkalan</t>
  </si>
  <si>
    <t>081460979831</t>
  </si>
  <si>
    <t>13/06/2023</t>
  </si>
  <si>
    <t>NNDG514</t>
  </si>
  <si>
    <t>nova salon</t>
  </si>
  <si>
    <t>sukaraja</t>
  </si>
  <si>
    <t>14/06/2023</t>
  </si>
  <si>
    <t>NNDG515</t>
  </si>
  <si>
    <t>dian anggraeni</t>
  </si>
  <si>
    <t>Kp. Subang kidul (lapang kobra)</t>
  </si>
  <si>
    <t>081383628647</t>
  </si>
  <si>
    <t>NNDG516</t>
  </si>
  <si>
    <t>sarah bt iding</t>
  </si>
  <si>
    <t>085659530471</t>
  </si>
  <si>
    <t>NNDG650</t>
  </si>
  <si>
    <t>Enjang Jaenudin</t>
  </si>
  <si>
    <t>Perum Bumi Sukalarang permai</t>
  </si>
  <si>
    <t>085797913131</t>
  </si>
  <si>
    <t>31/10/2023</t>
  </si>
  <si>
    <t>NNDG518</t>
  </si>
  <si>
    <t>dhika destriana</t>
  </si>
  <si>
    <t>Kp. limbangan</t>
  </si>
  <si>
    <t>089657777074</t>
  </si>
  <si>
    <t>19/06/2023</t>
  </si>
  <si>
    <t>NNDG119</t>
  </si>
  <si>
    <t>Enung / Siti Nurhayati</t>
  </si>
  <si>
    <t>NNDG520</t>
  </si>
  <si>
    <t>eni rohaeni</t>
  </si>
  <si>
    <t>Kp.nagrak</t>
  </si>
  <si>
    <t>085863954295</t>
  </si>
  <si>
    <t>20/06/2023</t>
  </si>
  <si>
    <t>NNDG521</t>
  </si>
  <si>
    <t>M Ruli Rusliyansyah / Riana rin rin</t>
  </si>
  <si>
    <t>081323428046</t>
  </si>
  <si>
    <t>23/06/2023</t>
  </si>
  <si>
    <t>NNDG122</t>
  </si>
  <si>
    <t>Enung Nurlela</t>
  </si>
  <si>
    <t>NNDG523</t>
  </si>
  <si>
    <t>lia marlia</t>
  </si>
  <si>
    <t>085724872022</t>
  </si>
  <si>
    <t>NNDG524</t>
  </si>
  <si>
    <t>hendrayana</t>
  </si>
  <si>
    <t>perum aluna1</t>
  </si>
  <si>
    <t>082124396660</t>
  </si>
  <si>
    <t>24/06/2023</t>
  </si>
  <si>
    <t>NNDG525</t>
  </si>
  <si>
    <t>nanang</t>
  </si>
  <si>
    <t>085794096286</t>
  </si>
  <si>
    <t>27/06/2023</t>
  </si>
  <si>
    <t>NNDG526</t>
  </si>
  <si>
    <t>piah</t>
  </si>
  <si>
    <t>083813912610</t>
  </si>
  <si>
    <t>30/06/2023</t>
  </si>
  <si>
    <t>NNDG460</t>
  </si>
  <si>
    <t>eri firmansyah</t>
  </si>
  <si>
    <t>Kp. Cigadog Sukaraja</t>
  </si>
  <si>
    <t>085722287391</t>
  </si>
  <si>
    <t>NNDG528</t>
  </si>
  <si>
    <t>yusuf</t>
  </si>
  <si>
    <t>Perum Tiara blok k.5 no 9</t>
  </si>
  <si>
    <t>081389670770</t>
  </si>
  <si>
    <t>NNDG529</t>
  </si>
  <si>
    <t>lilis lisnawati</t>
  </si>
  <si>
    <t>Kp.cimahpar</t>
  </si>
  <si>
    <t>085703700193</t>
  </si>
  <si>
    <t>04/07/2023</t>
  </si>
  <si>
    <t>NNDG530</t>
  </si>
  <si>
    <t>moh zaenal</t>
  </si>
  <si>
    <t>Kp. citoe</t>
  </si>
  <si>
    <t>081388654730</t>
  </si>
  <si>
    <t>06/07/2023</t>
  </si>
  <si>
    <t>aktif kembali per tgl 06/12/2024</t>
  </si>
  <si>
    <t>NNDG531</t>
  </si>
  <si>
    <t>arisman</t>
  </si>
  <si>
    <t>Kp.ngarak legok</t>
  </si>
  <si>
    <t>085720750246</t>
  </si>
  <si>
    <t>07/07/2023</t>
  </si>
  <si>
    <t>NNDG532</t>
  </si>
  <si>
    <t>uloh saepulloh</t>
  </si>
  <si>
    <t>085217898481</t>
  </si>
  <si>
    <t>08/07/2023</t>
  </si>
  <si>
    <t>NNDG533</t>
  </si>
  <si>
    <t>ujang dahlan</t>
  </si>
  <si>
    <t>Kp. Gintung 07/03</t>
  </si>
  <si>
    <t>08561658633</t>
  </si>
  <si>
    <t>10/07/2023</t>
  </si>
  <si>
    <t>NNDG534</t>
  </si>
  <si>
    <t>euis sopiah/ mang abang</t>
  </si>
  <si>
    <t>Kp.. Cibereum pasir 06/04</t>
  </si>
  <si>
    <t>085872009815</t>
  </si>
  <si>
    <t>NNDG535</t>
  </si>
  <si>
    <t>muhamad asep riswanda</t>
  </si>
  <si>
    <t>Perum Tando B1  no.9</t>
  </si>
  <si>
    <t>081563265756</t>
  </si>
  <si>
    <t>NNDG712</t>
  </si>
  <si>
    <t>Eri saputra</t>
  </si>
  <si>
    <t>Perum tiara regency blok d32</t>
  </si>
  <si>
    <t>085141749720</t>
  </si>
  <si>
    <t>03/01/2024</t>
  </si>
  <si>
    <t>NNDG1110</t>
  </si>
  <si>
    <t>Eris Rismawati</t>
  </si>
  <si>
    <t>Kp. Munjul 05/12</t>
  </si>
  <si>
    <t>081314202637</t>
  </si>
  <si>
    <t>23/11/2024</t>
  </si>
  <si>
    <t>NNDG538</t>
  </si>
  <si>
    <t>diki dudum</t>
  </si>
  <si>
    <t>Kp.cidadap pangkalan</t>
  </si>
  <si>
    <t>08996292084</t>
  </si>
  <si>
    <t>12/07/2023</t>
  </si>
  <si>
    <t>NNDG539</t>
  </si>
  <si>
    <t>rijal ahsan nurfauzy</t>
  </si>
  <si>
    <t>gg.belbar</t>
  </si>
  <si>
    <t>082249318936</t>
  </si>
  <si>
    <t>NNDG540</t>
  </si>
  <si>
    <r>
      <t xml:space="preserve">nia / the cicih </t>
    </r>
    <r>
      <rPr>
        <sz val="10"/>
        <color rgb="FFFF0000"/>
        <rFont val="Calibri"/>
        <family val="2"/>
        <scheme val="minor"/>
      </rPr>
      <t>down to 5 mbps</t>
    </r>
  </si>
  <si>
    <t>Kp. Pasir halang</t>
  </si>
  <si>
    <t>088224616366</t>
  </si>
  <si>
    <t>NNDG129</t>
  </si>
  <si>
    <t>Ermin Setiadi</t>
  </si>
  <si>
    <t>NNDG542</t>
  </si>
  <si>
    <t>yulianti</t>
  </si>
  <si>
    <t>Kp. gintung</t>
  </si>
  <si>
    <t>'081574993143</t>
  </si>
  <si>
    <t>15/07/2023</t>
  </si>
  <si>
    <t>NNDG543</t>
  </si>
  <si>
    <r>
      <t>muhamad ardiansyah</t>
    </r>
    <r>
      <rPr>
        <sz val="10"/>
        <color rgb="FFFF0000"/>
        <rFont val="Calibri"/>
        <family val="2"/>
        <scheme val="minor"/>
      </rPr>
      <t xml:space="preserve"> </t>
    </r>
  </si>
  <si>
    <t>081381561062</t>
  </si>
  <si>
    <t>open per tgl 13/12/2024</t>
  </si>
  <si>
    <t>NNDG544</t>
  </si>
  <si>
    <t>rismawati</t>
  </si>
  <si>
    <t>Kp. gintung 05/03</t>
  </si>
  <si>
    <t>081572736572</t>
  </si>
  <si>
    <t>17/07/2023</t>
  </si>
  <si>
    <t>NNDG545</t>
  </si>
  <si>
    <t>ai komariah</t>
  </si>
  <si>
    <t>085759401088</t>
  </si>
  <si>
    <t>NNDG546</t>
  </si>
  <si>
    <t>sopiah</t>
  </si>
  <si>
    <t>085219873678</t>
  </si>
  <si>
    <t>NNDG547</t>
  </si>
  <si>
    <t>m endang jamahir</t>
  </si>
  <si>
    <t>Kp. cibayawak 03/06</t>
  </si>
  <si>
    <t>085864326369</t>
  </si>
  <si>
    <t>18/07/2023</t>
  </si>
  <si>
    <t>NNDG736</t>
  </si>
  <si>
    <t>Erni nuraeni</t>
  </si>
  <si>
    <t>Kp. Bojong sawah</t>
  </si>
  <si>
    <t>087872015016</t>
  </si>
  <si>
    <t>NNDG1041</t>
  </si>
  <si>
    <t>Ervi Nuryasin</t>
  </si>
  <si>
    <t>085722044449</t>
  </si>
  <si>
    <t>01/10/2024</t>
  </si>
  <si>
    <t>NNDG131</t>
  </si>
  <si>
    <t xml:space="preserve">Euis susmiati abdillah </t>
  </si>
  <si>
    <t>NNDG551</t>
  </si>
  <si>
    <t>isma fauziah</t>
  </si>
  <si>
    <t>083877208027</t>
  </si>
  <si>
    <t>ganti jt ssuai tgl pmbayaran trkhir byar tgl 13/10/2024</t>
  </si>
  <si>
    <t>NNDG552</t>
  </si>
  <si>
    <t>mr max</t>
  </si>
  <si>
    <t>Kp. Cimangkok</t>
  </si>
  <si>
    <t>081295747071</t>
  </si>
  <si>
    <t>21/07/2023</t>
  </si>
  <si>
    <t>NNDG553</t>
  </si>
  <si>
    <t>rani suryani</t>
  </si>
  <si>
    <t>voucer</t>
  </si>
  <si>
    <t>NNDG554</t>
  </si>
  <si>
    <t>085724905721</t>
  </si>
  <si>
    <t>25/07/203</t>
  </si>
  <si>
    <t>NNDG1017</t>
  </si>
  <si>
    <t>Eva Aprianni</t>
  </si>
  <si>
    <t xml:space="preserve">Perum Nasuha </t>
  </si>
  <si>
    <t>085794563575</t>
  </si>
  <si>
    <t>NNDG556</t>
  </si>
  <si>
    <t>rika nurmalasari</t>
  </si>
  <si>
    <t>085863193667</t>
  </si>
  <si>
    <t>25/07/2023</t>
  </si>
  <si>
    <t>NNDG557</t>
  </si>
  <si>
    <t>ayu / yayu anggraeni</t>
  </si>
  <si>
    <t>Kp astana genteng</t>
  </si>
  <si>
    <t>085782149169</t>
  </si>
  <si>
    <t>26/07/2023</t>
  </si>
  <si>
    <t>NNDG941</t>
  </si>
  <si>
    <t>Eva Marlina</t>
  </si>
  <si>
    <t>085793822668</t>
  </si>
  <si>
    <t>05/07/2024</t>
  </si>
  <si>
    <t>NNDG559</t>
  </si>
  <si>
    <t>nandri irawan</t>
  </si>
  <si>
    <t>085871155554</t>
  </si>
  <si>
    <t>27/07/2023</t>
  </si>
  <si>
    <t>2+</t>
  </si>
  <si>
    <t>NNDG560</t>
  </si>
  <si>
    <t>husin</t>
  </si>
  <si>
    <t>Kp. cigadog margaluyu</t>
  </si>
  <si>
    <t>085798405276</t>
  </si>
  <si>
    <t>28/07/2023</t>
  </si>
  <si>
    <t>NNDG561</t>
  </si>
  <si>
    <t>saepul</t>
  </si>
  <si>
    <t>Kp. kekenceng</t>
  </si>
  <si>
    <t>085603556958</t>
  </si>
  <si>
    <t>NNDG562</t>
  </si>
  <si>
    <t>imas masrifah</t>
  </si>
  <si>
    <t>085723130094</t>
  </si>
  <si>
    <t>NNDG563</t>
  </si>
  <si>
    <t>elih halili</t>
  </si>
  <si>
    <t>085863976620</t>
  </si>
  <si>
    <t>29/07/2023</t>
  </si>
  <si>
    <t>NNDG564</t>
  </si>
  <si>
    <t>i'ah suti'ah</t>
  </si>
  <si>
    <t>081563667015</t>
  </si>
  <si>
    <t>01/08/2023</t>
  </si>
  <si>
    <t>NNDG565</t>
  </si>
  <si>
    <t xml:space="preserve">ibah/ suhendi adinata </t>
  </si>
  <si>
    <t>085724733297</t>
  </si>
  <si>
    <t>NNDG425</t>
  </si>
  <si>
    <t>Eva siti julfa</t>
  </si>
  <si>
    <t>NNDG567</t>
  </si>
  <si>
    <t>yayah</t>
  </si>
  <si>
    <t>Kp. pasir halang</t>
  </si>
  <si>
    <t xml:space="preserve"> 085720909025</t>
  </si>
  <si>
    <t>sudah bayar untuk bln 01 2025 per tanggal 24/12/2024</t>
  </si>
  <si>
    <t>NNDG568</t>
  </si>
  <si>
    <t>muhamad aldi dzahra up to 10 mbps</t>
  </si>
  <si>
    <t>085283728286</t>
  </si>
  <si>
    <t>03/08/2023</t>
  </si>
  <si>
    <t>NNDG569</t>
  </si>
  <si>
    <r>
      <t xml:space="preserve">susilawati </t>
    </r>
    <r>
      <rPr>
        <sz val="10"/>
        <color rgb="FFFF0000"/>
        <rFont val="Calibri"/>
        <family val="2"/>
        <scheme val="minor"/>
      </rPr>
      <t>down to 5 mbps</t>
    </r>
  </si>
  <si>
    <t>Kp. Gintung 05/03</t>
  </si>
  <si>
    <t>088293035566</t>
  </si>
  <si>
    <t>open per tanggal 05/11/2024</t>
  </si>
  <si>
    <t>NNDG822</t>
  </si>
  <si>
    <t>Febri Yandi Suganda</t>
  </si>
  <si>
    <t>085723249474</t>
  </si>
  <si>
    <t>15/04/2024</t>
  </si>
  <si>
    <t>NNDG571</t>
  </si>
  <si>
    <t>sifa Hafifah</t>
  </si>
  <si>
    <t xml:space="preserve">Kp nagrak legok </t>
  </si>
  <si>
    <t>085520770252'087814541755</t>
  </si>
  <si>
    <t>08/08/2023</t>
  </si>
  <si>
    <t>aktif per tanggal 04/10/2024 biaya tagihan 250,0000</t>
  </si>
  <si>
    <t>NNDG572</t>
  </si>
  <si>
    <t>Ucu kurniati</t>
  </si>
  <si>
    <t>Kp. Pulo panggang</t>
  </si>
  <si>
    <t>085798160313</t>
  </si>
  <si>
    <t>09/08/2023</t>
  </si>
  <si>
    <t>NNDG950</t>
  </si>
  <si>
    <t>Fikri Fauji</t>
  </si>
  <si>
    <t>Perum Pesona Aluna 2 Jln. Kalsedan Blok D Ni.10</t>
  </si>
  <si>
    <t>081316144050</t>
  </si>
  <si>
    <t>10/07/2024</t>
  </si>
  <si>
    <t>open per tgl 05/09/2024</t>
  </si>
  <si>
    <t>NNDG945</t>
  </si>
  <si>
    <t>Fikriansyah Darmawan</t>
  </si>
  <si>
    <t>081563222786</t>
  </si>
  <si>
    <t>NNDG575</t>
  </si>
  <si>
    <t>ai nuraeni</t>
  </si>
  <si>
    <t>Kp nagrak mi cimonyet</t>
  </si>
  <si>
    <t>083891831475</t>
  </si>
  <si>
    <t>12/08/2023</t>
  </si>
  <si>
    <t>NNDG576</t>
  </si>
  <si>
    <t>henti fauziah</t>
  </si>
  <si>
    <t>Kp nagraak legok</t>
  </si>
  <si>
    <t>085864316005</t>
  </si>
  <si>
    <t>NNDG1083</t>
  </si>
  <si>
    <t xml:space="preserve">Fina noviana </t>
  </si>
  <si>
    <t xml:space="preserve">Kp. Ciddap Tengah 01/02 </t>
  </si>
  <si>
    <t>085797502894</t>
  </si>
  <si>
    <t>06/11/2024</t>
  </si>
  <si>
    <t>NNDG142</t>
  </si>
  <si>
    <r>
      <t>Fitriah</t>
    </r>
    <r>
      <rPr>
        <sz val="10"/>
        <color rgb="FFFF0000"/>
        <rFont val="Calibri"/>
        <family val="2"/>
        <scheme val="minor"/>
      </rPr>
      <t xml:space="preserve"> Up To 10mbps</t>
    </r>
  </si>
  <si>
    <t>NNDG579</t>
  </si>
  <si>
    <t>Suherlan Felani</t>
  </si>
  <si>
    <t>Kp. Citoe rt 05/05 samping bengkel citoe</t>
  </si>
  <si>
    <t>085723366242</t>
  </si>
  <si>
    <t>19/08/2023</t>
  </si>
  <si>
    <t>1</t>
  </si>
  <si>
    <t>NNDG580</t>
  </si>
  <si>
    <t>aman nurjaman</t>
  </si>
  <si>
    <t>Kp. Pasir halang 04/08</t>
  </si>
  <si>
    <t>085863594929</t>
  </si>
  <si>
    <t>21/08/203</t>
  </si>
  <si>
    <t>NNDG581</t>
  </si>
  <si>
    <t>ayi riskan</t>
  </si>
  <si>
    <t>085722726722</t>
  </si>
  <si>
    <t>22/08/2023</t>
  </si>
  <si>
    <t>NNDG582</t>
  </si>
  <si>
    <t>rismayati</t>
  </si>
  <si>
    <t>Kp.pasir muncang rt.02 rw.08</t>
  </si>
  <si>
    <t>085659274650</t>
  </si>
  <si>
    <t>NNDG583</t>
  </si>
  <si>
    <t>Neneng Lina Maesaroh</t>
  </si>
  <si>
    <t>Kp.Nagrak (Perum Griya Goalpara) Blok A4</t>
  </si>
  <si>
    <t>085714511469</t>
  </si>
  <si>
    <t>NNDG584</t>
  </si>
  <si>
    <t>Alvian</t>
  </si>
  <si>
    <t>Perum Setiabudi blok w5 i5</t>
  </si>
  <si>
    <t>082258682775</t>
  </si>
  <si>
    <t>NNDG1046</t>
  </si>
  <si>
    <t>Ginanjar</t>
  </si>
  <si>
    <t>082147787432</t>
  </si>
  <si>
    <t>09/10/2024</t>
  </si>
  <si>
    <t>NNDG586</t>
  </si>
  <si>
    <t>Nasrudin</t>
  </si>
  <si>
    <t>085759666571</t>
  </si>
  <si>
    <t>25/08/2023</t>
  </si>
  <si>
    <t>NNDG1062</t>
  </si>
  <si>
    <t>087706730045</t>
  </si>
  <si>
    <t>18/10/2024</t>
  </si>
  <si>
    <t>NNDG588</t>
  </si>
  <si>
    <t>sulaeman</t>
  </si>
  <si>
    <t>Kp cidadap pasantren</t>
  </si>
  <si>
    <t>089531970105</t>
  </si>
  <si>
    <t>26/08/203</t>
  </si>
  <si>
    <t>NNDG589</t>
  </si>
  <si>
    <t>Siti Fitriyani Sartika</t>
  </si>
  <si>
    <t>081295288854</t>
  </si>
  <si>
    <t>28/08/2023</t>
  </si>
  <si>
    <t>NNDG794</t>
  </si>
  <si>
    <t>Hadiman</t>
  </si>
  <si>
    <t>Kp. Subang Kulon</t>
  </si>
  <si>
    <t>085723746839</t>
  </si>
  <si>
    <t>08/03/2024</t>
  </si>
  <si>
    <t>NNDG591</t>
  </si>
  <si>
    <t>Sukmawati</t>
  </si>
  <si>
    <t>Kp. Pasirmuncang / yasni</t>
  </si>
  <si>
    <t>085720949396</t>
  </si>
  <si>
    <t>NNDG592</t>
  </si>
  <si>
    <t>Post Jaga Perum Elok</t>
  </si>
  <si>
    <t>Perum rahayu elok rw 23 rt2</t>
  </si>
  <si>
    <t>'082311191173</t>
  </si>
  <si>
    <t>29/08/2023</t>
  </si>
  <si>
    <t>NNDG593</t>
  </si>
  <si>
    <r>
      <t>halimah nurhalimah/Gudawang</t>
    </r>
    <r>
      <rPr>
        <sz val="10"/>
        <color rgb="FFFF0000"/>
        <rFont val="Calibri"/>
        <family val="2"/>
        <scheme val="minor"/>
      </rPr>
      <t xml:space="preserve"> down to 10 mbps</t>
    </r>
  </si>
  <si>
    <t>Kp babakan Gudawang kbn.pedes</t>
  </si>
  <si>
    <t>085793148450</t>
  </si>
  <si>
    <t>NNDG937</t>
  </si>
  <si>
    <t>Hamdan</t>
  </si>
  <si>
    <t>083818058512</t>
  </si>
  <si>
    <t>03/07/2024</t>
  </si>
  <si>
    <t>NNDG595</t>
  </si>
  <si>
    <t>Flora Agustiana Angelin</t>
  </si>
  <si>
    <t>Perum Tiara Blok i5 No 22</t>
  </si>
  <si>
    <t>089663204138</t>
  </si>
  <si>
    <t>31/08/2023</t>
  </si>
  <si>
    <t>NNDG152</t>
  </si>
  <si>
    <t>Hani Handayani</t>
  </si>
  <si>
    <t>Perum Bali Residen Blok F11</t>
  </si>
  <si>
    <t>085711296824</t>
  </si>
  <si>
    <t>NNDG597</t>
  </si>
  <si>
    <t>Saepuloh</t>
  </si>
  <si>
    <t>085817678901</t>
  </si>
  <si>
    <t>NNDG598</t>
  </si>
  <si>
    <t>Susan</t>
  </si>
  <si>
    <t>085693808162</t>
  </si>
  <si>
    <t>03/09/2023</t>
  </si>
  <si>
    <t>NNDG599</t>
  </si>
  <si>
    <t>intan Pratiwi</t>
  </si>
  <si>
    <t>Kp. Legok Astana Genteng  Rt01/016</t>
  </si>
  <si>
    <t>082111862655</t>
  </si>
  <si>
    <t>02/09/2032</t>
  </si>
  <si>
    <t>NNDG600</t>
  </si>
  <si>
    <t>R.heni Ruhaeni</t>
  </si>
  <si>
    <t>Perum Tiara Blok I No 4</t>
  </si>
  <si>
    <t>082310904008</t>
  </si>
  <si>
    <t>01/09/2023</t>
  </si>
  <si>
    <t>NNDG601</t>
  </si>
  <si>
    <t>Rosalina BR Simarmata</t>
  </si>
  <si>
    <t>Perum Tiara Blok k No 3</t>
  </si>
  <si>
    <t>0895620238989</t>
  </si>
  <si>
    <t>NNDG602</t>
  </si>
  <si>
    <r>
      <t xml:space="preserve">Isep Sumitra </t>
    </r>
    <r>
      <rPr>
        <sz val="10"/>
        <color rgb="FFFF0000"/>
        <rFont val="Calibri"/>
        <family val="2"/>
        <scheme val="minor"/>
      </rPr>
      <t>down to 5 mbps</t>
    </r>
  </si>
  <si>
    <t>Kp. Nagrak MI</t>
  </si>
  <si>
    <t>081935599061</t>
  </si>
  <si>
    <t>05/09/2023</t>
  </si>
  <si>
    <t>NNDG483</t>
  </si>
  <si>
    <t>hani kurnia</t>
  </si>
  <si>
    <t>085811850469</t>
  </si>
  <si>
    <t>NNDG604</t>
  </si>
  <si>
    <t>Deri Andriana</t>
  </si>
  <si>
    <t>085776886952</t>
  </si>
  <si>
    <t>04/09/2023</t>
  </si>
  <si>
    <t>NNDG605</t>
  </si>
  <si>
    <t>nursiah handayani</t>
  </si>
  <si>
    <t>alinda Rt02/Rw03  nyalindung</t>
  </si>
  <si>
    <t>083835339498</t>
  </si>
  <si>
    <t>07/09/2023</t>
  </si>
  <si>
    <t>NNDG606</t>
  </si>
  <si>
    <t>muhamad sutarwo (samsudin Lauseng)</t>
  </si>
  <si>
    <t xml:space="preserve">Kp. Nagrak </t>
  </si>
  <si>
    <t>081119204426</t>
  </si>
  <si>
    <t>NNDG607</t>
  </si>
  <si>
    <t>Rusdaini</t>
  </si>
  <si>
    <t>Kp.Gintung/Bobojong</t>
  </si>
  <si>
    <t>085797899151</t>
  </si>
  <si>
    <t>10/09/2023</t>
  </si>
  <si>
    <t>open pr tgl 11/09/2024</t>
  </si>
  <si>
    <t>NNDG608</t>
  </si>
  <si>
    <t>dian rahmadani</t>
  </si>
  <si>
    <t>Kp. Panyocokan</t>
  </si>
  <si>
    <t>081380441430</t>
  </si>
  <si>
    <t>11/09/2023</t>
  </si>
  <si>
    <t>NNDG609</t>
  </si>
  <si>
    <t>suryanti</t>
  </si>
  <si>
    <t>081211986744</t>
  </si>
  <si>
    <t>12/09/2023</t>
  </si>
  <si>
    <t>NNDG610</t>
  </si>
  <si>
    <t>Sayyidah Nafisah</t>
  </si>
  <si>
    <t>Kp. Nyalindung(Alinda)</t>
  </si>
  <si>
    <t>085793841173</t>
  </si>
  <si>
    <t>14/09/2023</t>
  </si>
  <si>
    <t>NNDG611</t>
  </si>
  <si>
    <t>Rika Nuraeni</t>
  </si>
  <si>
    <t>Kp. Cimahpar</t>
  </si>
  <si>
    <t>087715363449</t>
  </si>
  <si>
    <t>20/09/2023</t>
  </si>
  <si>
    <t>NNDG612</t>
  </si>
  <si>
    <t xml:space="preserve">gery noval </t>
  </si>
  <si>
    <t>Kp.pasirhalang</t>
  </si>
  <si>
    <t>085798640430</t>
  </si>
  <si>
    <t>23/09/2023</t>
  </si>
  <si>
    <t>NNDG996</t>
  </si>
  <si>
    <t>Hari Yudha Adittia</t>
  </si>
  <si>
    <t>085281747625</t>
  </si>
  <si>
    <t>29/08/2024</t>
  </si>
  <si>
    <t>NNDG614</t>
  </si>
  <si>
    <t>Tiara Julyanty</t>
  </si>
  <si>
    <t>Legok Astrana Genteng</t>
  </si>
  <si>
    <t>085793806549</t>
  </si>
  <si>
    <t>NNDG615</t>
  </si>
  <si>
    <t>Kades nasihin II</t>
  </si>
  <si>
    <t>Kp.baru genteng</t>
  </si>
  <si>
    <t>085720749936</t>
  </si>
  <si>
    <t>NNDG674</t>
  </si>
  <si>
    <r>
      <t>Haris Permana</t>
    </r>
    <r>
      <rPr>
        <sz val="10"/>
        <color rgb="FFFF0000"/>
        <rFont val="Calibri"/>
        <family val="2"/>
        <scheme val="minor"/>
      </rPr>
      <t xml:space="preserve"> down to 10 mbps</t>
    </r>
  </si>
  <si>
    <t>Kp. Lemahduhur</t>
  </si>
  <si>
    <t>085772402742</t>
  </si>
  <si>
    <t>29/11/2023</t>
  </si>
  <si>
    <t>NNDG617</t>
  </si>
  <si>
    <t>085723841622</t>
  </si>
  <si>
    <t>02/10/2023</t>
  </si>
  <si>
    <t>NNDG618</t>
  </si>
  <si>
    <t>Adit</t>
  </si>
  <si>
    <t>Kp. Subang Kidul</t>
  </si>
  <si>
    <t>085759212132</t>
  </si>
  <si>
    <t>NNDG619</t>
  </si>
  <si>
    <t>Rani Murni Asti</t>
  </si>
  <si>
    <t>085862967202/085721608001</t>
  </si>
  <si>
    <t>03/10/2023</t>
  </si>
  <si>
    <t>NNDG620</t>
  </si>
  <si>
    <t>Yati</t>
  </si>
  <si>
    <t>085659584026</t>
  </si>
  <si>
    <t>NNDG621</t>
  </si>
  <si>
    <t>Cucun</t>
  </si>
  <si>
    <t>081779178424</t>
  </si>
  <si>
    <t>04/10/2023</t>
  </si>
  <si>
    <t>NNDG622</t>
  </si>
  <si>
    <t>Zaenudin</t>
  </si>
  <si>
    <t>Kp. Cikawung rt 02/010</t>
  </si>
  <si>
    <t>085793405934</t>
  </si>
  <si>
    <t>NNDG436</t>
  </si>
  <si>
    <t>harley timotius</t>
  </si>
  <si>
    <t>Perum pesona limbangan goalpara</t>
  </si>
  <si>
    <t>0895325518894</t>
  </si>
  <si>
    <t>27/03/2023</t>
  </si>
  <si>
    <t>NNDG624</t>
  </si>
  <si>
    <r>
      <t xml:space="preserve">Yayu Anggun Sapitri </t>
    </r>
    <r>
      <rPr>
        <sz val="10"/>
        <color rgb="FFFF0000"/>
        <rFont val="Calibri"/>
        <family val="2"/>
        <scheme val="minor"/>
      </rPr>
      <t>down to 5 mbps</t>
    </r>
  </si>
  <si>
    <t>082112148219</t>
  </si>
  <si>
    <t>NNDG625</t>
  </si>
  <si>
    <t>Abdul Hakim Batu Bara</t>
  </si>
  <si>
    <t>085724868589</t>
  </si>
  <si>
    <t>NNDG626</t>
  </si>
  <si>
    <t>Eman Sulaeman</t>
  </si>
  <si>
    <t xml:space="preserve">Gg Siliwangi Sukaraja </t>
  </si>
  <si>
    <t>085794347062</t>
  </si>
  <si>
    <t>05/10/2023</t>
  </si>
  <si>
    <t>NNDG627</t>
  </si>
  <si>
    <r>
      <t xml:space="preserve">Supyani,S.Pd.I </t>
    </r>
    <r>
      <rPr>
        <sz val="10"/>
        <color rgb="FFFF0000"/>
        <rFont val="Calibri"/>
        <family val="2"/>
        <scheme val="minor"/>
      </rPr>
      <t>down to 5 mbps</t>
    </r>
  </si>
  <si>
    <t>085863592346</t>
  </si>
  <si>
    <t>06/10/2023</t>
  </si>
  <si>
    <t>NNDG628</t>
  </si>
  <si>
    <t>Oki Syahrul Gunawan</t>
  </si>
  <si>
    <t>085863134225</t>
  </si>
  <si>
    <t>NNDG629</t>
  </si>
  <si>
    <t>Putri Sri Rahayu/Derwis</t>
  </si>
  <si>
    <t>gg.sirsak jln. goalpara</t>
  </si>
  <si>
    <t>085863711256</t>
  </si>
  <si>
    <t>07/10/2023</t>
  </si>
  <si>
    <t>Re-activasi per  21/12/2024 jt asal tgl 6</t>
  </si>
  <si>
    <t>NNDG630</t>
  </si>
  <si>
    <t>Sinta Nuriah</t>
  </si>
  <si>
    <t>Kp. Pesantren Sukaraja</t>
  </si>
  <si>
    <t>081317015495</t>
  </si>
  <si>
    <t>NNDG631</t>
  </si>
  <si>
    <t>Iyus Rusmana</t>
  </si>
  <si>
    <t>Kp. Gudang/ Pasirhalang</t>
  </si>
  <si>
    <t>083892478517</t>
  </si>
  <si>
    <t>NNDG632</t>
  </si>
  <si>
    <t>Nana Setiadi</t>
  </si>
  <si>
    <t xml:space="preserve">Kp. Legok Astana Genteng  </t>
  </si>
  <si>
    <t>085158800631</t>
  </si>
  <si>
    <t>09/10/2023</t>
  </si>
  <si>
    <t>down to 5 mbps per tgl 10/09/2024</t>
  </si>
  <si>
    <t>NNDG633</t>
  </si>
  <si>
    <t>Solehudin</t>
  </si>
  <si>
    <t>Kp. Batu Karut</t>
  </si>
  <si>
    <t>085721110052</t>
  </si>
  <si>
    <t>10/10/2023</t>
  </si>
  <si>
    <t>NNDG634</t>
  </si>
  <si>
    <t>Euis Supartini</t>
  </si>
  <si>
    <t>081573435144</t>
  </si>
  <si>
    <t>NNDG897</t>
  </si>
  <si>
    <t>Harun</t>
  </si>
  <si>
    <t>085723332397</t>
  </si>
  <si>
    <t>NNDG636</t>
  </si>
  <si>
    <r>
      <t xml:space="preserve">Mutiara Wahyuni </t>
    </r>
    <r>
      <rPr>
        <sz val="10"/>
        <color rgb="FFFF0000"/>
        <rFont val="Calibri"/>
        <family val="2"/>
        <scheme val="minor"/>
      </rPr>
      <t>down to 5 mbps</t>
    </r>
  </si>
  <si>
    <t>Kp. Sinagarpapak psrhlg  o1/04</t>
  </si>
  <si>
    <t>081313445546</t>
  </si>
  <si>
    <t>13/10/2023</t>
  </si>
  <si>
    <t>NNDG977</t>
  </si>
  <si>
    <t>Hendi Alamsyah</t>
  </si>
  <si>
    <t>0895405220010</t>
  </si>
  <si>
    <t>07/08/2024</t>
  </si>
  <si>
    <t>NNDG638</t>
  </si>
  <si>
    <t>Nurhayati</t>
  </si>
  <si>
    <t>Kp. Cidadap Cagak (Tengah)</t>
  </si>
  <si>
    <t>085659410003</t>
  </si>
  <si>
    <t>16/10/2023</t>
  </si>
  <si>
    <t>NNDG639</t>
  </si>
  <si>
    <t>Wahyudin</t>
  </si>
  <si>
    <t>081563663513</t>
  </si>
  <si>
    <t>17/10/2023</t>
  </si>
  <si>
    <t>NNDG640</t>
  </si>
  <si>
    <t>Eka Kartika</t>
  </si>
  <si>
    <t>Kp. Subang Jaya</t>
  </si>
  <si>
    <t>085860271068</t>
  </si>
  <si>
    <t>19/10/2023</t>
  </si>
  <si>
    <t>NNDG641</t>
  </si>
  <si>
    <t>Farida Ariani</t>
  </si>
  <si>
    <t>Kp. Gentong Sukaraja (blambir)</t>
  </si>
  <si>
    <t>085722750908/0815-6484-3660</t>
  </si>
  <si>
    <t>NNDG642</t>
  </si>
  <si>
    <t xml:space="preserve">Andri </t>
  </si>
  <si>
    <t>082193339387</t>
  </si>
  <si>
    <t>21/10/2023</t>
  </si>
  <si>
    <t>NNDG643</t>
  </si>
  <si>
    <t>Rini Lestari</t>
  </si>
  <si>
    <t>081272092390</t>
  </si>
  <si>
    <t>aktif per tanggal 24/10/2024</t>
  </si>
  <si>
    <t>NNDG885</t>
  </si>
  <si>
    <t>Hendriedy Sopyan</t>
  </si>
  <si>
    <t>Kp. Gentong Pasir Langensari</t>
  </si>
  <si>
    <t>085759741741</t>
  </si>
  <si>
    <t>21/05/2024</t>
  </si>
  <si>
    <t>NNDG645</t>
  </si>
  <si>
    <t>Indri</t>
  </si>
  <si>
    <t>085817111113</t>
  </si>
  <si>
    <t>24/10/2023</t>
  </si>
  <si>
    <t>tgl aktifasi tgl 24/10/2024</t>
  </si>
  <si>
    <t>NNDG646</t>
  </si>
  <si>
    <t>Farhaz (PPK kec. Sukaraja)</t>
  </si>
  <si>
    <t>kantor kecamatan sukaraja</t>
  </si>
  <si>
    <t>085659924628</t>
  </si>
  <si>
    <t>28/10/2023</t>
  </si>
  <si>
    <t>NNDG647</t>
  </si>
  <si>
    <t>redi rediansyah</t>
  </si>
  <si>
    <t>Kp. Cimahpar 01/02</t>
  </si>
  <si>
    <t>085659501796</t>
  </si>
  <si>
    <t>NNDG648</t>
  </si>
  <si>
    <t>Enih/Anih</t>
  </si>
  <si>
    <t>Kp. Cisarua pasir (bawah</t>
  </si>
  <si>
    <t>085720826960</t>
  </si>
  <si>
    <t>29/10/2023</t>
  </si>
  <si>
    <t>NNDG649</t>
  </si>
  <si>
    <t>Prasetyo</t>
  </si>
  <si>
    <t>Kp. Ranji kaler</t>
  </si>
  <si>
    <t>083846832512</t>
  </si>
  <si>
    <t>30/10/2023</t>
  </si>
  <si>
    <t>NNDG491</t>
  </si>
  <si>
    <t>Heni Handayani</t>
  </si>
  <si>
    <t>081573644223</t>
  </si>
  <si>
    <t>unknown</t>
  </si>
  <si>
    <t>NNDG158</t>
  </si>
  <si>
    <t>Heri Agustian</t>
  </si>
  <si>
    <t>Gg. Belbar</t>
  </si>
  <si>
    <t>NNDG932</t>
  </si>
  <si>
    <t>Herlan</t>
  </si>
  <si>
    <t>085793979910</t>
  </si>
  <si>
    <t>28/06/2024</t>
  </si>
  <si>
    <t>NNDG653</t>
  </si>
  <si>
    <t>U.Asep Syahidin</t>
  </si>
  <si>
    <t>081572916605/081460961696</t>
  </si>
  <si>
    <t>06/11/2023</t>
  </si>
  <si>
    <t>NNDG831</t>
  </si>
  <si>
    <t>Herman Hermawan</t>
  </si>
  <si>
    <t>Kp. Kelapa Condong</t>
  </si>
  <si>
    <t>085794251710</t>
  </si>
  <si>
    <t>NNDG655</t>
  </si>
  <si>
    <t>Enyin Halimah</t>
  </si>
  <si>
    <t>085798926442</t>
  </si>
  <si>
    <t>NNDG656</t>
  </si>
  <si>
    <t>Paten</t>
  </si>
  <si>
    <t>Cidadap kampung baru</t>
  </si>
  <si>
    <t>07/11/2023</t>
  </si>
  <si>
    <t>NNDG657</t>
  </si>
  <si>
    <t>Susandi Prasetyo</t>
  </si>
  <si>
    <t>Kp. Cidadap Pangkalan</t>
  </si>
  <si>
    <t>085846532937</t>
  </si>
  <si>
    <t>NNDG658</t>
  </si>
  <si>
    <t>Santi salon</t>
  </si>
  <si>
    <t>083869681829</t>
  </si>
  <si>
    <t>NNDG1081</t>
  </si>
  <si>
    <t xml:space="preserve">Heti Elia </t>
  </si>
  <si>
    <t>Perum Aluna 2 Blok H 5</t>
  </si>
  <si>
    <t>085210207260</t>
  </si>
  <si>
    <t>NNDG660</t>
  </si>
  <si>
    <t>Noval</t>
  </si>
  <si>
    <t>Kp. Cigadog (mang Deden)</t>
  </si>
  <si>
    <t>0895400791330</t>
  </si>
  <si>
    <t>NNDG1086</t>
  </si>
  <si>
    <t>Hj. Masitoh</t>
  </si>
  <si>
    <t>Kp. Pasirhalang 05/08</t>
  </si>
  <si>
    <t>085720503333</t>
  </si>
  <si>
    <t>07/11/2024</t>
  </si>
  <si>
    <t>NNDG160</t>
  </si>
  <si>
    <t>Hjnenengpsh</t>
  </si>
  <si>
    <t>NNDG663</t>
  </si>
  <si>
    <t>Mira Kusmirawati</t>
  </si>
  <si>
    <t>085603295677</t>
  </si>
  <si>
    <t>13/11/2023</t>
  </si>
  <si>
    <t>NNDG664</t>
  </si>
  <si>
    <t>Siti Mariyah</t>
  </si>
  <si>
    <t>085798766734</t>
  </si>
  <si>
    <t>NNDG665</t>
  </si>
  <si>
    <t>Nana Sumarna</t>
  </si>
  <si>
    <t>085723119605</t>
  </si>
  <si>
    <t>14/11/2023</t>
  </si>
  <si>
    <t>NNDG666</t>
  </si>
  <si>
    <t>Nursidah</t>
  </si>
  <si>
    <t>Kp. Cibereum tengah (deris motor)</t>
  </si>
  <si>
    <t>085939717596</t>
  </si>
  <si>
    <t>15/11/2023</t>
  </si>
  <si>
    <t>di up gnti jt per tgl 10/10/2024</t>
  </si>
  <si>
    <t>NNDG667</t>
  </si>
  <si>
    <r>
      <t xml:space="preserve">Abdul Rohman </t>
    </r>
    <r>
      <rPr>
        <sz val="10"/>
        <color rgb="FFFF0000"/>
        <rFont val="Calibri"/>
        <family val="2"/>
        <scheme val="minor"/>
      </rPr>
      <t>down to 5 mbps</t>
    </r>
  </si>
  <si>
    <t>085759205442</t>
  </si>
  <si>
    <t>16/11/2023</t>
  </si>
  <si>
    <t>NNDG668</t>
  </si>
  <si>
    <t>Levi</t>
  </si>
  <si>
    <t xml:space="preserve">Kp.gudawang </t>
  </si>
  <si>
    <t>081313585959</t>
  </si>
  <si>
    <t>20/11/2023</t>
  </si>
  <si>
    <t>NNDG669</t>
  </si>
  <si>
    <t>yuniarti</t>
  </si>
  <si>
    <t>Perum Elok Blok D.5 no 1</t>
  </si>
  <si>
    <t>085216157120</t>
  </si>
  <si>
    <t>21/11/2023</t>
  </si>
  <si>
    <t>NNDG670</t>
  </si>
  <si>
    <t>085864801904</t>
  </si>
  <si>
    <t>NNDG671</t>
  </si>
  <si>
    <t>Fajar Hilmawan</t>
  </si>
  <si>
    <t>Perum aluna 1 blok g no.12</t>
  </si>
  <si>
    <t>081563104131</t>
  </si>
  <si>
    <t>NNDG672</t>
  </si>
  <si>
    <t>Ruslana ali yamin</t>
  </si>
  <si>
    <t>Kp.Limbangan</t>
  </si>
  <si>
    <t>081460997659</t>
  </si>
  <si>
    <t>NNDG673</t>
  </si>
  <si>
    <t>Wibowo yanto saputro</t>
  </si>
  <si>
    <t>085173222283</t>
  </si>
  <si>
    <t>NNDG161</t>
  </si>
  <si>
    <t>Hoer Ramdon</t>
  </si>
  <si>
    <t>Perum Tiara Blok I 8 No 10</t>
  </si>
  <si>
    <t>NNDG675</t>
  </si>
  <si>
    <t>Torry Tarmawan</t>
  </si>
  <si>
    <t>081991541416</t>
  </si>
  <si>
    <t>01/12/2023</t>
  </si>
  <si>
    <t>NNDG1055</t>
  </si>
  <si>
    <t>Hoeruman</t>
  </si>
  <si>
    <t>085720662594</t>
  </si>
  <si>
    <t>14/10/2024</t>
  </si>
  <si>
    <t>NNDG677</t>
  </si>
  <si>
    <t>Odang Sutisna</t>
  </si>
  <si>
    <t>Pasar Sukaraja</t>
  </si>
  <si>
    <t>085860366673</t>
  </si>
  <si>
    <t>02/12/2023</t>
  </si>
  <si>
    <t>NNDG678</t>
  </si>
  <si>
    <t>Yayu Apriliyanti</t>
  </si>
  <si>
    <t>Kp. Cidadap 03/02</t>
  </si>
  <si>
    <t>085798085499</t>
  </si>
  <si>
    <t>04/12/2023</t>
  </si>
  <si>
    <t>NNDG679</t>
  </si>
  <si>
    <t>Ario</t>
  </si>
  <si>
    <t xml:space="preserve">Gg. Belbar </t>
  </si>
  <si>
    <t>08164643176</t>
  </si>
  <si>
    <t>05/12/2023</t>
  </si>
  <si>
    <t>NNDG680</t>
  </si>
  <si>
    <t>Solihat</t>
  </si>
  <si>
    <t>085863551353</t>
  </si>
  <si>
    <t>06/12/2023</t>
  </si>
  <si>
    <t>NNDG963</t>
  </si>
  <si>
    <t>Ida Farida</t>
  </si>
  <si>
    <t>Peruma Aluna 2 Jln. Permata Blok K 10</t>
  </si>
  <si>
    <t>0881011749047</t>
  </si>
  <si>
    <t>18/07/2024</t>
  </si>
  <si>
    <t>NNDG682</t>
  </si>
  <si>
    <t>M.Yusuf</t>
  </si>
  <si>
    <t>Kp.Cidadap Tengah</t>
  </si>
  <si>
    <t>087844545528</t>
  </si>
  <si>
    <t>07/12/2023</t>
  </si>
  <si>
    <t>open per tgl 06/11/2024</t>
  </si>
  <si>
    <t>NNDG683</t>
  </si>
  <si>
    <t>Marisa sri rahayu</t>
  </si>
  <si>
    <t>Kp.ciloa</t>
  </si>
  <si>
    <t>083818744031</t>
  </si>
  <si>
    <t>09/12/2023</t>
  </si>
  <si>
    <t>NNDG684</t>
  </si>
  <si>
    <t>Futri utami hernandi</t>
  </si>
  <si>
    <t>Kp.Cibereum</t>
  </si>
  <si>
    <t>085591481918</t>
  </si>
  <si>
    <t>NNDG868</t>
  </si>
  <si>
    <t>Iis Mintarsih</t>
  </si>
  <si>
    <t>Kp. Bojong Gintung</t>
  </si>
  <si>
    <t>083117520292</t>
  </si>
  <si>
    <t>10/05/2024</t>
  </si>
  <si>
    <t>NNDG686</t>
  </si>
  <si>
    <t>Syamsul Huda</t>
  </si>
  <si>
    <t>081389439096</t>
  </si>
  <si>
    <t>11/12/2023</t>
  </si>
  <si>
    <t>NNDG895</t>
  </si>
  <si>
    <t>Ilham Syahrul Mizan</t>
  </si>
  <si>
    <t>Kp. Palasari (Pasar Rebo)</t>
  </si>
  <si>
    <t>0895636040379</t>
  </si>
  <si>
    <t>NNDG688</t>
  </si>
  <si>
    <t>Muhamad fillah alfajar</t>
  </si>
  <si>
    <t>Kp.Pulo panggang</t>
  </si>
  <si>
    <t>085864021831</t>
  </si>
  <si>
    <t>NNDG689</t>
  </si>
  <si>
    <t>Lilis komalasari</t>
  </si>
  <si>
    <t>081563764031</t>
  </si>
  <si>
    <t>12/12/2023</t>
  </si>
  <si>
    <t>NNDG690</t>
  </si>
  <si>
    <t>Futri/ fitri agustiani</t>
  </si>
  <si>
    <t xml:space="preserve">Kp. Cidadap </t>
  </si>
  <si>
    <t>085280380384</t>
  </si>
  <si>
    <t>NNDG691</t>
  </si>
  <si>
    <t>Abudin</t>
  </si>
  <si>
    <t>085794210948</t>
  </si>
  <si>
    <t>NNDG168</t>
  </si>
  <si>
    <t>Ilyas</t>
  </si>
  <si>
    <t>NNDG693</t>
  </si>
  <si>
    <t>Ayi Sutomi</t>
  </si>
  <si>
    <t>081546555256</t>
  </si>
  <si>
    <t>NNDG694</t>
  </si>
  <si>
    <t>Ida yuningsih</t>
  </si>
  <si>
    <t>083818744099</t>
  </si>
  <si>
    <t>15/12/2023</t>
  </si>
  <si>
    <t>NNDG695</t>
  </si>
  <si>
    <t xml:space="preserve">Juju </t>
  </si>
  <si>
    <t>Kp.Subang/Cibereum tengah 04/07</t>
  </si>
  <si>
    <t>085863553994</t>
  </si>
  <si>
    <t>16/12/2023</t>
  </si>
  <si>
    <t>NNDG696</t>
  </si>
  <si>
    <t xml:space="preserve">Intan  </t>
  </si>
  <si>
    <t>0881025696409</t>
  </si>
  <si>
    <t>17/12/2023</t>
  </si>
  <si>
    <t>NNDG697</t>
  </si>
  <si>
    <t>Siti Mariam</t>
  </si>
  <si>
    <t>Kp.Cibayawak</t>
  </si>
  <si>
    <t>081218941731</t>
  </si>
  <si>
    <t>18/12/2023</t>
  </si>
  <si>
    <t>NNDG698</t>
  </si>
  <si>
    <t>Muslih Mulyadi</t>
  </si>
  <si>
    <t>Kp.Kabandungan rt 05/04</t>
  </si>
  <si>
    <t>082173414473</t>
  </si>
  <si>
    <t>NNDG699</t>
  </si>
  <si>
    <t xml:space="preserve">Ujang Z </t>
  </si>
  <si>
    <t>085720003789</t>
  </si>
  <si>
    <t>19/12/2023</t>
  </si>
  <si>
    <t>NNDG700</t>
  </si>
  <si>
    <t>Kp.Pasir Muncang</t>
  </si>
  <si>
    <t>085872067581</t>
  </si>
  <si>
    <t>NNDG701</t>
  </si>
  <si>
    <t>Rival Zulkarnaen R</t>
  </si>
  <si>
    <t>085819603741</t>
  </si>
  <si>
    <t>NNDG702</t>
  </si>
  <si>
    <t>Reza mahendra/Rini</t>
  </si>
  <si>
    <t>Kp.Nyalindung</t>
  </si>
  <si>
    <t>085864253582</t>
  </si>
  <si>
    <t>NNDG175</t>
  </si>
  <si>
    <t>Iqbal</t>
  </si>
  <si>
    <t>Perum Bali Resident</t>
  </si>
  <si>
    <t>NNDG704</t>
  </si>
  <si>
    <t>Lulu Lugiawan</t>
  </si>
  <si>
    <t>Kp. Cikole margaluyu Yasni</t>
  </si>
  <si>
    <t>08561645377</t>
  </si>
  <si>
    <t>22/12/2023</t>
  </si>
  <si>
    <t>per tgl 23/09/2024</t>
  </si>
  <si>
    <t>NNDG705</t>
  </si>
  <si>
    <r>
      <t>Herdian Maulana</t>
    </r>
    <r>
      <rPr>
        <sz val="10"/>
        <color rgb="FFFF0000"/>
        <rFont val="Calibri"/>
        <family val="2"/>
        <scheme val="minor"/>
      </rPr>
      <t xml:space="preserve"> down to 15 mbps</t>
    </r>
  </si>
  <si>
    <t>083115696989</t>
  </si>
  <si>
    <t>down to 15 mbps per bulan januari</t>
  </si>
  <si>
    <t>NNDG706</t>
  </si>
  <si>
    <t>Ati mulyati</t>
  </si>
  <si>
    <t>Kp.Legok astana genteng</t>
  </si>
  <si>
    <t>085724733204</t>
  </si>
  <si>
    <t>23/12/2023</t>
  </si>
  <si>
    <t>NNDG707</t>
  </si>
  <si>
    <t>Deri Ismatulloh</t>
  </si>
  <si>
    <t>Kp.Cidadap babakan</t>
  </si>
  <si>
    <t>083153113098</t>
  </si>
  <si>
    <t>NNDG708</t>
  </si>
  <si>
    <t>Jajang</t>
  </si>
  <si>
    <t>085872247651</t>
  </si>
  <si>
    <t>NNDG173</t>
  </si>
  <si>
    <t>Irawati</t>
  </si>
  <si>
    <t>NNDG710</t>
  </si>
  <si>
    <t>Ayi Setia rohmat</t>
  </si>
  <si>
    <t>Kabandungan</t>
  </si>
  <si>
    <t>085723841999</t>
  </si>
  <si>
    <t>28/12/2023</t>
  </si>
  <si>
    <t>NNDG875</t>
  </si>
  <si>
    <t>Iwan Herdiawan</t>
  </si>
  <si>
    <t>085810035033</t>
  </si>
  <si>
    <t>14/05/2024</t>
  </si>
  <si>
    <t>NNDG1071</t>
  </si>
  <si>
    <t>Iwan Subiyawan</t>
  </si>
  <si>
    <t>Kp.Buniwangi Rt.Rw 06/03</t>
  </si>
  <si>
    <t>081224886729</t>
  </si>
  <si>
    <t>25/10/2024</t>
  </si>
  <si>
    <t>NNDG713</t>
  </si>
  <si>
    <t>Kp.sayang</t>
  </si>
  <si>
    <t>085724839522</t>
  </si>
  <si>
    <t>30/12/2023</t>
  </si>
  <si>
    <t>NNDG714</t>
  </si>
  <si>
    <t>Ai Jubaedah</t>
  </si>
  <si>
    <t xml:space="preserve">Jl.jalur baru sukaraja </t>
  </si>
  <si>
    <t>089501357053</t>
  </si>
  <si>
    <t>05/01/2024</t>
  </si>
  <si>
    <t>NNDG715</t>
  </si>
  <si>
    <t>Hendi Yusuf</t>
  </si>
  <si>
    <t>08156152146</t>
  </si>
  <si>
    <t>31/12/2023</t>
  </si>
  <si>
    <t>blm byar 2 buln, di server on</t>
  </si>
  <si>
    <t>sudah di alih tangan kan ke pemilik rumah yang baru, tetapi pemilik rumah yang baru tidak memberika foto ktp nya untuk data yang baru</t>
  </si>
  <si>
    <t>NNDG716</t>
  </si>
  <si>
    <t>Elly Lestary</t>
  </si>
  <si>
    <t>Kp.Cidadap pesantren</t>
  </si>
  <si>
    <t>088299360600</t>
  </si>
  <si>
    <t>01/01/2024</t>
  </si>
  <si>
    <t>NNDG654</t>
  </si>
  <si>
    <t>Iyah Sopiah</t>
  </si>
  <si>
    <t>Perum Setia budi wing 4</t>
  </si>
  <si>
    <t>082125408970</t>
  </si>
  <si>
    <t>NNDG718</t>
  </si>
  <si>
    <t>Muhamad rikval ridwanulloh</t>
  </si>
  <si>
    <t>Perum GSA</t>
  </si>
  <si>
    <t>085603284331</t>
  </si>
  <si>
    <t>NNDG719</t>
  </si>
  <si>
    <t>Ninin ulandari</t>
  </si>
  <si>
    <t>Kp. Legok astana gentgeng</t>
  </si>
  <si>
    <t>089692891583</t>
  </si>
  <si>
    <t>04/01/2024</t>
  </si>
  <si>
    <t>NNDG720</t>
  </si>
  <si>
    <t>Ahmad asep suherlan</t>
  </si>
  <si>
    <t>081563488803</t>
  </si>
  <si>
    <t>06/01/2024</t>
  </si>
  <si>
    <t>NNDG721</t>
  </si>
  <si>
    <t>Hikmatul zahra</t>
  </si>
  <si>
    <t>085862823054</t>
  </si>
  <si>
    <t>NNDG497</t>
  </si>
  <si>
    <t>iyus supriyadi</t>
  </si>
  <si>
    <t>085793701137</t>
  </si>
  <si>
    <t>27/05/2023</t>
  </si>
  <si>
    <t>NNDG922</t>
  </si>
  <si>
    <t>Jajat Sudrajat</t>
  </si>
  <si>
    <t>085794807274</t>
  </si>
  <si>
    <t>21/06/2024</t>
  </si>
  <si>
    <t>aktif per tanggal 27/10/2024</t>
  </si>
  <si>
    <t>NNDG754</t>
  </si>
  <si>
    <t>Jasmine Sekar Ayu Dahanny</t>
  </si>
  <si>
    <t>Perum Bumi Sukalarang Blok E No 6</t>
  </si>
  <si>
    <t>081214019991</t>
  </si>
  <si>
    <t>03/02/2024</t>
  </si>
  <si>
    <t>NNDG182</t>
  </si>
  <si>
    <t>Jiwana Iftitah Ibrahim</t>
  </si>
  <si>
    <t>Perum Tiara Blok I 4 No1</t>
  </si>
  <si>
    <t>NNDG726</t>
  </si>
  <si>
    <t>Beti</t>
  </si>
  <si>
    <t>085699733379</t>
  </si>
  <si>
    <t>10/01/2024</t>
  </si>
  <si>
    <t>NNDG807</t>
  </si>
  <si>
    <t>Justika Asmawati</t>
  </si>
  <si>
    <t>Perum Griya Goalpara Asri deket rumah ibu ai sumiati blok A 5 NO 20</t>
  </si>
  <si>
    <t>085624586182</t>
  </si>
  <si>
    <t>28/03/2024</t>
  </si>
  <si>
    <t>NNDG728</t>
  </si>
  <si>
    <t>Deudeu</t>
  </si>
  <si>
    <t>085720391463</t>
  </si>
  <si>
    <t>12/01/2024</t>
  </si>
  <si>
    <t>NNDG729</t>
  </si>
  <si>
    <t>Hendra Gunawan</t>
  </si>
  <si>
    <t>Perum Griya sukamaju asri</t>
  </si>
  <si>
    <t>083172227489</t>
  </si>
  <si>
    <t>NNDG730</t>
  </si>
  <si>
    <t>Vilia resmala</t>
  </si>
  <si>
    <t>Aluna 2 jln. Biduri blok g7</t>
  </si>
  <si>
    <t>089530219939</t>
  </si>
  <si>
    <t>13/01/2024</t>
  </si>
  <si>
    <t>NNDG731</t>
  </si>
  <si>
    <t>Dede ruswandi</t>
  </si>
  <si>
    <t>Kp. Nagrak tower (warung)</t>
  </si>
  <si>
    <t>085721064553</t>
  </si>
  <si>
    <t>NNDG1097</t>
  </si>
  <si>
    <t>Khaerul ruswandi</t>
  </si>
  <si>
    <t>Kp.pasantren RT02/17</t>
  </si>
  <si>
    <t>089643522707</t>
  </si>
  <si>
    <t>15/11/2024</t>
  </si>
  <si>
    <t>NNDG733</t>
  </si>
  <si>
    <t>Yuliana</t>
  </si>
  <si>
    <t>085794798428</t>
  </si>
  <si>
    <t>NNDG734</t>
  </si>
  <si>
    <t>Bima Ismet, SE</t>
  </si>
  <si>
    <t>085624262267</t>
  </si>
  <si>
    <t>NNDG423</t>
  </si>
  <si>
    <t>Kurnia</t>
  </si>
  <si>
    <t>14/3/2023</t>
  </si>
  <si>
    <t>NNDG742</t>
  </si>
  <si>
    <t>Kusnandar</t>
  </si>
  <si>
    <t>Kp.Babakan khoer</t>
  </si>
  <si>
    <t>22/01/2024</t>
  </si>
  <si>
    <t>NNDG687</t>
  </si>
  <si>
    <t>Legi Saputra</t>
  </si>
  <si>
    <t>Kp.Sayang</t>
  </si>
  <si>
    <t>085703661994</t>
  </si>
  <si>
    <t>NNDG903</t>
  </si>
  <si>
    <t>Lia Mariana</t>
  </si>
  <si>
    <t>085862142505</t>
  </si>
  <si>
    <t>NNDG548</t>
  </si>
  <si>
    <t>lia nagrak tower</t>
  </si>
  <si>
    <t>085724754765</t>
  </si>
  <si>
    <t>NNDG195</t>
  </si>
  <si>
    <t>Lilis</t>
  </si>
  <si>
    <t>NNDG741</t>
  </si>
  <si>
    <t>Revano/Nasrul arifin</t>
  </si>
  <si>
    <t>087869013673</t>
  </si>
  <si>
    <t>NNDG623</t>
  </si>
  <si>
    <t>Lilis Rohimah</t>
  </si>
  <si>
    <t>081779183130</t>
  </si>
  <si>
    <t>NNDG743</t>
  </si>
  <si>
    <t>Nandi Sukandi</t>
  </si>
  <si>
    <t xml:space="preserve">Kp.Cisarua Rt 03/04 </t>
  </si>
  <si>
    <t>085863561357</t>
  </si>
  <si>
    <t>23/01/2024</t>
  </si>
  <si>
    <t>NNDG744</t>
  </si>
  <si>
    <t>Faiziah N</t>
  </si>
  <si>
    <t>Kp. Cikole Margaluyu Rw01/09</t>
  </si>
  <si>
    <t>087870212700</t>
  </si>
  <si>
    <t>NNDG994</t>
  </si>
  <si>
    <t>Lina Marlina</t>
  </si>
  <si>
    <t>Perum Aluna 2 Blok K No.14</t>
  </si>
  <si>
    <t>08976283732</t>
  </si>
  <si>
    <t>28/08/2024</t>
  </si>
  <si>
    <t>off per tanggal 28/11/2024</t>
  </si>
  <si>
    <t>NNDG746</t>
  </si>
  <si>
    <t>Muhamad haris sutiawan</t>
  </si>
  <si>
    <t xml:space="preserve">Kp. Cibayawak </t>
  </si>
  <si>
    <t>083872654824</t>
  </si>
  <si>
    <t>26/01/2024</t>
  </si>
  <si>
    <t>NNDG747</t>
  </si>
  <si>
    <t>M. Sapiyulloh</t>
  </si>
  <si>
    <t>Kp. Awi lega 03/10 bojong sawah</t>
  </si>
  <si>
    <t>083822643109</t>
  </si>
  <si>
    <t>27/01/2024</t>
  </si>
  <si>
    <t>NNDG748</t>
  </si>
  <si>
    <t>Rahman</t>
  </si>
  <si>
    <t>085861705938</t>
  </si>
  <si>
    <t>28/01/2024</t>
  </si>
  <si>
    <t>NNDG749</t>
  </si>
  <si>
    <t>Dudi Setiadi</t>
  </si>
  <si>
    <t>Kp. Sayang 03/01</t>
  </si>
  <si>
    <t>085720382280</t>
  </si>
  <si>
    <t>NNDG750</t>
  </si>
  <si>
    <t>Rizal Saepulloh</t>
  </si>
  <si>
    <t>Kp. Sayang 02/01</t>
  </si>
  <si>
    <t>085892922821</t>
  </si>
  <si>
    <t>01/02/2024</t>
  </si>
  <si>
    <t>NNDG676</t>
  </si>
  <si>
    <t>lina rusdiana</t>
  </si>
  <si>
    <t>aluna 2 jl. Kalimaya Blok A no.12</t>
  </si>
  <si>
    <t>081563185259</t>
  </si>
  <si>
    <t>03/12/2023</t>
  </si>
  <si>
    <t>sudah bayar sampe bulan DESEMBER-JANUARI 2024</t>
  </si>
  <si>
    <t>NNDG752</t>
  </si>
  <si>
    <t>Ujang Misbah</t>
  </si>
  <si>
    <t>Kp. Cidadap 01/02</t>
  </si>
  <si>
    <t>085862994962/085720959766</t>
  </si>
  <si>
    <t>NNDG1064</t>
  </si>
  <si>
    <t>Linda Sumirat</t>
  </si>
  <si>
    <t>Perum Tiara Blok G.4 no.7</t>
  </si>
  <si>
    <t>085723352186</t>
  </si>
  <si>
    <t>NNDG201</t>
  </si>
  <si>
    <t>Lukman Hakim</t>
  </si>
  <si>
    <t>Perum Aluna 2 Blok E No 6</t>
  </si>
  <si>
    <t>NNDG755</t>
  </si>
  <si>
    <t>Milla Kurniasari</t>
  </si>
  <si>
    <t>085864023338</t>
  </si>
  <si>
    <t>NNDG468</t>
  </si>
  <si>
    <t>lukmanul hakim</t>
  </si>
  <si>
    <t>085723354007</t>
  </si>
  <si>
    <t>NNDG202</t>
  </si>
  <si>
    <t>Lusi sbn</t>
  </si>
  <si>
    <t>NNDG758</t>
  </si>
  <si>
    <r>
      <t xml:space="preserve">Ika Merdekawati </t>
    </r>
    <r>
      <rPr>
        <sz val="10"/>
        <color rgb="FFFF0000"/>
        <rFont val="Calibri"/>
        <family val="2"/>
        <scheme val="minor"/>
      </rPr>
      <t>down to 5 mbps</t>
    </r>
  </si>
  <si>
    <t>Kp. Nagrak Tower 01/07</t>
  </si>
  <si>
    <t>085624101811</t>
  </si>
  <si>
    <t>NNDG759</t>
  </si>
  <si>
    <t>Marisa Myisa Triana</t>
  </si>
  <si>
    <t>kp Cibereum jl goalpara 02/03 bengkel las</t>
  </si>
  <si>
    <t>083191194658</t>
  </si>
  <si>
    <t>08/02/2024</t>
  </si>
  <si>
    <t>NNDG1061</t>
  </si>
  <si>
    <t>M. Raypal Yusup</t>
  </si>
  <si>
    <t>083164741424</t>
  </si>
  <si>
    <t>NNDG761</t>
  </si>
  <si>
    <t>Dewi Lisnawati</t>
  </si>
  <si>
    <t>085798295342</t>
  </si>
  <si>
    <t>12/02/2024</t>
  </si>
  <si>
    <t>NNDG762</t>
  </si>
  <si>
    <t>Yudi Supriadi</t>
  </si>
  <si>
    <t>081563476204</t>
  </si>
  <si>
    <t>09/02/2024</t>
  </si>
  <si>
    <t>NNDG661</t>
  </si>
  <si>
    <t>mamay</t>
  </si>
  <si>
    <t>Kp. cihuis sasagaran</t>
  </si>
  <si>
    <t>10/11/2023</t>
  </si>
  <si>
    <t>NNDG764</t>
  </si>
  <si>
    <t>Rahayu rizki utami</t>
  </si>
  <si>
    <t>Kp.Semplak/GSA</t>
  </si>
  <si>
    <t>081563222883</t>
  </si>
  <si>
    <t>NNDG765</t>
  </si>
  <si>
    <t>Rafli</t>
  </si>
  <si>
    <t>Perum tiara/ruko tiara</t>
  </si>
  <si>
    <t>081316059588</t>
  </si>
  <si>
    <t>NNDG766</t>
  </si>
  <si>
    <t>Elih malihah</t>
  </si>
  <si>
    <t>Kp. Cikole</t>
  </si>
  <si>
    <t>085659986989</t>
  </si>
  <si>
    <t>NNDG722</t>
  </si>
  <si>
    <t>Mamay mariah</t>
  </si>
  <si>
    <t>Kp.citoe</t>
  </si>
  <si>
    <t>083856707523</t>
  </si>
  <si>
    <t>NNDG806</t>
  </si>
  <si>
    <t>Mamay Marwati</t>
  </si>
  <si>
    <t>08997226279</t>
  </si>
  <si>
    <t>27/03/2024</t>
  </si>
  <si>
    <t>NNDG207</t>
  </si>
  <si>
    <t>Marsonocbm</t>
  </si>
  <si>
    <t>NNDG578</t>
  </si>
  <si>
    <t>Mastini</t>
  </si>
  <si>
    <t>Perum Pesona limbangan  blok a1 no.4</t>
  </si>
  <si>
    <t>085720694116</t>
  </si>
  <si>
    <t>2</t>
  </si>
  <si>
    <t>NNDG771</t>
  </si>
  <si>
    <t>081573619445</t>
  </si>
  <si>
    <t>17/02/2024</t>
  </si>
  <si>
    <t>NNDG772</t>
  </si>
  <si>
    <t>Firman Abdurrohim</t>
  </si>
  <si>
    <t>085723340230</t>
  </si>
  <si>
    <t>NNDG773</t>
  </si>
  <si>
    <t>Cecep Mahpudin</t>
  </si>
  <si>
    <t>NNDG774</t>
  </si>
  <si>
    <t>Nissa Aprilia,SE</t>
  </si>
  <si>
    <t>Kp. Cidadap Pesantren</t>
  </si>
  <si>
    <t>081210103309</t>
  </si>
  <si>
    <t>18/02/2024</t>
  </si>
  <si>
    <t>NNDG775</t>
  </si>
  <si>
    <t>Rani Rahmawati</t>
  </si>
  <si>
    <t xml:space="preserve">Kp. Nagrak Tower </t>
  </si>
  <si>
    <t>085863153731</t>
  </si>
  <si>
    <t>20/02/2024</t>
  </si>
  <si>
    <t>NNDG776</t>
  </si>
  <si>
    <t>Rini Rostiati</t>
  </si>
  <si>
    <t>081563341707</t>
  </si>
  <si>
    <t>23/02/2024</t>
  </si>
  <si>
    <t>NNDG777</t>
  </si>
  <si>
    <r>
      <t xml:space="preserve">Maryam </t>
    </r>
    <r>
      <rPr>
        <sz val="10"/>
        <color rgb="FFFF0000"/>
        <rFont val="Calibri"/>
        <family val="2"/>
        <scheme val="minor"/>
      </rPr>
      <t>down to 5 mbps</t>
    </r>
  </si>
  <si>
    <t>Kp. Cikapek</t>
  </si>
  <si>
    <t>085798435808</t>
  </si>
  <si>
    <t>25/02/2024</t>
  </si>
  <si>
    <t>open tagih tgl 25/10/2024</t>
  </si>
  <si>
    <t>NNDG778</t>
  </si>
  <si>
    <t>Nurmilah</t>
  </si>
  <si>
    <t>085798543627</t>
  </si>
  <si>
    <t>NNDG779</t>
  </si>
  <si>
    <t>Noval Zamili</t>
  </si>
  <si>
    <t>0817722453</t>
  </si>
  <si>
    <t>28/02/2024</t>
  </si>
  <si>
    <t>NNDG780</t>
  </si>
  <si>
    <t>Nova</t>
  </si>
  <si>
    <t>085724835709</t>
  </si>
  <si>
    <t>NNDG781</t>
  </si>
  <si>
    <t>081563245504</t>
  </si>
  <si>
    <t>01/03/2024</t>
  </si>
  <si>
    <t>NNDG782</t>
  </si>
  <si>
    <t>Muhammad Rija</t>
  </si>
  <si>
    <t>085797163531</t>
  </si>
  <si>
    <t>02/03/2024</t>
  </si>
  <si>
    <t>NNDG783</t>
  </si>
  <si>
    <t>Fatmiatun</t>
  </si>
  <si>
    <t>0895339873832</t>
  </si>
  <si>
    <t>03/03/2024</t>
  </si>
  <si>
    <t>NNDG784</t>
  </si>
  <si>
    <t>Pepen</t>
  </si>
  <si>
    <t>085798417128</t>
  </si>
  <si>
    <t>NNDG785</t>
  </si>
  <si>
    <t>Ecin</t>
  </si>
  <si>
    <t>081564650510</t>
  </si>
  <si>
    <t>NNDG839</t>
  </si>
  <si>
    <t>Maulana Yusup Hamdani</t>
  </si>
  <si>
    <t>085798641518</t>
  </si>
  <si>
    <t>23/04/2024</t>
  </si>
  <si>
    <t>NNDG787</t>
  </si>
  <si>
    <t>Ela</t>
  </si>
  <si>
    <t>085720693497</t>
  </si>
  <si>
    <t>NNDG788</t>
  </si>
  <si>
    <t>Aldi Renaldi</t>
  </si>
  <si>
    <t>083164741445</t>
  </si>
  <si>
    <t>05/03/2024</t>
  </si>
  <si>
    <t>NNDG789</t>
  </si>
  <si>
    <t>Yuyun Yuningsih</t>
  </si>
  <si>
    <t>085100899088</t>
  </si>
  <si>
    <t>NNDG790</t>
  </si>
  <si>
    <t>Dini Hardiani</t>
  </si>
  <si>
    <t>085759000914</t>
  </si>
  <si>
    <t>06/03/2024</t>
  </si>
  <si>
    <t>NNDG791</t>
  </si>
  <si>
    <t>Irawan Yuniawan</t>
  </si>
  <si>
    <t>085872114452</t>
  </si>
  <si>
    <t>NNDG770</t>
  </si>
  <si>
    <t>Mega Ermawati</t>
  </si>
  <si>
    <t>081513180207</t>
  </si>
  <si>
    <t>16/02/2024</t>
  </si>
  <si>
    <t>ganti jt per tgl 26/10/2024 kata pak den</t>
  </si>
  <si>
    <t>NNDG793</t>
  </si>
  <si>
    <t>Sunarso</t>
  </si>
  <si>
    <t>Kp. Cibereum pasir/ cikaret</t>
  </si>
  <si>
    <t>085798683332</t>
  </si>
  <si>
    <t>NNDG913</t>
  </si>
  <si>
    <t>Mela Melia Sari Ys</t>
  </si>
  <si>
    <t>Kp. Legok Astana Genteng</t>
  </si>
  <si>
    <t>085763596120</t>
  </si>
  <si>
    <t>11/06/2024</t>
  </si>
  <si>
    <t>NNDG1089</t>
  </si>
  <si>
    <t>Meli Sundari</t>
  </si>
  <si>
    <t>Perum Bumi Rahayu Elok 03/23</t>
  </si>
  <si>
    <t>085864863211</t>
  </si>
  <si>
    <t>NNDG796</t>
  </si>
  <si>
    <t>Karim</t>
  </si>
  <si>
    <t>081563605466</t>
  </si>
  <si>
    <t>15/03/2024</t>
  </si>
  <si>
    <t>NNDG906</t>
  </si>
  <si>
    <t>Mia Zaqia/Sarip</t>
  </si>
  <si>
    <t>NNDG798</t>
  </si>
  <si>
    <t>Susi</t>
  </si>
  <si>
    <t>Kp.Buniwangi</t>
  </si>
  <si>
    <t>085794284616</t>
  </si>
  <si>
    <t>NNDG799</t>
  </si>
  <si>
    <t>Winda Ningsih</t>
  </si>
  <si>
    <t>081381565244</t>
  </si>
  <si>
    <t>NNDG800</t>
  </si>
  <si>
    <t>Yuli Yulianingsih</t>
  </si>
  <si>
    <t>085759664125</t>
  </si>
  <si>
    <t>21/03/2024</t>
  </si>
  <si>
    <t>NNDG801</t>
  </si>
  <si>
    <t>Ai masriah</t>
  </si>
  <si>
    <t>081387338987</t>
  </si>
  <si>
    <t>NNDG802</t>
  </si>
  <si>
    <t>Yudi,S.PD</t>
  </si>
  <si>
    <t>081563508737</t>
  </si>
  <si>
    <t>25/03/2024</t>
  </si>
  <si>
    <t>NNDG211</t>
  </si>
  <si>
    <t>Mida</t>
  </si>
  <si>
    <t>NNDG804</t>
  </si>
  <si>
    <t>Yuliyanti Siti Amalia</t>
  </si>
  <si>
    <t>085211340041</t>
  </si>
  <si>
    <t>27/05/2024</t>
  </si>
  <si>
    <t>NNDG805</t>
  </si>
  <si>
    <t>Lindawati</t>
  </si>
  <si>
    <t>085946260526</t>
  </si>
  <si>
    <t>NNDG212</t>
  </si>
  <si>
    <t>Mila</t>
  </si>
  <si>
    <t>NNDG213</t>
  </si>
  <si>
    <t>Mimah</t>
  </si>
  <si>
    <t>NNDG809</t>
  </si>
  <si>
    <t>Helin Masinda</t>
  </si>
  <si>
    <t>Gg. Teropong</t>
  </si>
  <si>
    <t>089604350022</t>
  </si>
  <si>
    <t>30/03/2024</t>
  </si>
  <si>
    <t>NNDG810</t>
  </si>
  <si>
    <t>Wiwin Winarti</t>
  </si>
  <si>
    <t>085860954636</t>
  </si>
  <si>
    <t>31/03/2024</t>
  </si>
  <si>
    <t>NNDG811</t>
  </si>
  <si>
    <t>Sofwan Saeful Anwar</t>
  </si>
  <si>
    <t>Kp. Yasni</t>
  </si>
  <si>
    <t>085798761926</t>
  </si>
  <si>
    <t>NNDG214</t>
  </si>
  <si>
    <t>Mimi Safitri</t>
  </si>
  <si>
    <t>NNDG830</t>
  </si>
  <si>
    <t>Mirawati</t>
  </si>
  <si>
    <t>083125854126</t>
  </si>
  <si>
    <t>19/04/2024</t>
  </si>
  <si>
    <t>down per tanggal 20/12/2024</t>
  </si>
  <si>
    <t>NNDG635</t>
  </si>
  <si>
    <t>Mirna</t>
  </si>
  <si>
    <t>Perum Aluna 2 Jln biduri blok I 6</t>
  </si>
  <si>
    <t>089683905352</t>
  </si>
  <si>
    <t>11/10/2023</t>
  </si>
  <si>
    <t>NNDG727</t>
  </si>
  <si>
    <t>Moch Aldi Zindani</t>
  </si>
  <si>
    <t>085722029136</t>
  </si>
  <si>
    <t>sdh byar bulanan nya sampai bulan sptember 2025</t>
  </si>
  <si>
    <t>NNDG871</t>
  </si>
  <si>
    <t>Mohamad Firdaus Nasrullah</t>
  </si>
  <si>
    <t>085722211778</t>
  </si>
  <si>
    <t>NNDG817</t>
  </si>
  <si>
    <t>Siti Aminah/Mang Mursid</t>
  </si>
  <si>
    <t>Kp. Margawangi</t>
  </si>
  <si>
    <t>089503894225</t>
  </si>
  <si>
    <t>11/04/2024</t>
  </si>
  <si>
    <t>NNDG818</t>
  </si>
  <si>
    <t>Heri Santoso</t>
  </si>
  <si>
    <t>Perum rahayu elok blok B no 6</t>
  </si>
  <si>
    <t>082260820894</t>
  </si>
  <si>
    <t>12/04/2024</t>
  </si>
  <si>
    <t>NNDG819</t>
  </si>
  <si>
    <t>Asep Rengga Maulana</t>
  </si>
  <si>
    <t>Kp. Legok astana genteng</t>
  </si>
  <si>
    <t>08977975716</t>
  </si>
  <si>
    <t>13/04/2024</t>
  </si>
  <si>
    <t>NNDG820</t>
  </si>
  <si>
    <t>Abas</t>
  </si>
  <si>
    <t>085774754381</t>
  </si>
  <si>
    <t>NNDG821</t>
  </si>
  <si>
    <t>Ujang Yahya</t>
  </si>
  <si>
    <t>085724600027</t>
  </si>
  <si>
    <t>NNDG1084</t>
  </si>
  <si>
    <t xml:space="preserve">Muhamad Agus Jakaria </t>
  </si>
  <si>
    <t>Kp. Nyalindung Alinda 02/08</t>
  </si>
  <si>
    <t>083892735007</t>
  </si>
  <si>
    <t>NNDG823</t>
  </si>
  <si>
    <t>Ihsan Hasanudin</t>
  </si>
  <si>
    <t>081383886033</t>
  </si>
  <si>
    <t>16/04/2024</t>
  </si>
  <si>
    <t>NNDG824</t>
  </si>
  <si>
    <t xml:space="preserve">Neneng </t>
  </si>
  <si>
    <t>085212720918</t>
  </si>
  <si>
    <t>NNDG825</t>
  </si>
  <si>
    <t>Salman Alfarisi</t>
  </si>
  <si>
    <t>083811533638</t>
  </si>
  <si>
    <t>18/04/2024</t>
  </si>
  <si>
    <t>NNDG826</t>
  </si>
  <si>
    <t>Hendri Maulana Sigit</t>
  </si>
  <si>
    <t>085523933395</t>
  </si>
  <si>
    <t>NNDG827</t>
  </si>
  <si>
    <t>Midi</t>
  </si>
  <si>
    <t>0852113453320</t>
  </si>
  <si>
    <t>NNDG828</t>
  </si>
  <si>
    <t>Fajri Siswanto</t>
  </si>
  <si>
    <t>0852 8215 6691</t>
  </si>
  <si>
    <t>NNDG492</t>
  </si>
  <si>
    <t>muhamad amirudin</t>
  </si>
  <si>
    <t>082316899461</t>
  </si>
  <si>
    <t>NNDG1057</t>
  </si>
  <si>
    <t>Muhamad Danial Rizaldi,A.Md</t>
  </si>
  <si>
    <t>Perum Pesona Aluna 2 Jl. Lavender Blok K 15</t>
  </si>
  <si>
    <t>085872126447</t>
  </si>
  <si>
    <t>15/10/2024</t>
  </si>
  <si>
    <t>NNDG1067</t>
  </si>
  <si>
    <t>Muhamad Eka Nurpalah</t>
  </si>
  <si>
    <t>LPK sukaraja /</t>
  </si>
  <si>
    <t>089685151300</t>
  </si>
  <si>
    <t>22/10/2024</t>
  </si>
  <si>
    <t>NNDG832</t>
  </si>
  <si>
    <t>Siti Fitriyani</t>
  </si>
  <si>
    <t>085793435983</t>
  </si>
  <si>
    <t>paket hp rp.50.000. jt?</t>
  </si>
  <si>
    <t>NNDG577</t>
  </si>
  <si>
    <t>Muhamad Naufal Lutfi</t>
  </si>
  <si>
    <t>Perum Pesona Limbangan blok a1 no.7</t>
  </si>
  <si>
    <t>083870735530</t>
  </si>
  <si>
    <t>15/08/2023</t>
  </si>
  <si>
    <t>NNDG930</t>
  </si>
  <si>
    <t>Muhammad Yusup Metalika</t>
  </si>
  <si>
    <t>085659404405</t>
  </si>
  <si>
    <t>NNDG992</t>
  </si>
  <si>
    <t>Mulyani</t>
  </si>
  <si>
    <t>085722607617</t>
  </si>
  <si>
    <t>26/08/2024</t>
  </si>
  <si>
    <t>NNDG836</t>
  </si>
  <si>
    <t>Dhany Marualudin</t>
  </si>
  <si>
    <t>Kp.Citoe</t>
  </si>
  <si>
    <t>085863420276</t>
  </si>
  <si>
    <t>open per tgl 19/09/2024 U/2HP</t>
  </si>
  <si>
    <t>NNDG837</t>
  </si>
  <si>
    <t>Cici Amalia</t>
  </si>
  <si>
    <t>085748089308</t>
  </si>
  <si>
    <t>22/04/2024</t>
  </si>
  <si>
    <t>NNDG838</t>
  </si>
  <si>
    <t>Harun Maulana</t>
  </si>
  <si>
    <t>081574141717</t>
  </si>
  <si>
    <t>NNDG487</t>
  </si>
  <si>
    <t>mutaali</t>
  </si>
  <si>
    <t>Kp. gintung/dpn sd gintung</t>
  </si>
  <si>
    <t>081283192239</t>
  </si>
  <si>
    <t>NNDG856</t>
  </si>
  <si>
    <t>N. Yusup</t>
  </si>
  <si>
    <t>085793821192</t>
  </si>
  <si>
    <t>8 januari 2025 bayar tagihan sebesar 214.500</t>
  </si>
  <si>
    <t>NNDG841</t>
  </si>
  <si>
    <t>Dede Yuliana</t>
  </si>
  <si>
    <t>Perum Al-Hijrah Blok A no 56</t>
  </si>
  <si>
    <t>085811124186</t>
  </si>
  <si>
    <t>NNDG842</t>
  </si>
  <si>
    <t>Uci</t>
  </si>
  <si>
    <t>085693478054</t>
  </si>
  <si>
    <t>25/04/2024</t>
  </si>
  <si>
    <t>NNDG843</t>
  </si>
  <si>
    <t>Rudi Hermawan</t>
  </si>
  <si>
    <t>085934262124</t>
  </si>
  <si>
    <t>25/05/2024</t>
  </si>
  <si>
    <t>Juni Sdh Byr</t>
  </si>
  <si>
    <t>NNDG844</t>
  </si>
  <si>
    <t>Ceceng M Ikbal</t>
  </si>
  <si>
    <t>083838068514</t>
  </si>
  <si>
    <t>NNDG222</t>
  </si>
  <si>
    <t>Nana</t>
  </si>
  <si>
    <t>tidak ada data di server NOC</t>
  </si>
  <si>
    <t>NNDG846</t>
  </si>
  <si>
    <t>Arya Putra</t>
  </si>
  <si>
    <t>08993994232</t>
  </si>
  <si>
    <t>27/04/2024</t>
  </si>
  <si>
    <t>NNDG847</t>
  </si>
  <si>
    <t>Munziah</t>
  </si>
  <si>
    <t>085723648776</t>
  </si>
  <si>
    <t>28/04/2024</t>
  </si>
  <si>
    <t>NNDG848</t>
  </si>
  <si>
    <t>Agnes Sanalia</t>
  </si>
  <si>
    <t>085720923891</t>
  </si>
  <si>
    <t>NNDG849</t>
  </si>
  <si>
    <t>Rani Diyana</t>
  </si>
  <si>
    <t>Perum Limbangan Blok A 4 No.12</t>
  </si>
  <si>
    <t>085863087152</t>
  </si>
  <si>
    <t>Open per tgl 21/12/2024</t>
  </si>
  <si>
    <t>NNDG850</t>
  </si>
  <si>
    <t>Noor Shafika</t>
  </si>
  <si>
    <t>085797454683</t>
  </si>
  <si>
    <t>29/04/2024</t>
  </si>
  <si>
    <t>NNDG949</t>
  </si>
  <si>
    <t>Nani</t>
  </si>
  <si>
    <t>085871432703</t>
  </si>
  <si>
    <t>NNDG852</t>
  </si>
  <si>
    <t>Dewi Sri Handani</t>
  </si>
  <si>
    <t>Perum Nasuha</t>
  </si>
  <si>
    <t>081943390169</t>
  </si>
  <si>
    <t>01/05/2024</t>
  </si>
  <si>
    <t>NNDG853</t>
  </si>
  <si>
    <t>Fikri Aldiansyah</t>
  </si>
  <si>
    <t>085861293300</t>
  </si>
  <si>
    <t>NNDG854</t>
  </si>
  <si>
    <t>Alik Hamsyah</t>
  </si>
  <si>
    <t>08158841781</t>
  </si>
  <si>
    <t>NNDG855</t>
  </si>
  <si>
    <t>Ratna Juwita Sari</t>
  </si>
  <si>
    <t>082312227684</t>
  </si>
  <si>
    <t>NNDG573</t>
  </si>
  <si>
    <t>nenah / inyi</t>
  </si>
  <si>
    <t>081288448955</t>
  </si>
  <si>
    <t>11/08/2023</t>
  </si>
  <si>
    <t>NNDG1088</t>
  </si>
  <si>
    <t xml:space="preserve">Nenden Ismawati </t>
  </si>
  <si>
    <t>Kp. Lemah Duhur 02/11</t>
  </si>
  <si>
    <t>085798876748</t>
  </si>
  <si>
    <t>kekurangan bayar 5k bulan juni</t>
  </si>
  <si>
    <t>NNDG858</t>
  </si>
  <si>
    <t>Mamin</t>
  </si>
  <si>
    <t>085759820704</t>
  </si>
  <si>
    <t>DOWN PER TGL 03/10/2024</t>
  </si>
  <si>
    <t>NNDG403</t>
  </si>
  <si>
    <t>Neneng</t>
  </si>
  <si>
    <t>Perum griya goalpara blok a2 no 3</t>
  </si>
  <si>
    <t>NNDG398</t>
  </si>
  <si>
    <t>Neneng sumarni</t>
  </si>
  <si>
    <t>Kp. Cihuis sasagaran bojong galing</t>
  </si>
  <si>
    <t>NNDG753</t>
  </si>
  <si>
    <t>Neng Desi Lidia Wati</t>
  </si>
  <si>
    <t xml:space="preserve">Kp. Tegal Huni </t>
  </si>
  <si>
    <t>085794391225</t>
  </si>
  <si>
    <t>NNDG760</t>
  </si>
  <si>
    <t>Neng Fitri Fujiawati</t>
  </si>
  <si>
    <t>Kp. Pasirmuncang Yasni</t>
  </si>
  <si>
    <t>085795708405</t>
  </si>
  <si>
    <t>NNDG863</t>
  </si>
  <si>
    <t>Angga Lesmana</t>
  </si>
  <si>
    <t>Babakan Hoer Bojong Sawah</t>
  </si>
  <si>
    <t>081398752956</t>
  </si>
  <si>
    <t>tagihan real nya 205 kekurangan sudah di bayarkan sebesar 160 bulan september</t>
  </si>
  <si>
    <t>NNDG812</t>
  </si>
  <si>
    <t>Neng Rahma Restu F</t>
  </si>
  <si>
    <t>Perum griya goalpara</t>
  </si>
  <si>
    <t>085659444101</t>
  </si>
  <si>
    <t>04/04/2024</t>
  </si>
  <si>
    <t>NNDG865</t>
  </si>
  <si>
    <t>Aang Abdul Mutholib</t>
  </si>
  <si>
    <t>085352868554</t>
  </si>
  <si>
    <t>NNDG711</t>
  </si>
  <si>
    <t>Neng Rully</t>
  </si>
  <si>
    <t>Kp.cikole rt01/rw09</t>
  </si>
  <si>
    <t>088225940464</t>
  </si>
  <si>
    <t>29/12/2023</t>
  </si>
  <si>
    <t>NNDG867</t>
  </si>
  <si>
    <r>
      <t>Sendi Sutendi</t>
    </r>
    <r>
      <rPr>
        <sz val="10"/>
        <color rgb="FFFF0000"/>
        <rFont val="Calibri"/>
        <family val="2"/>
        <scheme val="minor"/>
      </rPr>
      <t xml:space="preserve"> down to 10 mbps</t>
    </r>
  </si>
  <si>
    <t>082122390202</t>
  </si>
  <si>
    <t>08/05/2024</t>
  </si>
  <si>
    <t>down per tgl 07/12/2024</t>
  </si>
  <si>
    <t>NNDG943</t>
  </si>
  <si>
    <t>Nengsih</t>
  </si>
  <si>
    <t>085724736077</t>
  </si>
  <si>
    <t>06/07/2024</t>
  </si>
  <si>
    <t>NNDG869</t>
  </si>
  <si>
    <t>Syuaebah Yuliana</t>
  </si>
  <si>
    <t>082321469740</t>
  </si>
  <si>
    <t>11/05/2024</t>
  </si>
  <si>
    <t>open per tgl 02/09/2024</t>
  </si>
  <si>
    <t>NNDG870</t>
  </si>
  <si>
    <t>Ade Sunarya</t>
  </si>
  <si>
    <t>085863714111</t>
  </si>
  <si>
    <t>NNDG1079</t>
  </si>
  <si>
    <t>Nenih Triana</t>
  </si>
  <si>
    <t>Kp. Cihuis 01/04</t>
  </si>
  <si>
    <t>081998503505</t>
  </si>
  <si>
    <t>NNDG227</t>
  </si>
  <si>
    <t>Niaelok</t>
  </si>
  <si>
    <t>NNDG234</t>
  </si>
  <si>
    <t>Nita Febriani</t>
  </si>
  <si>
    <t>Kp. Astana Genteng  Rt 01/016</t>
  </si>
  <si>
    <t>NNDG1102</t>
  </si>
  <si>
    <t>Nunur</t>
  </si>
  <si>
    <t>083111214713</t>
  </si>
  <si>
    <t>NNDG652</t>
  </si>
  <si>
    <t>Nur Fatimah</t>
  </si>
  <si>
    <t xml:space="preserve">Kp. Gintung </t>
  </si>
  <si>
    <t>0896990055572</t>
  </si>
  <si>
    <t>05/11/2023</t>
  </si>
  <si>
    <t>NNDG876</t>
  </si>
  <si>
    <t>Neng Rosita</t>
  </si>
  <si>
    <t>08586315518</t>
  </si>
  <si>
    <t>15/05/2024</t>
  </si>
  <si>
    <t>NNDG877</t>
  </si>
  <si>
    <t>Imas Masripah</t>
  </si>
  <si>
    <t>Kp. Gintung Bobojong</t>
  </si>
  <si>
    <t>085863567281</t>
  </si>
  <si>
    <t>open kembali per tgl 29/11/2024</t>
  </si>
  <si>
    <t>NNDG989</t>
  </si>
  <si>
    <t>Nuraeni Ulfa</t>
  </si>
  <si>
    <t>Kp. Citangkurak</t>
  </si>
  <si>
    <t>087831400064</t>
  </si>
  <si>
    <t>21/08/2024</t>
  </si>
  <si>
    <t>NNDG393</t>
  </si>
  <si>
    <t>Nurani</t>
  </si>
  <si>
    <t>Kp. cibereum rt02/06</t>
  </si>
  <si>
    <t>NNDG931</t>
  </si>
  <si>
    <t>Nurani Juliana</t>
  </si>
  <si>
    <t>Kp. Subang Belakang Bengkel Deris</t>
  </si>
  <si>
    <t>0831215777167</t>
  </si>
  <si>
    <t>NNDG881</t>
  </si>
  <si>
    <t>Selpa</t>
  </si>
  <si>
    <t>0881025217001</t>
  </si>
  <si>
    <t>20/05/2024</t>
  </si>
  <si>
    <t>NNDG240</t>
  </si>
  <si>
    <t>NNDG883</t>
  </si>
  <si>
    <t>Sinta Mustika</t>
  </si>
  <si>
    <t xml:space="preserve">Kp. Cihuis </t>
  </si>
  <si>
    <t>083147268033</t>
  </si>
  <si>
    <t>off Agustus 2024</t>
  </si>
  <si>
    <t>NNDG884</t>
  </si>
  <si>
    <t>Siti Sopiah</t>
  </si>
  <si>
    <t>085860958984</t>
  </si>
  <si>
    <t>NNDG243</t>
  </si>
  <si>
    <t>Nurlela</t>
  </si>
  <si>
    <t>Perum Tiara Blok E</t>
  </si>
  <si>
    <t>NNDG886</t>
  </si>
  <si>
    <t>Muhamad Rangga</t>
  </si>
  <si>
    <t>085871261325</t>
  </si>
  <si>
    <t>22/05/2024</t>
  </si>
  <si>
    <t>NNDG732</t>
  </si>
  <si>
    <t>Nurlina</t>
  </si>
  <si>
    <t>085723956550</t>
  </si>
  <si>
    <t>NNDG247</t>
  </si>
  <si>
    <t>Pega Lestari</t>
  </si>
  <si>
    <t>Gg Siliwangi No 604 Sukaraja</t>
  </si>
  <si>
    <t>NNDG889</t>
  </si>
  <si>
    <t>Rahmat Sunandar</t>
  </si>
  <si>
    <t>085863338715</t>
  </si>
  <si>
    <t>gnti jt per tgl 26/11/2024</t>
  </si>
  <si>
    <t>NNDG394</t>
  </si>
  <si>
    <t>Penti hermawati</t>
  </si>
  <si>
    <t>Kp. cisarua rt03/06</t>
  </si>
  <si>
    <t>NNDG891</t>
  </si>
  <si>
    <t>Ade Robani</t>
  </si>
  <si>
    <t>088293860875</t>
  </si>
  <si>
    <t>NNDG616</t>
  </si>
  <si>
    <r>
      <t xml:space="preserve">Poernomo Dasawarsito </t>
    </r>
    <r>
      <rPr>
        <sz val="10"/>
        <color rgb="FFFF0000"/>
        <rFont val="Calibri"/>
        <family val="2"/>
        <scheme val="minor"/>
      </rPr>
      <t>up to 10 mbps</t>
    </r>
  </si>
  <si>
    <t>Kp.Genteng</t>
  </si>
  <si>
    <t>087737978388</t>
  </si>
  <si>
    <t>NNDG251</t>
  </si>
  <si>
    <t>Prima Utama</t>
  </si>
  <si>
    <t>NNDG502</t>
  </si>
  <si>
    <t>putri</t>
  </si>
  <si>
    <t>Kp. asgen 01/16</t>
  </si>
  <si>
    <t>085721206156</t>
  </si>
  <si>
    <t>NNDG834</t>
  </si>
  <si>
    <t>Rahmi Latipul Hasanah</t>
  </si>
  <si>
    <t>Perum Aluna 2 Jalan merah delima blok H no 7</t>
  </si>
  <si>
    <t>082117682655</t>
  </si>
  <si>
    <t>NNDG902</t>
  </si>
  <si>
    <t>Ramdani</t>
  </si>
  <si>
    <t>085759039702</t>
  </si>
  <si>
    <t>NNDG1020</t>
  </si>
  <si>
    <t>Randy</t>
  </si>
  <si>
    <t>087860163139/085759097148</t>
  </si>
  <si>
    <t>10/09/2024</t>
  </si>
  <si>
    <t>NNDG1051</t>
  </si>
  <si>
    <t>Rani Nuraeni</t>
  </si>
  <si>
    <t>083148986400</t>
  </si>
  <si>
    <t>NNDG256</t>
  </si>
  <si>
    <t>Refi Karnati</t>
  </si>
  <si>
    <t>NNDG878</t>
  </si>
  <si>
    <t>Regi Mardiansyah</t>
  </si>
  <si>
    <t>085721129149</t>
  </si>
  <si>
    <t>17/05/2024</t>
  </si>
  <si>
    <t>NNDG681</t>
  </si>
  <si>
    <t>Rendi septiana</t>
  </si>
  <si>
    <t>Kp. Langensari</t>
  </si>
  <si>
    <t>087738180492</t>
  </si>
  <si>
    <t>NNDG662</t>
  </si>
  <si>
    <t>Reni Anggraeni</t>
  </si>
  <si>
    <t>Kp.gintung RT.05/RW.03, desa Limbangan</t>
  </si>
  <si>
    <t>11/11/2023</t>
  </si>
  <si>
    <t>NNDG1109</t>
  </si>
  <si>
    <t>Reni Nurpiani</t>
  </si>
  <si>
    <t>081287596977</t>
  </si>
  <si>
    <t>NNDG1093</t>
  </si>
  <si>
    <t>Renita</t>
  </si>
  <si>
    <t>087887986942</t>
  </si>
  <si>
    <t>11/11/2024</t>
  </si>
  <si>
    <t>NNDG982</t>
  </si>
  <si>
    <t>Resti</t>
  </si>
  <si>
    <t>085694604088</t>
  </si>
  <si>
    <t>13/08/2024</t>
  </si>
  <si>
    <t>NNDG816</t>
  </si>
  <si>
    <t>Rey/Drajat</t>
  </si>
  <si>
    <t>Perum rahayu elok blok d no 6</t>
  </si>
  <si>
    <t>081280809382</t>
  </si>
  <si>
    <t>09/04/2024</t>
  </si>
  <si>
    <t>NNDG907</t>
  </si>
  <si>
    <t>Tina Rustiana</t>
  </si>
  <si>
    <t>Kp. Lemah Duhur</t>
  </si>
  <si>
    <t>087884428376</t>
  </si>
  <si>
    <t>NNDG908</t>
  </si>
  <si>
    <t>Acep Rahmatulloh</t>
  </si>
  <si>
    <t>Kp. Pasir Muncang yasni</t>
  </si>
  <si>
    <t>085795284746</t>
  </si>
  <si>
    <t>NNDG917</t>
  </si>
  <si>
    <t>Rian Gunawan</t>
  </si>
  <si>
    <t>083103674174</t>
  </si>
  <si>
    <t>15/06/2024</t>
  </si>
  <si>
    <t>NNDG268</t>
  </si>
  <si>
    <t>Rifaldi Farhan</t>
  </si>
  <si>
    <t>Perum Griya Sukamaju Asri Blok D</t>
  </si>
  <si>
    <t>085863669079</t>
  </si>
  <si>
    <t>NNDG896</t>
  </si>
  <si>
    <t>Rijali Usman</t>
  </si>
  <si>
    <t>081563380522</t>
  </si>
  <si>
    <t>NNDG973</t>
  </si>
  <si>
    <t>Rima Henty Mulyani</t>
  </si>
  <si>
    <t>085793764211</t>
  </si>
  <si>
    <t>03/08/2024</t>
  </si>
  <si>
    <t>NNDG942</t>
  </si>
  <si>
    <t>Rina</t>
  </si>
  <si>
    <t>085720006187</t>
  </si>
  <si>
    <t>NNDG900</t>
  </si>
  <si>
    <t>Rina Sari</t>
  </si>
  <si>
    <t>085603017983</t>
  </si>
  <si>
    <t>NNDG389</t>
  </si>
  <si>
    <t>Rina suryani katriana</t>
  </si>
  <si>
    <t>Kp. legok astana genteng rt03/06</t>
  </si>
  <si>
    <t>NNDG916</t>
  </si>
  <si>
    <t>Neni Nuraeni</t>
  </si>
  <si>
    <t>082123431459</t>
  </si>
  <si>
    <t>14/06/2024</t>
  </si>
  <si>
    <t>NNDG735</t>
  </si>
  <si>
    <t>Rinaldi caawoan</t>
  </si>
  <si>
    <t>PerumGriya sukamaju asri</t>
  </si>
  <si>
    <t>085723005593</t>
  </si>
  <si>
    <t>open per tgl 17/09/2024</t>
  </si>
  <si>
    <t>NNDG918</t>
  </si>
  <si>
    <t>Astri Ivo</t>
  </si>
  <si>
    <t>Goalpara Alinda</t>
  </si>
  <si>
    <t>081806294855</t>
  </si>
  <si>
    <t>NNDG1031</t>
  </si>
  <si>
    <t>Rinaldi Ferdian</t>
  </si>
  <si>
    <t>081563420007</t>
  </si>
  <si>
    <t>22/09/2024</t>
  </si>
  <si>
    <t>NNDG880</t>
  </si>
  <si>
    <t>Rio Hadi Wijaya</t>
  </si>
  <si>
    <t>Tiara Regency No.160</t>
  </si>
  <si>
    <t>085794578264</t>
  </si>
  <si>
    <t>NNDG745</t>
  </si>
  <si>
    <t>Risda listianti</t>
  </si>
  <si>
    <t>Kp. Awi lega bojong sawah</t>
  </si>
  <si>
    <t>081935597574</t>
  </si>
  <si>
    <t>25/01/2024</t>
  </si>
  <si>
    <t>NNDG1013</t>
  </si>
  <si>
    <t>Risla Anggriyani</t>
  </si>
  <si>
    <t>081546720967</t>
  </si>
  <si>
    <t>06/09/2024</t>
  </si>
  <si>
    <t>NNDG923</t>
  </si>
  <si>
    <t>Ade Ridwan</t>
  </si>
  <si>
    <t>081393142869</t>
  </si>
  <si>
    <t>24/06/2024</t>
  </si>
  <si>
    <t>Agustus 2024 Rp.150,000</t>
  </si>
  <si>
    <t>NNDG924</t>
  </si>
  <si>
    <t>Agus(Voucher)</t>
  </si>
  <si>
    <t>085603062483</t>
  </si>
  <si>
    <t>NNDG925</t>
  </si>
  <si>
    <t>Didin( Voucher)</t>
  </si>
  <si>
    <t>Kp.samawa</t>
  </si>
  <si>
    <t>085863087450</t>
  </si>
  <si>
    <t>03/06/2024</t>
  </si>
  <si>
    <t>NNDG926</t>
  </si>
  <si>
    <t>Nanin Yulistianti</t>
  </si>
  <si>
    <t>081584210700</t>
  </si>
  <si>
    <t>26/06/2024</t>
  </si>
  <si>
    <t>NNDG274</t>
  </si>
  <si>
    <t>Risma</t>
  </si>
  <si>
    <t>85720001270 /085793923455</t>
  </si>
  <si>
    <t>NNDG928</t>
  </si>
  <si>
    <t>Wanda Permatasari</t>
  </si>
  <si>
    <t>081280036294</t>
  </si>
  <si>
    <t>down per tanggal 26/10/2024</t>
  </si>
  <si>
    <t>NNDG929</t>
  </si>
  <si>
    <t>Mukamat</t>
  </si>
  <si>
    <t>Perum Tiara Blok J4 no 14.</t>
  </si>
  <si>
    <t>083891817630</t>
  </si>
  <si>
    <t>NNDG470</t>
  </si>
  <si>
    <t>risma tuzzahra</t>
  </si>
  <si>
    <t>Kp. nagrak gg. H sarbini</t>
  </si>
  <si>
    <t>085860959121</t>
  </si>
  <si>
    <t>NNDG397</t>
  </si>
  <si>
    <t>Riyanti</t>
  </si>
  <si>
    <t>Kp. Gintung rt02/03 limbangan</t>
  </si>
  <si>
    <t>NNDG261</t>
  </si>
  <si>
    <t>Riza Sudarisman</t>
  </si>
  <si>
    <t>NNDG920</t>
  </si>
  <si>
    <t>Rizal Saepul Bahri</t>
  </si>
  <si>
    <t>081615368920</t>
  </si>
  <si>
    <t>NNDG537</t>
  </si>
  <si>
    <t>rizki ramdhan</t>
  </si>
  <si>
    <t>081617505133</t>
  </si>
  <si>
    <t>NNDG935</t>
  </si>
  <si>
    <t>Anesa Endah Permatasari</t>
  </si>
  <si>
    <t>Jln. Ciandam, Cibereum/Subang</t>
  </si>
  <si>
    <t>085939714901</t>
  </si>
  <si>
    <t>01/07/2024</t>
  </si>
  <si>
    <t>NNDG936</t>
  </si>
  <si>
    <t>Abdurohman</t>
  </si>
  <si>
    <t>087789652306</t>
  </si>
  <si>
    <t>NNDG792</t>
  </si>
  <si>
    <t>Rizqi Prawira</t>
  </si>
  <si>
    <t>Kp. Gudawang 11/04</t>
  </si>
  <si>
    <t>081916975075</t>
  </si>
  <si>
    <t>NNDG938</t>
  </si>
  <si>
    <t>Iyus Ruslani</t>
  </si>
  <si>
    <t>087820281038</t>
  </si>
  <si>
    <t>NNDG939</t>
  </si>
  <si>
    <t>Trisno Saputra</t>
  </si>
  <si>
    <t>083184507517</t>
  </si>
  <si>
    <t>04/07/2024</t>
  </si>
  <si>
    <t>NNDG644</t>
  </si>
  <si>
    <t>Robi iskandar</t>
  </si>
  <si>
    <t>jl.sukaraja Sowroom (samping gg.teropong)</t>
  </si>
  <si>
    <t>085863339781</t>
  </si>
  <si>
    <t>23/10/2023</t>
  </si>
  <si>
    <t>NNDG851</t>
  </si>
  <si>
    <t>Rohati Mulyawati</t>
  </si>
  <si>
    <t>Kp. Pair Halang</t>
  </si>
  <si>
    <t>085780001369</t>
  </si>
  <si>
    <t>NNDG921</t>
  </si>
  <si>
    <t>Rosi Permatasari</t>
  </si>
  <si>
    <t>085776497366</t>
  </si>
  <si>
    <t>NNDG723</t>
  </si>
  <si>
    <t>Rosid</t>
  </si>
  <si>
    <t>085811142087</t>
  </si>
  <si>
    <t>08/01/2024</t>
  </si>
  <si>
    <t>NNDG391</t>
  </si>
  <si>
    <t>Rudi poran pacila</t>
  </si>
  <si>
    <t>Kp. legok astana genteng sukaraja</t>
  </si>
  <si>
    <t>081909106762</t>
  </si>
  <si>
    <t>ganti jt ke tgl 16 per tanggal 16/11/2024</t>
  </si>
  <si>
    <t>NNDG287</t>
  </si>
  <si>
    <t>Saeful / Gelar / Mutia</t>
  </si>
  <si>
    <t>NNDG946</t>
  </si>
  <si>
    <t>Indri Siti Habibah</t>
  </si>
  <si>
    <t>085861688562</t>
  </si>
  <si>
    <t>09/07/2024</t>
  </si>
  <si>
    <t>NNDG947</t>
  </si>
  <si>
    <t>Ilham Mubarok</t>
  </si>
  <si>
    <t>0816646314</t>
  </si>
  <si>
    <t>NNDG1045</t>
  </si>
  <si>
    <t>Saepul alam</t>
  </si>
  <si>
    <t>085659426290</t>
  </si>
  <si>
    <t>08/10/2024</t>
  </si>
  <si>
    <t>NNDG445</t>
  </si>
  <si>
    <t>sandi</t>
  </si>
  <si>
    <t>Kp cidadap babakan</t>
  </si>
  <si>
    <t>aktif kmbli tgl 23/11/2024</t>
  </si>
  <si>
    <t>NNDG860</t>
  </si>
  <si>
    <t>Sandi Mardiansyah</t>
  </si>
  <si>
    <t>Kp. Nagrak GGA Blok A6 no 23</t>
  </si>
  <si>
    <t>085659877022</t>
  </si>
  <si>
    <t>NNDG951</t>
  </si>
  <si>
    <t>Mutia Rahayu</t>
  </si>
  <si>
    <t>Bumi Sukalarang Permai Blok E No.8</t>
  </si>
  <si>
    <t>085810848834</t>
  </si>
  <si>
    <t>NNDG739</t>
  </si>
  <si>
    <t>Santi novianti</t>
  </si>
  <si>
    <t>Kp. Kelapa conong cibereum tengah</t>
  </si>
  <si>
    <t>085861088468</t>
  </si>
  <si>
    <t>20/01/2024</t>
  </si>
  <si>
    <t>NNDG953</t>
  </si>
  <si>
    <t>Evi Muntari</t>
  </si>
  <si>
    <t>082310127904</t>
  </si>
  <si>
    <t>11/07/2024</t>
  </si>
  <si>
    <t>NNDG596</t>
  </si>
  <si>
    <t>saripudin</t>
  </si>
  <si>
    <t>Kp pasirmuncang Rt01/07</t>
  </si>
  <si>
    <t>081572410523</t>
  </si>
  <si>
    <t>NNDG295</t>
  </si>
  <si>
    <t>Sd Kekenceng</t>
  </si>
  <si>
    <t>NNDG296</t>
  </si>
  <si>
    <t>Septian / Bengkel Citoe</t>
  </si>
  <si>
    <t>NNDG555</t>
  </si>
  <si>
    <t>shepi alpiansyah</t>
  </si>
  <si>
    <t>Kp. Citoe 04/06</t>
  </si>
  <si>
    <t>081294896787</t>
  </si>
  <si>
    <t>open per tgl 04/11/2024</t>
  </si>
  <si>
    <t>NNDG958</t>
  </si>
  <si>
    <t>Miftahul Aripin</t>
  </si>
  <si>
    <t>Kp. Gentong pasir 02/01 langensari</t>
  </si>
  <si>
    <t>085759516002</t>
  </si>
  <si>
    <t>15/07/2024</t>
  </si>
  <si>
    <t>NNDG952</t>
  </si>
  <si>
    <t>Silva Insaniah Maulida</t>
  </si>
  <si>
    <t>NNDG960</t>
  </si>
  <si>
    <t>081563306136</t>
  </si>
  <si>
    <t>16/07/2024</t>
  </si>
  <si>
    <t>NNDG961</t>
  </si>
  <si>
    <t>Novitasari</t>
  </si>
  <si>
    <t>Kp. Pasirhalang/ Kp. Legok Nyenang</t>
  </si>
  <si>
    <t>08157135415</t>
  </si>
  <si>
    <t>NNDG962</t>
  </si>
  <si>
    <t>Jihan Wulandari</t>
  </si>
  <si>
    <t>Kp. Cibereum Pasir</t>
  </si>
  <si>
    <t>081460993451</t>
  </si>
  <si>
    <t>NNDG888</t>
  </si>
  <si>
    <t>Siti Aidah</t>
  </si>
  <si>
    <t>Kp. Komprang Cigadog</t>
  </si>
  <si>
    <t>085727770169</t>
  </si>
  <si>
    <t>NNDG964</t>
  </si>
  <si>
    <t>Yeni Nuraeni</t>
  </si>
  <si>
    <t>083878680392</t>
  </si>
  <si>
    <t>NNDG965</t>
  </si>
  <si>
    <t>Dede Safitri</t>
  </si>
  <si>
    <t>085723369460</t>
  </si>
  <si>
    <t>20/07/2024</t>
  </si>
  <si>
    <t>NNDG302</t>
  </si>
  <si>
    <t>Siti Anisa</t>
  </si>
  <si>
    <t>Kp. Cisarua Rt 04/002</t>
  </si>
  <si>
    <t>082258711688</t>
  </si>
  <si>
    <t>NNDG967</t>
  </si>
  <si>
    <t>Siti Sarah</t>
  </si>
  <si>
    <t>085659080327</t>
  </si>
  <si>
    <t>ganti jt per tgl 21/10/2024</t>
  </si>
  <si>
    <t>NNDG968</t>
  </si>
  <si>
    <t>Sri Janitri</t>
  </si>
  <si>
    <t>082315821268/085703684396</t>
  </si>
  <si>
    <t>22/07/2024</t>
  </si>
  <si>
    <t>NNDG519</t>
  </si>
  <si>
    <t>Siti Fitriani</t>
  </si>
  <si>
    <t>085794420849</t>
  </si>
  <si>
    <t>NNDG558</t>
  </si>
  <si>
    <t>Siti hajar / jaka</t>
  </si>
  <si>
    <t>085759215591</t>
  </si>
  <si>
    <t>akitf per tgl 28/11/2024</t>
  </si>
  <si>
    <t>NNDG971</t>
  </si>
  <si>
    <t>Ali Suratman</t>
  </si>
  <si>
    <t>083173078138</t>
  </si>
  <si>
    <t>29/07/2024</t>
  </si>
  <si>
    <t>NNDG972</t>
  </si>
  <si>
    <t>Erni Susilawati</t>
  </si>
  <si>
    <t>Kp. Genteng kampung baru</t>
  </si>
  <si>
    <t>085817742316</t>
  </si>
  <si>
    <t>NNDG912</t>
  </si>
  <si>
    <t>Siti Juriah</t>
  </si>
  <si>
    <t>08562266106</t>
  </si>
  <si>
    <t>09/06/2024</t>
  </si>
  <si>
    <t>NNDG974</t>
  </si>
  <si>
    <t>Tutang</t>
  </si>
  <si>
    <t>085798375693</t>
  </si>
  <si>
    <t>06/08/2024</t>
  </si>
  <si>
    <t>NNDG975</t>
  </si>
  <si>
    <t>Masripah</t>
  </si>
  <si>
    <t>085793832853</t>
  </si>
  <si>
    <t>NNDG311</t>
  </si>
  <si>
    <t>Siti Kholillah</t>
  </si>
  <si>
    <t>081290188445</t>
  </si>
  <si>
    <t>NNDG956</t>
  </si>
  <si>
    <t>Siti Nur Patimah</t>
  </si>
  <si>
    <t>Kp. Cigadog Margaluyu</t>
  </si>
  <si>
    <t>085722815357</t>
  </si>
  <si>
    <t>12/07/2024</t>
  </si>
  <si>
    <t>NNDG882</t>
  </si>
  <si>
    <t>Siti Nuraeni</t>
  </si>
  <si>
    <t>085846050924</t>
  </si>
  <si>
    <t>NNDG890</t>
  </si>
  <si>
    <t>Siti Nurazizah</t>
  </si>
  <si>
    <t>081564821748</t>
  </si>
  <si>
    <t>NNDG980</t>
  </si>
  <si>
    <t>Hj. Umyati</t>
  </si>
  <si>
    <t>085863000053</t>
  </si>
  <si>
    <t>12/08/2024</t>
  </si>
  <si>
    <t>NNDG981</t>
  </si>
  <si>
    <t>Ade Saca</t>
  </si>
  <si>
    <t>085864646806</t>
  </si>
  <si>
    <t>NNDG874</t>
  </si>
  <si>
    <t>Siti Nurfatimah</t>
  </si>
  <si>
    <t>085624167937</t>
  </si>
  <si>
    <t>NNDG948</t>
  </si>
  <si>
    <t>Siti Rusmiati</t>
  </si>
  <si>
    <t>085723332421</t>
  </si>
  <si>
    <t>NNDG984</t>
  </si>
  <si>
    <t>Dedi Ruswandi</t>
  </si>
  <si>
    <t>Perum Pesona Limbangan Blok C4 No6</t>
  </si>
  <si>
    <t>085724344765</t>
  </si>
  <si>
    <t>NNDG985</t>
  </si>
  <si>
    <t>Sujendi Rodibilah</t>
  </si>
  <si>
    <t>Perum Pesona Limbangan Jl Bambu Blok C No 3</t>
  </si>
  <si>
    <t>081298012880</t>
  </si>
  <si>
    <t>NNDG717</t>
  </si>
  <si>
    <t>Siti susanti</t>
  </si>
  <si>
    <t>Kp. Lemah duuhur</t>
  </si>
  <si>
    <t>085795627814</t>
  </si>
  <si>
    <t>NNDG987</t>
  </si>
  <si>
    <t>Heriansyah</t>
  </si>
  <si>
    <t>Perum Pesona Limbangan Blok c7 No 3</t>
  </si>
  <si>
    <t>085810000273</t>
  </si>
  <si>
    <t>20/08/2024</t>
  </si>
  <si>
    <t>NNDG988</t>
  </si>
  <si>
    <t>Aam Ambari</t>
  </si>
  <si>
    <t>085864537860</t>
  </si>
  <si>
    <t>NNDG312</t>
  </si>
  <si>
    <t>Slamet Budiman</t>
  </si>
  <si>
    <t>Perum Bali Residen Blok C 12</t>
  </si>
  <si>
    <t>open per tanggal 12/10/2024</t>
  </si>
  <si>
    <t>NNDG990</t>
  </si>
  <si>
    <t>Muhammad Leo Dwi Saputra Rusdi</t>
  </si>
  <si>
    <t>Perum Bumi Rahayu Elok Blok C. No.1</t>
  </si>
  <si>
    <t>081999392139</t>
  </si>
  <si>
    <t>2 bulan belum bayar</t>
  </si>
  <si>
    <t>NNDG1101</t>
  </si>
  <si>
    <t>Soleh Iskandar</t>
  </si>
  <si>
    <t>Kp. Tangkil 01/08</t>
  </si>
  <si>
    <t>085798826412</t>
  </si>
  <si>
    <t>19/11/2025</t>
  </si>
  <si>
    <t>NNDG915</t>
  </si>
  <si>
    <t>Solihah Hamidah</t>
  </si>
  <si>
    <t>08562296659</t>
  </si>
  <si>
    <t>13/06/2024</t>
  </si>
  <si>
    <t>NNDG993</t>
  </si>
  <si>
    <t>Ade Nurkodir</t>
  </si>
  <si>
    <t>085863228318</t>
  </si>
  <si>
    <t>NNDG319</t>
  </si>
  <si>
    <t>Sopia</t>
  </si>
  <si>
    <t>Kp. Cidadap 06/02</t>
  </si>
  <si>
    <t>NNDG995</t>
  </si>
  <si>
    <t>Ujang Mahmud</t>
  </si>
  <si>
    <t>Kp. Astana genteng Rt/Rw 03/16 lapangan asgen</t>
  </si>
  <si>
    <t>081295885515</t>
  </si>
  <si>
    <t>NNDG1000</t>
  </si>
  <si>
    <t>Sopiah</t>
  </si>
  <si>
    <t>085795471460</t>
  </si>
  <si>
    <t>02/09/2024</t>
  </si>
  <si>
    <t>NNDG997</t>
  </si>
  <si>
    <t>Acep Riswan</t>
  </si>
  <si>
    <t xml:space="preserve">Kp. Cisarua </t>
  </si>
  <si>
    <t>085798603293</t>
  </si>
  <si>
    <t>NNDG1063</t>
  </si>
  <si>
    <t>Sopian</t>
  </si>
  <si>
    <t>085693416519</t>
  </si>
  <si>
    <t>NNDG999</t>
  </si>
  <si>
    <t>Santi Trisnawati</t>
  </si>
  <si>
    <t>085798767029</t>
  </si>
  <si>
    <t>NNDG970</t>
  </si>
  <si>
    <t>Sri Mulyati</t>
  </si>
  <si>
    <t>083818769132</t>
  </si>
  <si>
    <t>25/07/2024</t>
  </si>
  <si>
    <t>SDH Agustus- September2024</t>
  </si>
  <si>
    <t>NNDG1001</t>
  </si>
  <si>
    <t>Jajang Kustiawan</t>
  </si>
  <si>
    <t>Kp. Munjul</t>
  </si>
  <si>
    <t>097459922502</t>
  </si>
  <si>
    <t>03/09/2024</t>
  </si>
  <si>
    <t>NNDG1002</t>
  </si>
  <si>
    <t>Tuti  Surtiawati</t>
  </si>
  <si>
    <t>085810631602</t>
  </si>
  <si>
    <t>NNDG845</t>
  </si>
  <si>
    <t>Sri Nuraeni</t>
  </si>
  <si>
    <t>Perum Aluna 1 Blok N5</t>
  </si>
  <si>
    <t>089699225525</t>
  </si>
  <si>
    <t>NNDG1004</t>
  </si>
  <si>
    <t>Rifky Nopianto</t>
  </si>
  <si>
    <t>Perum Aluna 2 Blok C 17</t>
  </si>
  <si>
    <t>081573757372</t>
  </si>
  <si>
    <t>05/09/2024</t>
  </si>
  <si>
    <t>NNDG1005</t>
  </si>
  <si>
    <t>Iskandar Daruafiah</t>
  </si>
  <si>
    <t>081381595713</t>
  </si>
  <si>
    <t>04/09/2024</t>
  </si>
  <si>
    <t>dusun kbdg/rw iman</t>
  </si>
  <si>
    <t>NNDG1006</t>
  </si>
  <si>
    <t>Ruslan</t>
  </si>
  <si>
    <t>085860980001</t>
  </si>
  <si>
    <t>NNDG1007</t>
  </si>
  <si>
    <t>Acun</t>
  </si>
  <si>
    <t>081572477870</t>
  </si>
  <si>
    <t>NNDG1008</t>
  </si>
  <si>
    <t>Endang Juandi</t>
  </si>
  <si>
    <t>081288447439</t>
  </si>
  <si>
    <t>NNDG1009</t>
  </si>
  <si>
    <t>Iman Suwardi</t>
  </si>
  <si>
    <t>085759436540</t>
  </si>
  <si>
    <t>NNDG1010</t>
  </si>
  <si>
    <t>Asep Komarudin</t>
  </si>
  <si>
    <t>081563599632</t>
  </si>
  <si>
    <t>NNDG1011</t>
  </si>
  <si>
    <t>Nunung Neni Maryani</t>
  </si>
  <si>
    <t>085863465343</t>
  </si>
  <si>
    <t>NNDG1012</t>
  </si>
  <si>
    <t>Saepul Hamdi</t>
  </si>
  <si>
    <t>081288719487</t>
  </si>
  <si>
    <t>NNDG455</t>
  </si>
  <si>
    <t>sri nuryani</t>
  </si>
  <si>
    <t>085721881202</t>
  </si>
  <si>
    <t>25/04/2023</t>
  </si>
  <si>
    <t>NNDG1014</t>
  </si>
  <si>
    <t>Rahmat</t>
  </si>
  <si>
    <t>081804062480</t>
  </si>
  <si>
    <t>NNDG1015</t>
  </si>
  <si>
    <t>Yanah Yoansih</t>
  </si>
  <si>
    <t>087884490017</t>
  </si>
  <si>
    <t>08/09/2024</t>
  </si>
  <si>
    <t>NNDG1016</t>
  </si>
  <si>
    <t>Dirman</t>
  </si>
  <si>
    <t>089619770703</t>
  </si>
  <si>
    <t>NNDG959</t>
  </si>
  <si>
    <t>ST. Basmah</t>
  </si>
  <si>
    <t>Kp. Batukarut</t>
  </si>
  <si>
    <t>085759723944</t>
  </si>
  <si>
    <t>NNDG1018</t>
  </si>
  <si>
    <t>Nia Herlina</t>
  </si>
  <si>
    <t>08828947339</t>
  </si>
  <si>
    <t>NNDG1019</t>
  </si>
  <si>
    <t>Yati Haryati</t>
  </si>
  <si>
    <t>085759816371</t>
  </si>
  <si>
    <t>NNDG703</t>
  </si>
  <si>
    <t>Suci Purnama Risyani</t>
  </si>
  <si>
    <t>Kp. Nagrak Jl. Goalpara</t>
  </si>
  <si>
    <t>085759226629</t>
  </si>
  <si>
    <t>24/12/2023</t>
  </si>
  <si>
    <t>NNDG1021</t>
  </si>
  <si>
    <t>085720750360</t>
  </si>
  <si>
    <t>NNDG1022</t>
  </si>
  <si>
    <t>Usep Usman Hidayatullah</t>
  </si>
  <si>
    <t>085731284538</t>
  </si>
  <si>
    <t>09/09/2024</t>
  </si>
  <si>
    <t>NNDG1023</t>
  </si>
  <si>
    <t>Wulansari</t>
  </si>
  <si>
    <t>085860914631</t>
  </si>
  <si>
    <t>NNDG323</t>
  </si>
  <si>
    <t>Suminar</t>
  </si>
  <si>
    <t>NNDG1025</t>
  </si>
  <si>
    <t>Deni Sopiyandi</t>
  </si>
  <si>
    <t>085283563260</t>
  </si>
  <si>
    <t>12/09/2024</t>
  </si>
  <si>
    <t>NNDG1026</t>
  </si>
  <si>
    <t>Suherlan</t>
  </si>
  <si>
    <t>085872928849</t>
  </si>
  <si>
    <t>17/09/2024</t>
  </si>
  <si>
    <t>NNDG1027</t>
  </si>
  <si>
    <t>Siti Masriah</t>
  </si>
  <si>
    <t>Kp. Lapang Kobra</t>
  </si>
  <si>
    <t>081770890228</t>
  </si>
  <si>
    <t>NNDG1028</t>
  </si>
  <si>
    <t>Jumaita Harahap</t>
  </si>
  <si>
    <t>081275869056</t>
  </si>
  <si>
    <t>NNDG590</t>
  </si>
  <si>
    <t>sumiyati</t>
  </si>
  <si>
    <t>Kp. Gintung (deket sawah)</t>
  </si>
  <si>
    <t>085603934890</t>
  </si>
  <si>
    <t>NNDG1030</t>
  </si>
  <si>
    <t>H Weli Abdul Manan</t>
  </si>
  <si>
    <t>Perum Pesona Limbangan Blok C No.516</t>
  </si>
  <si>
    <t>081564650580</t>
  </si>
  <si>
    <t>open kembali per tgl 11/12/2024</t>
  </si>
  <si>
    <t>NNDG1120</t>
  </si>
  <si>
    <t>Suparman</t>
  </si>
  <si>
    <t>Kp. Cidadap pasantren 03/07</t>
  </si>
  <si>
    <t>085863376214</t>
  </si>
  <si>
    <t>NNDG505</t>
  </si>
  <si>
    <t>supyan supriyadi</t>
  </si>
  <si>
    <t>081563159690</t>
  </si>
  <si>
    <t>NNDG1033</t>
  </si>
  <si>
    <t>Ayi Acil Juhaeni</t>
  </si>
  <si>
    <t>085693498254</t>
  </si>
  <si>
    <t>25/09/2024</t>
  </si>
  <si>
    <t>NNDG1034</t>
  </si>
  <si>
    <t>Udin</t>
  </si>
  <si>
    <t>085846549867</t>
  </si>
  <si>
    <t>NNDG899</t>
  </si>
  <si>
    <t>Supyan Suryadinata</t>
  </si>
  <si>
    <t>085798831463</t>
  </si>
  <si>
    <t>NNDG318</t>
  </si>
  <si>
    <t>Surya Atmaja</t>
  </si>
  <si>
    <t>NNDG1037</t>
  </si>
  <si>
    <t>Alma Wihelmina Toibah</t>
  </si>
  <si>
    <t>081584465738</t>
  </si>
  <si>
    <t>30/09/2024</t>
  </si>
  <si>
    <t>NNDG1038</t>
  </si>
  <si>
    <t>Resta Azizah</t>
  </si>
  <si>
    <t>085721898874</t>
  </si>
  <si>
    <t>NNDG1039</t>
  </si>
  <si>
    <t>Deni Mulyadi</t>
  </si>
  <si>
    <t>085282432571</t>
  </si>
  <si>
    <t>NNDG1040</t>
  </si>
  <si>
    <t>Mahbub</t>
  </si>
  <si>
    <t>085722244431</t>
  </si>
  <si>
    <t>oct 2024</t>
  </si>
  <si>
    <t>NNDG1035</t>
  </si>
  <si>
    <t>Suryana</t>
  </si>
  <si>
    <t>085771261514</t>
  </si>
  <si>
    <t>26/09/2024</t>
  </si>
  <si>
    <t>NNDG1042</t>
  </si>
  <si>
    <t>Dadan Ramdani</t>
  </si>
  <si>
    <t>087874246258</t>
  </si>
  <si>
    <t>NNDG955</t>
  </si>
  <si>
    <t>Susiyanti</t>
  </si>
  <si>
    <t>Kp. Sukamaju</t>
  </si>
  <si>
    <t>085607334940</t>
  </si>
  <si>
    <t>NNDG1044</t>
  </si>
  <si>
    <t>085798087638</t>
  </si>
  <si>
    <t>19/09/2024</t>
  </si>
  <si>
    <t>dusun kbdg/rw iman/ rubah jt tgl 10 persutujuan dusun nagrak legok</t>
  </si>
  <si>
    <t>NNDG1048</t>
  </si>
  <si>
    <t>Syarip Hidayatulloh</t>
  </si>
  <si>
    <t>085860003022</t>
  </si>
  <si>
    <t>NNDG757</t>
  </si>
  <si>
    <t>Tatang Sutisna</t>
  </si>
  <si>
    <t>Perum Tiara Blok F No 59</t>
  </si>
  <si>
    <t>085692673353</t>
  </si>
  <si>
    <t>NNDG1047</t>
  </si>
  <si>
    <t>Neng Rini Sunarti</t>
  </si>
  <si>
    <t>085863407423</t>
  </si>
  <si>
    <t>11/10/2024</t>
  </si>
  <si>
    <t>NNDG911</t>
  </si>
  <si>
    <t>Taufik jalil</t>
  </si>
  <si>
    <t>083805507409</t>
  </si>
  <si>
    <t>07/06/2024</t>
  </si>
  <si>
    <t>NNDG898</t>
  </si>
  <si>
    <t>Taufiq Hidayat</t>
  </si>
  <si>
    <t>081564664068</t>
  </si>
  <si>
    <t>NNDG1050</t>
  </si>
  <si>
    <t>Dian</t>
  </si>
  <si>
    <t>087779111211</t>
  </si>
  <si>
    <t>NNDG574</t>
  </si>
  <si>
    <t>theo</t>
  </si>
  <si>
    <t>perum aluna 2 gg.merah delima bloh H11</t>
  </si>
  <si>
    <t>08983777901</t>
  </si>
  <si>
    <t>NNDG1052</t>
  </si>
  <si>
    <t>Dedah</t>
  </si>
  <si>
    <t xml:space="preserve">Kp. Nyalindung </t>
  </si>
  <si>
    <t>081563435915</t>
  </si>
  <si>
    <t>NNDG1053</t>
  </si>
  <si>
    <t>Risma Roudotul Jannah</t>
  </si>
  <si>
    <t>Kp. Cimahpar Gg. Revolusi 1</t>
  </si>
  <si>
    <t>085793449195</t>
  </si>
  <si>
    <t>NNDG1054</t>
  </si>
  <si>
    <t>Fikri Gunawan</t>
  </si>
  <si>
    <t>085724769303</t>
  </si>
  <si>
    <t>NNDG933</t>
  </si>
  <si>
    <t>Tita Rosita</t>
  </si>
  <si>
    <t>081541011009</t>
  </si>
  <si>
    <t>NNDG1056</t>
  </si>
  <si>
    <t>Salma Yusmita Nur Sya'adah</t>
  </si>
  <si>
    <t>Kp. Pulo Panggang</t>
  </si>
  <si>
    <t>085864532124</t>
  </si>
  <si>
    <t>NNDG603</t>
  </si>
  <si>
    <t>Titin Kartini</t>
  </si>
  <si>
    <t>Griya Sukamaju Asri Blok A.1 No.5 01/02</t>
  </si>
  <si>
    <t>081460984469</t>
  </si>
  <si>
    <t>NNDG1058</t>
  </si>
  <si>
    <t>Dadang Kuswanda, IR</t>
  </si>
  <si>
    <t>081295456450</t>
  </si>
  <si>
    <t>NNDG1059</t>
  </si>
  <si>
    <t>Ilham</t>
  </si>
  <si>
    <t>081383534830</t>
  </si>
  <si>
    <t>NNDG978</t>
  </si>
  <si>
    <t>Titin Supria tin</t>
  </si>
  <si>
    <t>085524515806</t>
  </si>
  <si>
    <t>08/08/2024</t>
  </si>
  <si>
    <t>NNDG331</t>
  </si>
  <si>
    <t>Torikh Agustian / Iik</t>
  </si>
  <si>
    <t>NNDG332</t>
  </si>
  <si>
    <t>Tri Bowo Supriyatin</t>
  </si>
  <si>
    <t>Perum Bali Residen Blok F No 9</t>
  </si>
  <si>
    <t>859102655855'</t>
  </si>
  <si>
    <t>NNDG954</t>
  </si>
  <si>
    <t>Tri Novianti</t>
  </si>
  <si>
    <t>08156145269</t>
  </si>
  <si>
    <t>NNDG879</t>
  </si>
  <si>
    <t>Tuti Kusniawati</t>
  </si>
  <si>
    <t>085723236109</t>
  </si>
  <si>
    <t>19/05/2024</t>
  </si>
  <si>
    <t>NNDG815</t>
  </si>
  <si>
    <t>Ujang Firman</t>
  </si>
  <si>
    <t>085794802081</t>
  </si>
  <si>
    <t>NNDG1066</t>
  </si>
  <si>
    <t>Yuni Habsoh</t>
  </si>
  <si>
    <t xml:space="preserve">Kp. Ciloa </t>
  </si>
  <si>
    <t>085721244329</t>
  </si>
  <si>
    <t>NNDG829</t>
  </si>
  <si>
    <t>Ujang Kuswandi</t>
  </si>
  <si>
    <t>085717134583</t>
  </si>
  <si>
    <t>NNDG1068</t>
  </si>
  <si>
    <t xml:space="preserve"> Ina Nurliana</t>
  </si>
  <si>
    <t>081563204442</t>
  </si>
  <si>
    <t>23/10/2024</t>
  </si>
  <si>
    <t>NNDG1069</t>
  </si>
  <si>
    <t xml:space="preserve"> Ilis Susmiati</t>
  </si>
  <si>
    <t>083870974150</t>
  </si>
  <si>
    <t>23/10/2025</t>
  </si>
  <si>
    <t>NNDG1070</t>
  </si>
  <si>
    <t>Asep Hendrayana</t>
  </si>
  <si>
    <t>Perum Pesona Limbangan Blok B3 No 12 Jl. Cempaka</t>
  </si>
  <si>
    <t>085872078293</t>
  </si>
  <si>
    <t>1+</t>
  </si>
  <si>
    <t>NNDG813</t>
  </si>
  <si>
    <t>Ujang Supandi</t>
  </si>
  <si>
    <t xml:space="preserve">Astana genteng </t>
  </si>
  <si>
    <t>083193470357</t>
  </si>
  <si>
    <t>NNDG1118</t>
  </si>
  <si>
    <t>Umar</t>
  </si>
  <si>
    <t>083896525272</t>
  </si>
  <si>
    <t>NNDG1073</t>
  </si>
  <si>
    <t>Ahmad Pauji</t>
  </si>
  <si>
    <t>085624840415</t>
  </si>
  <si>
    <t>26/10/2024</t>
  </si>
  <si>
    <t>NNDG1074</t>
  </si>
  <si>
    <t>Muhammad Rizki</t>
  </si>
  <si>
    <t xml:space="preserve"> Kp.Gintung Rt./Rw 02/03</t>
  </si>
  <si>
    <t>081399942144</t>
  </si>
  <si>
    <t>28/10/2024</t>
  </si>
  <si>
    <t>NNDG1075</t>
  </si>
  <si>
    <t>Komar</t>
  </si>
  <si>
    <t>Kp. Pasirmuncang 01/07</t>
  </si>
  <si>
    <t>085860913577</t>
  </si>
  <si>
    <t>NNDG42</t>
  </si>
  <si>
    <t>Usep Suherli</t>
  </si>
  <si>
    <t>Perum Tiara Blok I6 No 10</t>
  </si>
  <si>
    <t>NNDG976</t>
  </si>
  <si>
    <t>085720710604</t>
  </si>
  <si>
    <t>NNDG1078</t>
  </si>
  <si>
    <t>Muhamad Haidil Bachtiar</t>
  </si>
  <si>
    <t>Kp Gintung 01/03</t>
  </si>
  <si>
    <t>087849281599</t>
  </si>
  <si>
    <t>VOUCHER</t>
  </si>
  <si>
    <t>NNDG957</t>
  </si>
  <si>
    <t>Usup</t>
  </si>
  <si>
    <t>085723332477</t>
  </si>
  <si>
    <t>13/07/2024</t>
  </si>
  <si>
    <t>NNDG1080</t>
  </si>
  <si>
    <t>Nada Nadia Wati</t>
  </si>
  <si>
    <t>Perum Griya Goalpara Asri Blok A 1 NO 8</t>
  </si>
  <si>
    <t>081563636206</t>
  </si>
  <si>
    <t>NNDG458</t>
  </si>
  <si>
    <t>wanda kusumawati</t>
  </si>
  <si>
    <t>Kp. selakaso</t>
  </si>
  <si>
    <t>081310216546</t>
  </si>
  <si>
    <t>NNDG1082</t>
  </si>
  <si>
    <t>Rudy Setiawan</t>
  </si>
  <si>
    <t>Kp. Legok Astana Genteng Depan</t>
  </si>
  <si>
    <t>0882003168905</t>
  </si>
  <si>
    <t>NNDG522</t>
  </si>
  <si>
    <t>Warda Tillah</t>
  </si>
  <si>
    <t>Kp. cidadap pasantren</t>
  </si>
  <si>
    <t>081388462292</t>
  </si>
  <si>
    <t>NNDG1072</t>
  </si>
  <si>
    <t>Widyanti Soraya</t>
  </si>
  <si>
    <t xml:space="preserve">Kp.Legok Astana Genteng </t>
  </si>
  <si>
    <t>08562111261</t>
  </si>
  <si>
    <t>NNDG1085</t>
  </si>
  <si>
    <t>Ujang Mulyana</t>
  </si>
  <si>
    <t>kp.gintung Rt/Rw. 03/03</t>
  </si>
  <si>
    <t>085846234438</t>
  </si>
  <si>
    <t>NNDG401</t>
  </si>
  <si>
    <t>Winda siti alawiyah</t>
  </si>
  <si>
    <t>Kp. nagrak rt02 / 07</t>
  </si>
  <si>
    <t>NNDG1087</t>
  </si>
  <si>
    <t>Yani</t>
  </si>
  <si>
    <t>Kp. Bobojong Gintung</t>
  </si>
  <si>
    <t>085794992271</t>
  </si>
  <si>
    <t>08/11/2024</t>
  </si>
  <si>
    <t>NNDG934</t>
  </si>
  <si>
    <t>Winda Siti Fauziah</t>
  </si>
  <si>
    <t>Perum Aluna 2 Jln. Giok Blok H12</t>
  </si>
  <si>
    <t>08988063757</t>
  </si>
  <si>
    <t>29/06/2024</t>
  </si>
  <si>
    <t>NNDG566</t>
  </si>
  <si>
    <t>yadin</t>
  </si>
  <si>
    <t>081563624988</t>
  </si>
  <si>
    <t>NNDG940</t>
  </si>
  <si>
    <t>085846140525</t>
  </si>
  <si>
    <t>NNDG1091</t>
  </si>
  <si>
    <t>Jamilah Tul Abdillah</t>
  </si>
  <si>
    <t>Perum Aluna 2 Blok F No 7</t>
  </si>
  <si>
    <t>085772000517</t>
  </si>
  <si>
    <t>NNDG1092</t>
  </si>
  <si>
    <t>Hajar Sumiati</t>
  </si>
  <si>
    <t>085795967603</t>
  </si>
  <si>
    <t>NNDG467</t>
  </si>
  <si>
    <t>yanti sumiati</t>
  </si>
  <si>
    <t>Kp. gintung bkang rmah siti kholilah</t>
  </si>
  <si>
    <t>081511369856</t>
  </si>
  <si>
    <t>NNDG1103</t>
  </si>
  <si>
    <t>Yati Suryati</t>
  </si>
  <si>
    <t>085624330438</t>
  </si>
  <si>
    <t>NNDG914</t>
  </si>
  <si>
    <t>Yayan</t>
  </si>
  <si>
    <t>081904093749</t>
  </si>
  <si>
    <t>12/06/2024</t>
  </si>
  <si>
    <t>NNDG1096</t>
  </si>
  <si>
    <t>Kunkun Kurniawan</t>
  </si>
  <si>
    <t>085860569977</t>
  </si>
  <si>
    <t>NNDG767</t>
  </si>
  <si>
    <t>Yayang Ridwan</t>
  </si>
  <si>
    <t>Perum rahayu elok blok c 9 no 5</t>
  </si>
  <si>
    <t>085723111685</t>
  </si>
  <si>
    <t>13/02/2024</t>
  </si>
  <si>
    <t>NNDG1098</t>
  </si>
  <si>
    <t>081380447667</t>
  </si>
  <si>
    <t>NNDG1099</t>
  </si>
  <si>
    <t>Ike Maryani</t>
  </si>
  <si>
    <t>Kp. Cidadap pangkalan 01/13</t>
  </si>
  <si>
    <t>087889441226</t>
  </si>
  <si>
    <t>19/11/2024</t>
  </si>
  <si>
    <t>NNDG1100</t>
  </si>
  <si>
    <t>Maryati/siti</t>
  </si>
  <si>
    <t>kp.kekenceng, Rt/Rw 01/01</t>
  </si>
  <si>
    <t>083845249524</t>
  </si>
  <si>
    <t>NNDG887</t>
  </si>
  <si>
    <t>Yayang Solihah/Nemi Nurhayati</t>
  </si>
  <si>
    <t>085883677313</t>
  </si>
  <si>
    <t>NNDG1032</t>
  </si>
  <si>
    <t>Yogi Kahaepi</t>
  </si>
  <si>
    <t>087749415493</t>
  </si>
  <si>
    <t>23/09/2024</t>
  </si>
  <si>
    <t>NNDG504</t>
  </si>
  <si>
    <t>yuddi hari pantjawardi</t>
  </si>
  <si>
    <t>081280033701</t>
  </si>
  <si>
    <t>NNDG1104</t>
  </si>
  <si>
    <t>Tia Martiani</t>
  </si>
  <si>
    <t>085872353863</t>
  </si>
  <si>
    <t>NNDG1036</t>
  </si>
  <si>
    <t>Yuliana Octavia</t>
  </si>
  <si>
    <t>08989893142</t>
  </si>
  <si>
    <t>27/09/2024</t>
  </si>
  <si>
    <t>NNDG1106</t>
  </si>
  <si>
    <t xml:space="preserve">Toah / Rosana </t>
  </si>
  <si>
    <t>Kp.kekenceng 02/r01</t>
  </si>
  <si>
    <t>0523715756/+6283101710311</t>
  </si>
  <si>
    <t>NNDG1107</t>
  </si>
  <si>
    <t>Rani Mulyani</t>
  </si>
  <si>
    <t>Kp. Nagrak Tower 03/07</t>
  </si>
  <si>
    <t>085721190172</t>
  </si>
  <si>
    <t>NNDG1108</t>
  </si>
  <si>
    <t>Siti Aisyah</t>
  </si>
  <si>
    <t>Kp. Nagrak Tower 01/08</t>
  </si>
  <si>
    <t>081462370136</t>
  </si>
  <si>
    <t>NNDG364</t>
  </si>
  <si>
    <t>Yuni Yuningsih</t>
  </si>
  <si>
    <t>NNDG489</t>
  </si>
  <si>
    <t>Kp. cikaret (situ cijeruk)</t>
  </si>
  <si>
    <t>085794634622</t>
  </si>
  <si>
    <t>NNDG1111</t>
  </si>
  <si>
    <t>Redich Agustian</t>
  </si>
  <si>
    <t>Kp. Gentong Pasirhalang 01/07</t>
  </si>
  <si>
    <t>085798929264</t>
  </si>
  <si>
    <t>NNDG1112</t>
  </si>
  <si>
    <t>Firman</t>
  </si>
  <si>
    <t>082114837006</t>
  </si>
  <si>
    <t>24/11/2024</t>
  </si>
  <si>
    <t>NNDG1113</t>
  </si>
  <si>
    <t>Nina Karlina</t>
  </si>
  <si>
    <t>Kp. Nagrak Tower 02/07</t>
  </si>
  <si>
    <t>085776479188</t>
  </si>
  <si>
    <t>NNDG1114</t>
  </si>
  <si>
    <t>M. Naziyulloh</t>
  </si>
  <si>
    <t>Kp. Gintung 03/03</t>
  </si>
  <si>
    <t>085881792808</t>
  </si>
  <si>
    <t>NNDG1115</t>
  </si>
  <si>
    <t>Mulki Maulana</t>
  </si>
  <si>
    <t>085793070421</t>
  </si>
  <si>
    <t>NNDG1116</t>
  </si>
  <si>
    <t>Ebah</t>
  </si>
  <si>
    <t>Kp. Cisarua 01/06</t>
  </si>
  <si>
    <t>08156008287</t>
  </si>
  <si>
    <t>NNDG367</t>
  </si>
  <si>
    <r>
      <t xml:space="preserve">Yusuf (Pemadam) </t>
    </r>
    <r>
      <rPr>
        <sz val="10"/>
        <color rgb="FFFF0000"/>
        <rFont val="Calibri"/>
        <family val="2"/>
        <scheme val="minor"/>
      </rPr>
      <t>up to 10 mbps</t>
    </r>
  </si>
  <si>
    <t xml:space="preserve">Perum Pesona Limbangan Blok C2 No5 </t>
  </si>
  <si>
    <t>085798764309</t>
  </si>
  <si>
    <t>NNDG724</t>
  </si>
  <si>
    <t>Yuswanto</t>
  </si>
  <si>
    <t>085213602353</t>
  </si>
  <si>
    <t>per tgl 10/10/ 2024</t>
  </si>
  <si>
    <t>NNDG1119</t>
  </si>
  <si>
    <t>Ugan</t>
  </si>
  <si>
    <t xml:space="preserve">Kp. Nagrak 01/07 </t>
  </si>
  <si>
    <t>085603133627</t>
  </si>
  <si>
    <t>NNDG370</t>
  </si>
  <si>
    <t>Zaenal Mutakin</t>
  </si>
  <si>
    <t>0817160312</t>
  </si>
  <si>
    <t>NNDG1121</t>
  </si>
  <si>
    <t>Astri Sulastri</t>
  </si>
  <si>
    <t>081286585560</t>
  </si>
  <si>
    <t>NNDG1122</t>
  </si>
  <si>
    <t>Nurajijah</t>
  </si>
  <si>
    <t xml:space="preserve">Perum Setia Budi </t>
  </si>
  <si>
    <t>081553038403</t>
  </si>
  <si>
    <t>02/12/2024</t>
  </si>
  <si>
    <t>NNDG1123</t>
  </si>
  <si>
    <t>Maryanti</t>
  </si>
  <si>
    <t xml:space="preserve">Kp. gintung 02/03 </t>
  </si>
  <si>
    <t>085863020089</t>
  </si>
  <si>
    <t>NNDG1124</t>
  </si>
  <si>
    <t>Resa Sarimanah</t>
  </si>
  <si>
    <t>085740347110</t>
  </si>
  <si>
    <t>03/12/2024</t>
  </si>
  <si>
    <t>NNDG1125</t>
  </si>
  <si>
    <t>Lilis Sumiyati</t>
  </si>
  <si>
    <t>Jl. Goalpara Nyalindung</t>
  </si>
  <si>
    <t>085722522230</t>
  </si>
  <si>
    <t>05/12/2024</t>
  </si>
  <si>
    <t>NNDG1126</t>
  </si>
  <si>
    <t>Sinti Fatimah</t>
  </si>
  <si>
    <t>Kp. Ciikawung 01/10</t>
  </si>
  <si>
    <t>085885361702</t>
  </si>
  <si>
    <t>NNDG1127</t>
  </si>
  <si>
    <t>Asep Suhendar</t>
  </si>
  <si>
    <t>085281660295</t>
  </si>
  <si>
    <t>NNDG1128</t>
  </si>
  <si>
    <t>Ramdan Wirapratama</t>
  </si>
  <si>
    <t>Kp. Cibereum 03/06</t>
  </si>
  <si>
    <t>0816287217</t>
  </si>
  <si>
    <t>06/12/2024</t>
  </si>
  <si>
    <t>NNDG1129</t>
  </si>
  <si>
    <t>Alda Nuraltia</t>
  </si>
  <si>
    <t>085798368772</t>
  </si>
  <si>
    <t>NNDG1130</t>
  </si>
  <si>
    <t>Nuryani</t>
  </si>
  <si>
    <t>Kp. Legok Astana Genteng 03/16</t>
  </si>
  <si>
    <t>081563197885</t>
  </si>
  <si>
    <t>07/12/2024</t>
  </si>
  <si>
    <t>NNDG1131</t>
  </si>
  <si>
    <t>Nenah Nuraeni</t>
  </si>
  <si>
    <t>081573596147</t>
  </si>
  <si>
    <t>08/12/2024</t>
  </si>
  <si>
    <t>NNDG1132</t>
  </si>
  <si>
    <t>Kp. Cisarua Legok 02/06</t>
  </si>
  <si>
    <t>088975581973</t>
  </si>
  <si>
    <t>09/12/2024</t>
  </si>
  <si>
    <t>NNDG1133</t>
  </si>
  <si>
    <t>Novi Sumiati</t>
  </si>
  <si>
    <t>Perum Bumi Rahayu Elok 02/023</t>
  </si>
  <si>
    <t>085720831143</t>
  </si>
  <si>
    <t>NNDG1134</t>
  </si>
  <si>
    <t>Soleh Nurdin Hayat</t>
  </si>
  <si>
    <t>Kp. Cigadog Margaluyu 01/11</t>
  </si>
  <si>
    <t>081383885982</t>
  </si>
  <si>
    <t>NNDG1135</t>
  </si>
  <si>
    <t xml:space="preserve">Mayasari </t>
  </si>
  <si>
    <t>085723332392</t>
  </si>
  <si>
    <t>NNDG1136</t>
  </si>
  <si>
    <t>Santi</t>
  </si>
  <si>
    <t>083872941228</t>
  </si>
  <si>
    <t>NNDG1137</t>
  </si>
  <si>
    <t>Sahida Ropi</t>
  </si>
  <si>
    <t>Kp. Cidadap pangkalan 01/12</t>
  </si>
  <si>
    <t>083183636607</t>
  </si>
  <si>
    <t>11/12/2024</t>
  </si>
  <si>
    <t>NNDG1138</t>
  </si>
  <si>
    <t xml:space="preserve">Isam </t>
  </si>
  <si>
    <t>085798721746</t>
  </si>
  <si>
    <t>NNDG1139</t>
  </si>
  <si>
    <t>Rintan Lestari</t>
  </si>
  <si>
    <t>Kp. Lokantara 03/07</t>
  </si>
  <si>
    <t>085793942069</t>
  </si>
  <si>
    <t>12/12/2024</t>
  </si>
  <si>
    <t>NNDG1140</t>
  </si>
  <si>
    <t>Nanang Kosim Sanjaya</t>
  </si>
  <si>
    <t>Kp. Gintung 03/05</t>
  </si>
  <si>
    <t>081574992947</t>
  </si>
  <si>
    <t>NNDG1141</t>
  </si>
  <si>
    <t>Teti Rohmawati</t>
  </si>
  <si>
    <t>Kp. Cisarua 03/03</t>
  </si>
  <si>
    <t>085863658019</t>
  </si>
  <si>
    <t>16/12/2024</t>
  </si>
  <si>
    <t>NNDG1142</t>
  </si>
  <si>
    <t>Risma Darmayanti</t>
  </si>
  <si>
    <t>085872852335</t>
  </si>
  <si>
    <t>NNDG1143</t>
  </si>
  <si>
    <t>083852872033</t>
  </si>
  <si>
    <t>NNDG1144</t>
  </si>
  <si>
    <t>Ating</t>
  </si>
  <si>
    <t>081280061631</t>
  </si>
  <si>
    <t>NNDG1145</t>
  </si>
  <si>
    <t>Neti</t>
  </si>
  <si>
    <t>085710486753</t>
  </si>
  <si>
    <t>NNDG1146</t>
  </si>
  <si>
    <t>Ahmad Munandar</t>
  </si>
  <si>
    <t>Kp. Cibereum Tengah 02/07</t>
  </si>
  <si>
    <t>085797342498</t>
  </si>
  <si>
    <t>NNDG1147</t>
  </si>
  <si>
    <t>Pitri Yanti</t>
  </si>
  <si>
    <t>Kp. Cidadap Pangkalan 01/12</t>
  </si>
  <si>
    <t>085860896166</t>
  </si>
  <si>
    <t>NNDG1148</t>
  </si>
  <si>
    <t>Inawati</t>
  </si>
  <si>
    <t>NNDG1149</t>
  </si>
  <si>
    <t>M.Yusuf II</t>
  </si>
  <si>
    <t>Kp. Cidadap Tengah 03/02</t>
  </si>
  <si>
    <t>085624429002</t>
  </si>
  <si>
    <t>NNDG1150</t>
  </si>
  <si>
    <t>Tuti Sutiaroh</t>
  </si>
  <si>
    <t xml:space="preserve">Jl. Sukaraja Bunderan </t>
  </si>
  <si>
    <t>083863649304</t>
  </si>
  <si>
    <t>NNDG1151</t>
  </si>
  <si>
    <t>Anggi Puspitasari</t>
  </si>
  <si>
    <t>Kp. Cibereum Pasir 02/04</t>
  </si>
  <si>
    <t>083843002582</t>
  </si>
  <si>
    <t>NNDG1152</t>
  </si>
  <si>
    <t>Ikmal Malik</t>
  </si>
  <si>
    <t>08156161296</t>
  </si>
  <si>
    <t>NNDG1153</t>
  </si>
  <si>
    <t>Yayat maryati</t>
  </si>
  <si>
    <t xml:space="preserve">Kp. Nagrak tower 02/07 </t>
  </si>
  <si>
    <t>083199080320</t>
  </si>
  <si>
    <t>NNDG1154</t>
  </si>
  <si>
    <t>NNDG1155</t>
  </si>
  <si>
    <t>NNDG1156</t>
  </si>
  <si>
    <t>NNDG1157</t>
  </si>
  <si>
    <t>Total tagihan</t>
  </si>
  <si>
    <t xml:space="preserve">Total Tertagih </t>
  </si>
  <si>
    <t xml:space="preserve">sisa Tagihan </t>
  </si>
  <si>
    <t>persentase</t>
  </si>
  <si>
    <t>Harian</t>
  </si>
  <si>
    <t>Total Tagihan</t>
  </si>
  <si>
    <t>Tertagih</t>
  </si>
  <si>
    <t xml:space="preserve">Sisa Tagihan </t>
  </si>
  <si>
    <t>harian</t>
  </si>
  <si>
    <t>Jumlah Total</t>
  </si>
  <si>
    <t>Jumlah total</t>
  </si>
  <si>
    <t xml:space="preserve"> ID</t>
  </si>
  <si>
    <t>JB</t>
  </si>
  <si>
    <t>HB</t>
  </si>
  <si>
    <t>PTG</t>
  </si>
  <si>
    <t>TANGGAL</t>
  </si>
  <si>
    <t>TRX</t>
  </si>
  <si>
    <t>NOMINAL</t>
  </si>
  <si>
    <t xml:space="preserve">Keterangan </t>
  </si>
  <si>
    <t>DATA TAGIHAN PERIODE BULAN JANUARI 2025</t>
  </si>
  <si>
    <t>TF</t>
  </si>
  <si>
    <t>PC</t>
  </si>
  <si>
    <t>request ISOLIR</t>
  </si>
  <si>
    <t>KNTR</t>
  </si>
  <si>
    <t>KR</t>
  </si>
  <si>
    <t>OFF</t>
  </si>
  <si>
    <t>PCI</t>
  </si>
  <si>
    <t>TFD</t>
  </si>
  <si>
    <t>Tagihan awal</t>
  </si>
  <si>
    <t>+C4-G4-I4</t>
  </si>
  <si>
    <t xml:space="preserve">Tanggal </t>
  </si>
  <si>
    <t>pemasukan agustus</t>
  </si>
  <si>
    <t>pemasukan November</t>
  </si>
  <si>
    <t>Pemsukan Desember</t>
  </si>
  <si>
    <t xml:space="preserve">Saldo Akdhir </t>
  </si>
  <si>
    <t>total koreksi</t>
  </si>
  <si>
    <t xml:space="preserve">Belum Tertagih </t>
  </si>
  <si>
    <t>Pemasukan Harian</t>
  </si>
  <si>
    <t>Piutang</t>
  </si>
  <si>
    <t>Piutang masuk</t>
  </si>
  <si>
    <t xml:space="preserve">Pendapatan total </t>
  </si>
  <si>
    <t xml:space="preserve">Selisih </t>
  </si>
  <si>
    <t>Mutasi Harian  periode Bulan JANUARI 2025</t>
  </si>
  <si>
    <t xml:space="preserve">Pemsukan Januari </t>
  </si>
  <si>
    <t>open kmbli per tanggal 26/12/2024</t>
  </si>
  <si>
    <t>Mohamad Syaepul Bahri</t>
  </si>
  <si>
    <t>Kp. Cidadap pangkalan 03/12</t>
  </si>
  <si>
    <t>085624712166</t>
  </si>
  <si>
    <t>Ruhi Asrialadi Hesan</t>
  </si>
  <si>
    <t xml:space="preserve">Kp. Legok Astana Genteng </t>
  </si>
  <si>
    <t>085559189271/085872111322</t>
  </si>
  <si>
    <t>Cahya Putri Irawan</t>
  </si>
  <si>
    <t>Kp. Cigadog Pasirhalang 03/08</t>
  </si>
  <si>
    <t>085280020031</t>
  </si>
  <si>
    <t>JANUARI 2023</t>
  </si>
  <si>
    <t>ID</t>
  </si>
  <si>
    <t>NAMA</t>
  </si>
  <si>
    <t>ALAMAT</t>
  </si>
  <si>
    <t>NO. CONTACT</t>
  </si>
  <si>
    <t>ACTIVASI</t>
  </si>
  <si>
    <t>PKT</t>
  </si>
  <si>
    <t>JT</t>
  </si>
  <si>
    <t>STATUS</t>
  </si>
  <si>
    <t>TGL PENGAJUAN</t>
  </si>
  <si>
    <t>REGISTRASI</t>
  </si>
  <si>
    <t>MARKETING</t>
  </si>
  <si>
    <t>dace Supardi</t>
  </si>
  <si>
    <t>Rahayu elok Blok C6 no 4</t>
  </si>
  <si>
    <t>26/12/22</t>
  </si>
  <si>
    <t>25/12/22</t>
  </si>
  <si>
    <t>Gilang</t>
  </si>
  <si>
    <t>sayang</t>
  </si>
  <si>
    <t>27/12/22</t>
  </si>
  <si>
    <t>Deden</t>
  </si>
  <si>
    <t>Zulfiqor /  H. sudrajat</t>
  </si>
  <si>
    <t>asgen</t>
  </si>
  <si>
    <t>29/12/22</t>
  </si>
  <si>
    <t>Cigadog</t>
  </si>
  <si>
    <t>Refi karnati</t>
  </si>
  <si>
    <t>30/12/22</t>
  </si>
  <si>
    <t>Lia marlianawati</t>
  </si>
  <si>
    <t>Cieureum Toko baju bali</t>
  </si>
  <si>
    <t>Sovia irani</t>
  </si>
  <si>
    <t>cieurem toko adiguna ay kids</t>
  </si>
  <si>
    <t>eva nurhayati</t>
  </si>
  <si>
    <t>sukaraja jembatan dua</t>
  </si>
  <si>
    <t>085723250103</t>
  </si>
  <si>
    <t>14/01/2023</t>
  </si>
  <si>
    <t>euis</t>
  </si>
  <si>
    <t xml:space="preserve">sukaraja blk polsek </t>
  </si>
  <si>
    <t>085219871793</t>
  </si>
  <si>
    <t>iskandar</t>
  </si>
  <si>
    <t>cigadog</t>
  </si>
  <si>
    <t>085760023050</t>
  </si>
  <si>
    <t>maman</t>
  </si>
  <si>
    <t>selaater</t>
  </si>
  <si>
    <t>isep</t>
  </si>
  <si>
    <t>irmawati</t>
  </si>
  <si>
    <t>cidadap</t>
  </si>
  <si>
    <t>16/01/2023</t>
  </si>
  <si>
    <t>kantor</t>
  </si>
  <si>
    <t>siti kholillah</t>
  </si>
  <si>
    <t>gintung kp.</t>
  </si>
  <si>
    <t>18/01/2023</t>
  </si>
  <si>
    <t xml:space="preserve">limbangan </t>
  </si>
  <si>
    <t>rudianto</t>
  </si>
  <si>
    <t>ciloa</t>
  </si>
  <si>
    <t>085882719639</t>
  </si>
  <si>
    <t>24/01/2023</t>
  </si>
  <si>
    <t>sri ayu anindia</t>
  </si>
  <si>
    <t>perum limbangan</t>
  </si>
  <si>
    <t>25/01/2023</t>
  </si>
  <si>
    <t>gilang</t>
  </si>
  <si>
    <t>Februari 2023</t>
  </si>
  <si>
    <t>perum tiara regency block b150</t>
  </si>
  <si>
    <t>26/01/2023</t>
  </si>
  <si>
    <t>19/01/2023</t>
  </si>
  <si>
    <t>yusi arini</t>
  </si>
  <si>
    <t>perum tiara regency blok f 146</t>
  </si>
  <si>
    <t>alan bahari</t>
  </si>
  <si>
    <t>jalan genteng kampung cibayawak</t>
  </si>
  <si>
    <t>27/01/2023</t>
  </si>
  <si>
    <t>21/01/2023</t>
  </si>
  <si>
    <t>popow</t>
  </si>
  <si>
    <t>perum tiara blok f1 no 46</t>
  </si>
  <si>
    <t>28/01/2023</t>
  </si>
  <si>
    <t>gilang/duff bold</t>
  </si>
  <si>
    <t>sri ayu anandita</t>
  </si>
  <si>
    <t>yuni sri wahyuni</t>
  </si>
  <si>
    <t>kp cibeureum rt02/06</t>
  </si>
  <si>
    <t>nandhita aprilia</t>
  </si>
  <si>
    <t>haris sunandar</t>
  </si>
  <si>
    <t>kp cibererum tengah rt03/07</t>
  </si>
  <si>
    <t>31/01/2023</t>
  </si>
  <si>
    <t>ahmad aldi rizaldi</t>
  </si>
  <si>
    <t>perum tiara blok g 5 no4</t>
  </si>
  <si>
    <t>30/01/2023</t>
  </si>
  <si>
    <t>diana rostini/ Nunung Juariah</t>
  </si>
  <si>
    <t>85939734582/085860809362</t>
  </si>
  <si>
    <t>dede irsan saepuzzaman</t>
  </si>
  <si>
    <t>kp gintung rt07/03 limbangan</t>
  </si>
  <si>
    <t>muhamad inuayad</t>
  </si>
  <si>
    <t>kp gintung rt07/03 limbangan no 28</t>
  </si>
  <si>
    <t>neneng nuraeni</t>
  </si>
  <si>
    <t>kp kekenceng rt02/01</t>
  </si>
  <si>
    <t>02//02/2023</t>
  </si>
  <si>
    <t>rina suryani kartiana</t>
  </si>
  <si>
    <t>kp legok astana genteng rt03/06</t>
  </si>
  <si>
    <t>ilham amarullah</t>
  </si>
  <si>
    <t>jl sukaraja gg manggis 2 no 592</t>
  </si>
  <si>
    <t>rudi poron pacila</t>
  </si>
  <si>
    <t>kp legok astana genteng sukaraja</t>
  </si>
  <si>
    <t>rani nurhayah</t>
  </si>
  <si>
    <t>kp cibereum rt02/06</t>
  </si>
  <si>
    <t>nurani</t>
  </si>
  <si>
    <t>penti hermawati</t>
  </si>
  <si>
    <t>kp cisarua rt03/06</t>
  </si>
  <si>
    <t>nurhasanah</t>
  </si>
  <si>
    <t>kp cibayawak jl genteng</t>
  </si>
  <si>
    <t>kp legok astana genteng rt01/16</t>
  </si>
  <si>
    <t>riyanti</t>
  </si>
  <si>
    <t>kp gintung rt02/03 limbangan</t>
  </si>
  <si>
    <t>cindy/toni</t>
  </si>
  <si>
    <t>bali resident blok d no 15</t>
  </si>
  <si>
    <t>13/02/2023</t>
  </si>
  <si>
    <t>neneng sumarni</t>
  </si>
  <si>
    <t>kp cihuis sasagaran bojong galing</t>
  </si>
  <si>
    <t>mama kevin</t>
  </si>
  <si>
    <t>perum tiara blok j4 no12</t>
  </si>
  <si>
    <t>15/02/2023</t>
  </si>
  <si>
    <t>14/02/2023</t>
  </si>
  <si>
    <t>idra</t>
  </si>
  <si>
    <t>perum griya goalpara</t>
  </si>
  <si>
    <t>17/02/2023</t>
  </si>
  <si>
    <t>winda siti alawiyah</t>
  </si>
  <si>
    <t>kp nagrak rt02 / 07</t>
  </si>
  <si>
    <t>Maret 2023</t>
  </si>
  <si>
    <t>herry herdy</t>
  </si>
  <si>
    <t>rahayu elok blok c8 no 9</t>
  </si>
  <si>
    <t>kp cisarua pasir / blkng siti nurjanah</t>
  </si>
  <si>
    <t>kp cikarte02/07 sukamekar</t>
  </si>
  <si>
    <t>18/02/2023</t>
  </si>
  <si>
    <t>freee</t>
  </si>
  <si>
    <t>kp cikaret rt02/02 sukamekar</t>
  </si>
  <si>
    <t>19/02/2023</t>
  </si>
  <si>
    <t>dendi</t>
  </si>
  <si>
    <t>kp nyalindung rt02/03</t>
  </si>
  <si>
    <t>isep/gilang</t>
  </si>
  <si>
    <t>kp. Nyalindung Alinda rt 03/03</t>
  </si>
  <si>
    <t>kp sayang</t>
  </si>
  <si>
    <t>gilang/deden</t>
  </si>
  <si>
    <t>perum gsa blok e no 6</t>
  </si>
  <si>
    <t>Nagrak rt02 / 07 cisarua</t>
  </si>
  <si>
    <t>astana genteng rt03/016</t>
  </si>
  <si>
    <t>jl.goalpara nyalindung</t>
  </si>
  <si>
    <t>Tiara bloki2 no 2</t>
  </si>
  <si>
    <t>15/03/2023</t>
  </si>
  <si>
    <t>Jl kabandungan</t>
  </si>
  <si>
    <t>jl kabandungan</t>
  </si>
  <si>
    <t>cidadap babakan</t>
  </si>
  <si>
    <t>ela</t>
  </si>
  <si>
    <t>genteng langensari rt02/24 sukaraja</t>
  </si>
  <si>
    <t>alinda / deket pono</t>
  </si>
  <si>
    <t>cigadog rt02/08 (perum samawa)</t>
  </si>
  <si>
    <t>limbangan wr. Sebelah gor alinda</t>
  </si>
  <si>
    <t>20/3/02023</t>
  </si>
  <si>
    <t>April 2023</t>
  </si>
  <si>
    <t>pesona limbangan goalpara</t>
  </si>
  <si>
    <t>GILANG</t>
  </si>
  <si>
    <t>anisa arsita</t>
  </si>
  <si>
    <t>gintung 01/005 Limbangan</t>
  </si>
  <si>
    <t>babakan limbangan</t>
  </si>
  <si>
    <t>Astana Genteng Rt 02/16</t>
  </si>
  <si>
    <t>30/03/2023</t>
  </si>
  <si>
    <t>Nagrak Tower gg. Paud mangga rt 03/07</t>
  </si>
  <si>
    <t>Tegal Huni (belakang madrasah)</t>
  </si>
  <si>
    <t xml:space="preserve">nagrak legok </t>
  </si>
  <si>
    <t>cisarua atas (warung  kuning)</t>
  </si>
  <si>
    <t>kp. Kalapa 2 04/03</t>
  </si>
  <si>
    <t>kp cilua 07/04</t>
  </si>
  <si>
    <t>jl. Limbangan</t>
  </si>
  <si>
    <t>kp.kabandungan limbangan sukaraja sukabumi</t>
  </si>
  <si>
    <t>kp.kabandungan rt/04 limbangan sukaraja sukabumi</t>
  </si>
  <si>
    <t>kp.kabandungan rt/01 07 desa langensari patokan dekat mts khatulistiwa belakang rumah cat orange</t>
  </si>
  <si>
    <t>adul</t>
  </si>
  <si>
    <t>25/4/2023</t>
  </si>
  <si>
    <t>Mei 2023</t>
  </si>
  <si>
    <t>26/4/2023</t>
  </si>
  <si>
    <t>kp Inggris</t>
  </si>
  <si>
    <t>selakaso</t>
  </si>
  <si>
    <t>24/04/2023</t>
  </si>
  <si>
    <t>kp cigadog (deket mang deden)</t>
  </si>
  <si>
    <t>kp pasirmuncang</t>
  </si>
  <si>
    <t>kp biru</t>
  </si>
  <si>
    <t>kp. Cidadap cagak (pak karja)</t>
  </si>
  <si>
    <t>kp selakaso pangkalan ojeg</t>
  </si>
  <si>
    <t>terusin yang rani</t>
  </si>
  <si>
    <t>kp selaater rt 02/04</t>
  </si>
  <si>
    <t>081563742174</t>
  </si>
  <si>
    <t>kp gintung bkang rmah siti kholilah</t>
  </si>
  <si>
    <t>kp kabandungan</t>
  </si>
  <si>
    <t>kp cidadap Rt 02/02</t>
  </si>
  <si>
    <t>kp nagrak gg. H sarbini</t>
  </si>
  <si>
    <t>081384238004</t>
  </si>
  <si>
    <t>susilawati kp tereup</t>
  </si>
  <si>
    <t xml:space="preserve">kp tereup / kekenceng </t>
  </si>
  <si>
    <t>18/4/2023</t>
  </si>
  <si>
    <t>kp cibereum bali Rt 01/06</t>
  </si>
  <si>
    <t>yati haryati</t>
  </si>
  <si>
    <t>kp cidadap pangkalan</t>
  </si>
  <si>
    <t>11/5/20223</t>
  </si>
  <si>
    <t>bali residence blok B.11</t>
  </si>
  <si>
    <t>kp cikaret</t>
  </si>
  <si>
    <t>free</t>
  </si>
  <si>
    <t>kp lemahduhur</t>
  </si>
  <si>
    <t>13/05/2023</t>
  </si>
  <si>
    <t>kp maduhur</t>
  </si>
  <si>
    <t>kp buniwangi</t>
  </si>
  <si>
    <t>kp baru genteng</t>
  </si>
  <si>
    <t>081295988346</t>
  </si>
  <si>
    <t>kp cimahpar gg.revolusi blk polsek</t>
  </si>
  <si>
    <t>15/05/202</t>
  </si>
  <si>
    <t>vouver</t>
  </si>
  <si>
    <t>085697231328</t>
  </si>
  <si>
    <t>20/05/2020</t>
  </si>
  <si>
    <t>kp cidadap</t>
  </si>
  <si>
    <t>19/05/2023</t>
  </si>
  <si>
    <t>kp babakn limbangan blk perum bali</t>
  </si>
  <si>
    <t>21/05/2023</t>
  </si>
  <si>
    <t>kp cikaret (situ cijeruk)</t>
  </si>
  <si>
    <t>mohamad amirudin</t>
  </si>
  <si>
    <t>Kp Cisero</t>
  </si>
  <si>
    <t>kp cisero</t>
  </si>
  <si>
    <t xml:space="preserve">Heni Arlina/Cuttie </t>
  </si>
  <si>
    <t>Juni 2023</t>
  </si>
  <si>
    <t>Kp Cikaret</t>
  </si>
  <si>
    <t>kp limbangan</t>
  </si>
  <si>
    <t>08793701137</t>
  </si>
  <si>
    <t>kp tando 1</t>
  </si>
  <si>
    <t>irwan purnawa</t>
  </si>
  <si>
    <t>kp cibereum</t>
  </si>
  <si>
    <t>kp. Limbangan</t>
  </si>
  <si>
    <t>kp pasirhalang</t>
  </si>
  <si>
    <t>kp asgen 01/16</t>
  </si>
  <si>
    <t>28/05/2023</t>
  </si>
  <si>
    <t>kp cigadog margaluyu</t>
  </si>
  <si>
    <t>kurang Rp.100.000</t>
  </si>
  <si>
    <t>oka ridwan</t>
  </si>
  <si>
    <t>kp alinda</t>
  </si>
  <si>
    <t>03/06/2023</t>
  </si>
  <si>
    <t>kp Gunawang Kebon pedes</t>
  </si>
  <si>
    <t>kp gentong pasir rt 04/01</t>
  </si>
  <si>
    <t>081319630491</t>
  </si>
  <si>
    <t>kp pamoyanan</t>
  </si>
  <si>
    <t>roni</t>
  </si>
  <si>
    <t>10</t>
  </si>
  <si>
    <t>ining</t>
  </si>
  <si>
    <t>kp. Nyalindung alinda</t>
  </si>
  <si>
    <t>kp gintung</t>
  </si>
  <si>
    <t xml:space="preserve">nova salon </t>
  </si>
  <si>
    <t>14/06/2032</t>
  </si>
  <si>
    <t>kp. Subang kidul (lapang kobra)</t>
  </si>
  <si>
    <t>kp. Pasir muncang</t>
  </si>
  <si>
    <t xml:space="preserve"> limbangan</t>
  </si>
  <si>
    <t>19</t>
  </si>
  <si>
    <t>Siti Fitriani/ jojo</t>
  </si>
  <si>
    <t>kp. Gintung</t>
  </si>
  <si>
    <t>085720614904</t>
  </si>
  <si>
    <t>kp. Nagrak</t>
  </si>
  <si>
    <t xml:space="preserve">Riana rin rin/M Ruli Rusliyansyah </t>
  </si>
  <si>
    <t>23</t>
  </si>
  <si>
    <t>kp cidadap pasantren</t>
  </si>
  <si>
    <t>081343629582</t>
  </si>
  <si>
    <t>23/06/203</t>
  </si>
  <si>
    <t>24</t>
  </si>
  <si>
    <t>kp cisarua legok</t>
  </si>
  <si>
    <t>08xxxxxxxxxx</t>
  </si>
  <si>
    <t>27</t>
  </si>
  <si>
    <t>30</t>
  </si>
  <si>
    <t>085722224493</t>
  </si>
  <si>
    <t>tiara blok k.5 no 9</t>
  </si>
  <si>
    <t>kp.cimahpar</t>
  </si>
  <si>
    <t>4</t>
  </si>
  <si>
    <t>kp. Citoe</t>
  </si>
  <si>
    <t>6</t>
  </si>
  <si>
    <t>kp.ngarak legok</t>
  </si>
  <si>
    <t>7</t>
  </si>
  <si>
    <t>uloh saepuloh</t>
  </si>
  <si>
    <t xml:space="preserve">kp. Genteng </t>
  </si>
  <si>
    <t>8</t>
  </si>
  <si>
    <t>euis sopiah / mang abang</t>
  </si>
  <si>
    <t>Kp. Cibereum Pasir rw 06/04</t>
  </si>
  <si>
    <t>11</t>
  </si>
  <si>
    <t>tando B1  no.9</t>
  </si>
  <si>
    <t>081563651454</t>
  </si>
  <si>
    <t>25</t>
  </si>
  <si>
    <t>nia / 'teh  cicih</t>
  </si>
  <si>
    <t>088224616388</t>
  </si>
  <si>
    <t>14</t>
  </si>
  <si>
    <t>13/07/2023</t>
  </si>
  <si>
    <t>kp. Sukalarang</t>
  </si>
  <si>
    <t>13/07/203</t>
  </si>
  <si>
    <t>muhamad ardiansyah</t>
  </si>
  <si>
    <t>kp gintung 05/03</t>
  </si>
  <si>
    <t>17</t>
  </si>
  <si>
    <t>kp. cibayawak 03/06</t>
  </si>
  <si>
    <t>18</t>
  </si>
  <si>
    <t>yudi liandri</t>
  </si>
  <si>
    <t>19/072023</t>
  </si>
  <si>
    <t>a kosasih/Sowi</t>
  </si>
  <si>
    <t>Kp.Subang Tower</t>
  </si>
  <si>
    <t>20/072023</t>
  </si>
  <si>
    <t>20</t>
  </si>
  <si>
    <t>kp.ciloa</t>
  </si>
  <si>
    <t>083811999054</t>
  </si>
  <si>
    <t>kp. Cimangkok</t>
  </si>
  <si>
    <t>21</t>
  </si>
  <si>
    <t>kp.pasirmuncang</t>
  </si>
  <si>
    <t>kp. Citoe 04/06</t>
  </si>
  <si>
    <t>Agustus 2023</t>
  </si>
  <si>
    <t>kp astana genteng</t>
  </si>
  <si>
    <t>26</t>
  </si>
  <si>
    <t>Siti hajar/ jaka</t>
  </si>
  <si>
    <t>kp. Nagrak tower</t>
  </si>
  <si>
    <t>kp. Cigadog</t>
  </si>
  <si>
    <t>saaepul</t>
  </si>
  <si>
    <t>kp.kekenceng</t>
  </si>
  <si>
    <t>08560356958</t>
  </si>
  <si>
    <t>kp cigadog lebak</t>
  </si>
  <si>
    <t>081563821098</t>
  </si>
  <si>
    <t>kp. pasir halang</t>
  </si>
  <si>
    <t>01/08/203</t>
  </si>
  <si>
    <t>kp. Astana genteng</t>
  </si>
  <si>
    <t>kp. Gintung 07/03</t>
  </si>
  <si>
    <t>muhamad aldi dzahra/Abang grosir</t>
  </si>
  <si>
    <t>kp. Gintung 05/03</t>
  </si>
  <si>
    <t>07/08/203</t>
  </si>
  <si>
    <t>05/08/2023</t>
  </si>
  <si>
    <t>damaranthi agustin R</t>
  </si>
  <si>
    <t>06/08/2023</t>
  </si>
  <si>
    <t xml:space="preserve">kp nagrak legok </t>
  </si>
  <si>
    <t>087814541755</t>
  </si>
  <si>
    <t>nenah/inyi</t>
  </si>
  <si>
    <t>10/08/2023</t>
  </si>
  <si>
    <t>08983777907</t>
  </si>
  <si>
    <t>kp nagrak mi cimonyet</t>
  </si>
  <si>
    <t>kp nagraak legok</t>
  </si>
  <si>
    <t>21/08/2023</t>
  </si>
  <si>
    <t>kp. Selaater</t>
  </si>
  <si>
    <t>21/08/2032</t>
  </si>
  <si>
    <t>kp.pasir muncang rt.02 rw.08</t>
  </si>
  <si>
    <t>23/08/2023</t>
  </si>
  <si>
    <t>agis</t>
  </si>
  <si>
    <t>Kades nasihin</t>
  </si>
  <si>
    <t>kp.baru genteng</t>
  </si>
  <si>
    <t>alvian</t>
  </si>
  <si>
    <t>085859745975</t>
  </si>
  <si>
    <t>24/08/2032</t>
  </si>
  <si>
    <t>Dendi</t>
  </si>
  <si>
    <t>September 2023</t>
  </si>
  <si>
    <t>ela nurlaela nineung sari</t>
  </si>
  <si>
    <t>gg.belbar rt 06/07</t>
  </si>
  <si>
    <t>26/08/2023</t>
  </si>
  <si>
    <t>085798469867</t>
  </si>
  <si>
    <t>081295268854</t>
  </si>
  <si>
    <t>3</t>
  </si>
  <si>
    <t>pos jaga rw 02/ rt 02</t>
  </si>
  <si>
    <t>perum elok rahayu</t>
  </si>
  <si>
    <t>082311191173</t>
  </si>
  <si>
    <t>halimah nurhalimah</t>
  </si>
  <si>
    <t>kp babakan gudawang kebonpedes</t>
  </si>
  <si>
    <t>30/08/2023</t>
  </si>
  <si>
    <t>kp pasirmuncang Rt01/07</t>
  </si>
  <si>
    <t>Frola Agustiana Angelin</t>
  </si>
  <si>
    <t>Tiara Blok i5 No 22</t>
  </si>
  <si>
    <t>02/09/2023</t>
  </si>
  <si>
    <t>30/09/08/2023</t>
  </si>
  <si>
    <t>01/09/2032</t>
  </si>
  <si>
    <t>Isep</t>
  </si>
  <si>
    <t>04/09/0232</t>
  </si>
  <si>
    <t>03/09/2032</t>
  </si>
  <si>
    <t>Isep Sumitra</t>
  </si>
  <si>
    <t>Nagrak MI</t>
  </si>
  <si>
    <t>Kp. Cigadog</t>
  </si>
  <si>
    <t>085722488081</t>
  </si>
  <si>
    <t>04/9/2023</t>
  </si>
  <si>
    <t>08127705550</t>
  </si>
  <si>
    <t>09/09/2023</t>
  </si>
  <si>
    <t>kp. Pasirmuncang / yasni</t>
  </si>
  <si>
    <t>mukhlis</t>
  </si>
  <si>
    <t>bohel</t>
  </si>
  <si>
    <t>Kp. Cimahpar / Gg.Revolusi</t>
  </si>
  <si>
    <t>kp.pasirhalang</t>
  </si>
  <si>
    <t>Legok Astrana Geneteng</t>
  </si>
  <si>
    <t>Poernomo Dasawarsito</t>
  </si>
  <si>
    <t>Cece</t>
  </si>
  <si>
    <t>Bali Residence</t>
  </si>
  <si>
    <t>Oktober 2023</t>
  </si>
  <si>
    <t>01/10/2023</t>
  </si>
  <si>
    <t>Subang Kidul</t>
  </si>
  <si>
    <t>Yayu Anggun Sapitri</t>
  </si>
  <si>
    <t>Supyani,S.Pd.I</t>
  </si>
  <si>
    <t xml:space="preserve">                                                                               </t>
  </si>
  <si>
    <t>kp. Cikawung rt 02/010</t>
  </si>
  <si>
    <t>KP. Cikawung</t>
  </si>
  <si>
    <t>gg.sirsak jln. Goalpara</t>
  </si>
  <si>
    <t>Aluna 2 Jln biduri blok I 6</t>
  </si>
  <si>
    <t>Mutiara Wahyuni</t>
  </si>
  <si>
    <t>Ds. Sinagarpapak psrhlg  o1/04</t>
  </si>
  <si>
    <t>085722750908</t>
  </si>
  <si>
    <t>19/10/25023</t>
  </si>
  <si>
    <t>22/10/2023</t>
  </si>
  <si>
    <t>081367063232</t>
  </si>
  <si>
    <t>kp. Cisarua pasir (bawah</t>
  </si>
  <si>
    <t>kp. Cimahpar 01/02</t>
  </si>
  <si>
    <t>Ranji kaler</t>
  </si>
  <si>
    <t xml:space="preserve">  </t>
  </si>
  <si>
    <t>November 2023</t>
  </si>
  <si>
    <t>Nyalindung Alinda</t>
  </si>
  <si>
    <t>Nur fatimah</t>
  </si>
  <si>
    <t xml:space="preserve">agis </t>
  </si>
  <si>
    <t>sudah di ambil 06/11/2023</t>
  </si>
  <si>
    <t>Setia budi wing 4</t>
  </si>
  <si>
    <t>Subang</t>
  </si>
  <si>
    <t>081298039535</t>
  </si>
  <si>
    <t>Cidadap Pangkalan</t>
  </si>
  <si>
    <t>083805507894</t>
  </si>
  <si>
    <t>085311838942</t>
  </si>
  <si>
    <t>Kp. Cisaru Legok</t>
  </si>
  <si>
    <t>0 895400791330</t>
  </si>
  <si>
    <t>kp.gintung RT.05/RW.03, desa Limbangan</t>
  </si>
  <si>
    <t>085216598254</t>
  </si>
  <si>
    <t>081573434821</t>
  </si>
  <si>
    <t>Abdul Rohman</t>
  </si>
  <si>
    <t>+62 857-5920-5442</t>
  </si>
  <si>
    <t xml:space="preserve">KP.gudawang </t>
  </si>
  <si>
    <t>+62 858-6480-1904</t>
  </si>
  <si>
    <t>25/11/2023</t>
  </si>
  <si>
    <t>Desember 2023</t>
  </si>
  <si>
    <t>Doni Rivandi</t>
  </si>
  <si>
    <t xml:space="preserve">Perum Cimahpar  Jln. Garuda No 7A </t>
  </si>
  <si>
    <t>Asep Muhamad iqbal</t>
  </si>
  <si>
    <t>Kp. Cipetir rt 06/02</t>
  </si>
  <si>
    <t>085862285910</t>
  </si>
  <si>
    <t>Siti Rohmat</t>
  </si>
  <si>
    <t>Kp. Selaeurih rt 04/01</t>
  </si>
  <si>
    <t>085720763212</t>
  </si>
  <si>
    <t>Andri Gunawan</t>
  </si>
  <si>
    <t>Kp. Cikole Pasir muncang</t>
  </si>
  <si>
    <t>Ririn Riani</t>
  </si>
  <si>
    <t>083807576498</t>
  </si>
  <si>
    <t>Nanang Saripudin</t>
  </si>
  <si>
    <t>085697562756</t>
  </si>
  <si>
    <t>muklis</t>
  </si>
  <si>
    <t>Ate Aripin</t>
  </si>
  <si>
    <t>Cepi sugianto/Mila amelia</t>
  </si>
  <si>
    <t>perum gentong mas indah</t>
  </si>
  <si>
    <t>085724558472</t>
  </si>
  <si>
    <t>Haris Permana</t>
  </si>
  <si>
    <t>02/12/203</t>
  </si>
  <si>
    <t>Perum Aluna 2 jl. Kalimaya Blok A no.12</t>
  </si>
  <si>
    <t>sudah di ambil</t>
  </si>
  <si>
    <t>083125597893</t>
  </si>
  <si>
    <t>Futri agustiani</t>
  </si>
  <si>
    <t>robi</t>
  </si>
  <si>
    <t>085775521418</t>
  </si>
  <si>
    <t>Rini</t>
  </si>
  <si>
    <t>'085876181496</t>
  </si>
  <si>
    <t>ada fee</t>
  </si>
  <si>
    <t>konfirmasi paket berapanya</t>
  </si>
  <si>
    <t>Jl. Goalpara kp. Nagrak</t>
  </si>
  <si>
    <t>Yasni kp.cikole margaluyu</t>
  </si>
  <si>
    <t>Herdian Maulana</t>
  </si>
  <si>
    <t>Januari 2024</t>
  </si>
  <si>
    <t xml:space="preserve">Eli Sumitha </t>
  </si>
  <si>
    <t>kp.cikole rt01/rw09</t>
  </si>
  <si>
    <t>081285276069</t>
  </si>
  <si>
    <t>Restu</t>
  </si>
  <si>
    <t>Griya sukamaju asri sukalarang</t>
  </si>
  <si>
    <t>085723330663</t>
  </si>
  <si>
    <t>voucher</t>
  </si>
  <si>
    <t>085218287949</t>
  </si>
  <si>
    <t>kp.citoe</t>
  </si>
  <si>
    <t>085814021545</t>
  </si>
  <si>
    <t>free lisda</t>
  </si>
  <si>
    <t>kp. Nagrak tower (warung)</t>
  </si>
  <si>
    <t>Bojong sawah</t>
  </si>
  <si>
    <t>GSA (Griya sukamaju asri)</t>
  </si>
  <si>
    <t>Hendra gunawan</t>
  </si>
  <si>
    <t>heri belbar</t>
  </si>
  <si>
    <t>free lusi</t>
  </si>
  <si>
    <t>kp.cidadap pangkalan</t>
  </si>
  <si>
    <t>083110423703</t>
  </si>
  <si>
    <t>indra</t>
  </si>
  <si>
    <t>kp. Awi lega bojong sawah</t>
  </si>
  <si>
    <t>Februari 2024</t>
  </si>
  <si>
    <t>kp. Awi lega 03/10 bojong sawah</t>
  </si>
  <si>
    <t>free siti julfah ambil bln fbruari</t>
  </si>
  <si>
    <t>Cahya Permata</t>
  </si>
  <si>
    <t>Neng Pitri</t>
  </si>
  <si>
    <t>Kp. Bojong</t>
  </si>
  <si>
    <t>0816269294</t>
  </si>
  <si>
    <t>085862994962</t>
  </si>
  <si>
    <t>Bumi Sukalarang Blok E No 6</t>
  </si>
  <si>
    <t>Mila Kurniasari</t>
  </si>
  <si>
    <t>ai nuraini</t>
  </si>
  <si>
    <t>0895406450308</t>
  </si>
  <si>
    <t>085947392878</t>
  </si>
  <si>
    <t>Ika Merdekawati</t>
  </si>
  <si>
    <t>wawan cibereum</t>
  </si>
  <si>
    <t>Kp. Pasir muncang Yasni</t>
  </si>
  <si>
    <t>10/02/2024</t>
  </si>
  <si>
    <t>april naik paket ke 15 mbps</t>
  </si>
  <si>
    <t xml:space="preserve">kp Kadu gede 03/04 </t>
  </si>
  <si>
    <t>Reza Mahendra</t>
  </si>
  <si>
    <t>-</t>
  </si>
  <si>
    <t>GSA</t>
  </si>
  <si>
    <t>Abdul Misbahudin</t>
  </si>
  <si>
    <t>Adinda Laila Putri</t>
  </si>
  <si>
    <t xml:space="preserve">Kp.Palasari </t>
  </si>
  <si>
    <t>089530021703</t>
  </si>
  <si>
    <t>0815-6334-1707</t>
  </si>
  <si>
    <t>Hasna Awaliyyah Ananda Putri</t>
  </si>
  <si>
    <t>Kp. Pamoyanan</t>
  </si>
  <si>
    <t>085872057638</t>
  </si>
  <si>
    <t>Maryam</t>
  </si>
  <si>
    <t>Divani Aqmarina</t>
  </si>
  <si>
    <t>Perum tiara regency</t>
  </si>
  <si>
    <t>082246737694</t>
  </si>
  <si>
    <t>Maret 2024</t>
  </si>
  <si>
    <t>Muhamad Rija</t>
  </si>
  <si>
    <t>085863407886</t>
  </si>
  <si>
    <t>agisna</t>
  </si>
  <si>
    <t>081290639123</t>
  </si>
  <si>
    <t>000000000000</t>
  </si>
  <si>
    <t>07/03/2024</t>
  </si>
  <si>
    <t>085721746839</t>
  </si>
  <si>
    <t>085864378442</t>
  </si>
  <si>
    <t>Cecep abdurohman</t>
  </si>
  <si>
    <t>Kp. Cipetir</t>
  </si>
  <si>
    <t>085720077016</t>
  </si>
  <si>
    <t>081563723973</t>
  </si>
  <si>
    <t>Kp.Biniwangi</t>
  </si>
  <si>
    <t>081282202726</t>
  </si>
  <si>
    <t>KP.Sayang</t>
  </si>
  <si>
    <t>Perum Griya Goalpara</t>
  </si>
  <si>
    <t>081320926688/085211340041</t>
  </si>
  <si>
    <t>GGA deket rumah ibu ai sumiati</t>
  </si>
  <si>
    <t>dede/indra</t>
  </si>
  <si>
    <t>Irfan Maulana</t>
  </si>
  <si>
    <t>085798211235</t>
  </si>
  <si>
    <t>NIK/KTP/NPWP</t>
  </si>
  <si>
    <t>April 2024</t>
  </si>
  <si>
    <t>3202330501740002</t>
  </si>
  <si>
    <t>3202336404870009</t>
  </si>
  <si>
    <t>3202332704990003</t>
  </si>
  <si>
    <t>3202331909990006</t>
  </si>
  <si>
    <t>3202332708770001</t>
  </si>
  <si>
    <t>3202332108930001</t>
  </si>
  <si>
    <t>3202331507850018</t>
  </si>
  <si>
    <t>Selaater</t>
  </si>
  <si>
    <t>3202365001091004</t>
  </si>
  <si>
    <t>Siti Aminah</t>
  </si>
  <si>
    <t>Margawangi</t>
  </si>
  <si>
    <t>3202331311760001</t>
  </si>
  <si>
    <t>Perum rahayu elok blok no 6</t>
  </si>
  <si>
    <t>3202330102990007</t>
  </si>
  <si>
    <t>3272042502920001</t>
  </si>
  <si>
    <t>3216055008780008</t>
  </si>
  <si>
    <t>3202330508680002</t>
  </si>
  <si>
    <t>Andri Sutrisno</t>
  </si>
  <si>
    <t>085798216307</t>
  </si>
  <si>
    <t>3202330408810009</t>
  </si>
  <si>
    <t>3202330902880003</t>
  </si>
  <si>
    <t>3202332504540001</t>
  </si>
  <si>
    <t>3202330102720009</t>
  </si>
  <si>
    <t>3202332912880004</t>
  </si>
  <si>
    <t>3202332405800004</t>
  </si>
  <si>
    <t>3202335111040007</t>
  </si>
  <si>
    <t>3202296402940001</t>
  </si>
  <si>
    <t>Kp. Citpe</t>
  </si>
  <si>
    <t>3202331506790005</t>
  </si>
  <si>
    <t>3202194203960007</t>
  </si>
  <si>
    <t>Eva Rakhma nurqolbi</t>
  </si>
  <si>
    <t>perum tando blok c.2 no.19</t>
  </si>
  <si>
    <t>085724165487</t>
  </si>
  <si>
    <t>3202330503530015</t>
  </si>
  <si>
    <t>Dani Rustandi</t>
  </si>
  <si>
    <t>08157070013</t>
  </si>
  <si>
    <t>PENDING</t>
  </si>
  <si>
    <t>3202332203950002</t>
  </si>
  <si>
    <t>Kp.Cisarua</t>
  </si>
  <si>
    <t>3202335803890002</t>
  </si>
  <si>
    <t>3202330304730004</t>
  </si>
  <si>
    <t>320233170882007</t>
  </si>
  <si>
    <t>Harun Maulana/</t>
  </si>
  <si>
    <t>3202350608860001</t>
  </si>
  <si>
    <t>3272065403820001</t>
  </si>
  <si>
    <t>3202360101920013</t>
  </si>
  <si>
    <t>3202361307760001</t>
  </si>
  <si>
    <t>3202346410880003</t>
  </si>
  <si>
    <t>3202330208640004</t>
  </si>
  <si>
    <t>3202330504010002</t>
  </si>
  <si>
    <t>320334806870001</t>
  </si>
  <si>
    <t>3202337011980005</t>
  </si>
  <si>
    <t>3202336505050005</t>
  </si>
  <si>
    <t>3202294403810009</t>
  </si>
  <si>
    <t>3217044606800022</t>
  </si>
  <si>
    <t>Mei 2024</t>
  </si>
  <si>
    <t>3202334407960002</t>
  </si>
  <si>
    <t>Isep freee konsumen bpk yusuf</t>
  </si>
  <si>
    <t>3202331405020001</t>
  </si>
  <si>
    <t>3202333105990001</t>
  </si>
  <si>
    <t>320233100660009</t>
  </si>
  <si>
    <t>3202366206900001</t>
  </si>
  <si>
    <t>3202332505700007</t>
  </si>
  <si>
    <t>3272032601810001</t>
  </si>
  <si>
    <t>3202330101750036</t>
  </si>
  <si>
    <t>3211260906900005</t>
  </si>
  <si>
    <t>0881024788519</t>
  </si>
  <si>
    <t>3202330303860004</t>
  </si>
  <si>
    <t>Kp. Nagrak GGA</t>
  </si>
  <si>
    <t>3210011806960001</t>
  </si>
  <si>
    <t>3202365810970001</t>
  </si>
  <si>
    <t>3202332810010009</t>
  </si>
  <si>
    <t>3202362408600001</t>
  </si>
  <si>
    <t>3202332702560001</t>
  </si>
  <si>
    <t>320335008800010</t>
  </si>
  <si>
    <t>3202330102920006</t>
  </si>
  <si>
    <t>Sendi Sutendi</t>
  </si>
  <si>
    <t>3202332610740001</t>
  </si>
  <si>
    <t>3202336805910002</t>
  </si>
  <si>
    <t>081314560883</t>
  </si>
  <si>
    <t>3202330912700002</t>
  </si>
  <si>
    <t>3272041909860021</t>
  </si>
  <si>
    <t>3210205904860041</t>
  </si>
  <si>
    <t>3202331508780002</t>
  </si>
  <si>
    <t>3202367012830002</t>
  </si>
  <si>
    <t>3202346309950003</t>
  </si>
  <si>
    <t>kp. Cihuis</t>
  </si>
  <si>
    <t>3202346812910002</t>
  </si>
  <si>
    <t>3202334406890003</t>
  </si>
  <si>
    <t>3202330205010004</t>
  </si>
  <si>
    <t>3272022011930001</t>
  </si>
  <si>
    <t xml:space="preserve">                                                                      </t>
  </si>
  <si>
    <t>3202334807940001</t>
  </si>
  <si>
    <t>3202331301910003</t>
  </si>
  <si>
    <t>3202334303030016</t>
  </si>
  <si>
    <t>gilang&amp; agis</t>
  </si>
  <si>
    <t>3202336001010006</t>
  </si>
  <si>
    <t>Yayang Solihah</t>
  </si>
  <si>
    <t>085883677313/085624233820</t>
  </si>
  <si>
    <t>3202346711970004</t>
  </si>
  <si>
    <t>3202336502840002</t>
  </si>
  <si>
    <t>3202330307930002</t>
  </si>
  <si>
    <t>3202337011950001</t>
  </si>
  <si>
    <t>3202331612740003</t>
  </si>
  <si>
    <t>3202332504910004</t>
  </si>
  <si>
    <t>3202331312030001</t>
  </si>
  <si>
    <t>3202335105020007</t>
  </si>
  <si>
    <t>3202421101880001</t>
  </si>
  <si>
    <t>3202340501780003</t>
  </si>
  <si>
    <t>29/05/2024</t>
  </si>
  <si>
    <t>3202330510750015</t>
  </si>
  <si>
    <t>3202330510740006</t>
  </si>
  <si>
    <t>3202332308960001</t>
  </si>
  <si>
    <t>3202330106760011</t>
  </si>
  <si>
    <t>3272021009980021</t>
  </si>
  <si>
    <t>3202332905040003</t>
  </si>
  <si>
    <t>3202330107650120</t>
  </si>
  <si>
    <t>3202334806810006</t>
  </si>
  <si>
    <t>3202336505950004</t>
  </si>
  <si>
    <t>3202344301830002</t>
  </si>
  <si>
    <t>3202344510760002</t>
  </si>
  <si>
    <t>3207204510000001</t>
  </si>
  <si>
    <t>Mia Zaqia</t>
  </si>
  <si>
    <t>Juni 2024</t>
  </si>
  <si>
    <t>3202331203660001</t>
  </si>
  <si>
    <t>302332405010004</t>
  </si>
  <si>
    <t>3202335306900003</t>
  </si>
  <si>
    <t>Agisdut</t>
  </si>
  <si>
    <t>3202334510870004</t>
  </si>
  <si>
    <t>3272330609990003</t>
  </si>
  <si>
    <t>3202334509970004</t>
  </si>
  <si>
    <t>3202334510890004</t>
  </si>
  <si>
    <t>3202366104000001</t>
  </si>
  <si>
    <t>3202336305990002</t>
  </si>
  <si>
    <t>3202395901810002</t>
  </si>
  <si>
    <t>3202330804840010</t>
  </si>
  <si>
    <t>3304150304900002</t>
  </si>
  <si>
    <t>3202336004020001</t>
  </si>
  <si>
    <t>3202331212880001</t>
  </si>
  <si>
    <t>3272026505950901</t>
  </si>
  <si>
    <t>3202330304990011</t>
  </si>
  <si>
    <t>3202330101920019</t>
  </si>
  <si>
    <t>Agus</t>
  </si>
  <si>
    <t>3202330107620057</t>
  </si>
  <si>
    <t>087866342996</t>
  </si>
  <si>
    <t>3202331811820001</t>
  </si>
  <si>
    <t>pindah jt ke tgl 1</t>
  </si>
  <si>
    <t>3202331312960001</t>
  </si>
  <si>
    <t>3202334504900010</t>
  </si>
  <si>
    <t>3202225503970001</t>
  </si>
  <si>
    <t>3202332109870001</t>
  </si>
  <si>
    <t>3202335205020003</t>
  </si>
  <si>
    <t>3272071003720002</t>
  </si>
  <si>
    <t>3202331311790004</t>
  </si>
  <si>
    <t>3202335707890003</t>
  </si>
  <si>
    <t>3202364111960003</t>
  </si>
  <si>
    <t>Juli 2024</t>
  </si>
  <si>
    <t>3202105511000007</t>
  </si>
  <si>
    <t>Jln. Ciandam, Cibereum/ Subang</t>
  </si>
  <si>
    <t>3202330411790005</t>
  </si>
  <si>
    <t>3202335907940002</t>
  </si>
  <si>
    <t>3202334707970006</t>
  </si>
  <si>
    <t>Ima Wahyuni</t>
  </si>
  <si>
    <t>085846531529</t>
  </si>
  <si>
    <t>3272023103760002</t>
  </si>
  <si>
    <t>Aris Munandar</t>
  </si>
  <si>
    <t>Perum Pesona Gardenia 1 Blok B 11 No. 4</t>
  </si>
  <si>
    <t>082111672200</t>
  </si>
  <si>
    <t>3202331204820007</t>
  </si>
  <si>
    <t>Demi Asmoro</t>
  </si>
  <si>
    <t xml:space="preserve">Kp. Cimuncang </t>
  </si>
  <si>
    <t>3202334606830010</t>
  </si>
  <si>
    <t>Riswati</t>
  </si>
  <si>
    <t>1304030508850004</t>
  </si>
  <si>
    <t>3202330909710002</t>
  </si>
  <si>
    <t>Rahmat Suherman</t>
  </si>
  <si>
    <t>3202331509950001</t>
  </si>
  <si>
    <t>Kp. Cigadog margaluyu</t>
  </si>
  <si>
    <t>3203274608990004</t>
  </si>
  <si>
    <t>Daisy Srie Agustiani</t>
  </si>
  <si>
    <t>0895415585595</t>
  </si>
  <si>
    <t>3202364708940005</t>
  </si>
  <si>
    <t>Dewi Komayanti</t>
  </si>
  <si>
    <t>Kp. Pasir Reunceut</t>
  </si>
  <si>
    <t>083834707678</t>
  </si>
  <si>
    <t>3202362508920002</t>
  </si>
  <si>
    <t>Guruh Pamungkas</t>
  </si>
  <si>
    <t>085794614465</t>
  </si>
  <si>
    <t>3202330607900011</t>
  </si>
  <si>
    <t>3202410802870004</t>
  </si>
  <si>
    <t>3202332812950006</t>
  </si>
  <si>
    <t>3202335210830001</t>
  </si>
  <si>
    <t>3202335303790001</t>
  </si>
  <si>
    <t>3202334508860006</t>
  </si>
  <si>
    <t>3202334308950003</t>
  </si>
  <si>
    <t>3202335507890006</t>
  </si>
  <si>
    <t>3272056104790002</t>
  </si>
  <si>
    <t>Dini Apriliani</t>
  </si>
  <si>
    <t>Perum Griya Goalpara Blok A.4 No. 13</t>
  </si>
  <si>
    <t>085774715894</t>
  </si>
  <si>
    <t>3203115006940016</t>
  </si>
  <si>
    <t>3202332602970002</t>
  </si>
  <si>
    <t>3403065806830002</t>
  </si>
  <si>
    <t>3203044706990009</t>
  </si>
  <si>
    <t>3202340104960002</t>
  </si>
  <si>
    <t>3202334107630195</t>
  </si>
  <si>
    <t>3202364406040003</t>
  </si>
  <si>
    <t>3202331607700002</t>
  </si>
  <si>
    <t>3203225211880001</t>
  </si>
  <si>
    <t>3202364103000005</t>
  </si>
  <si>
    <t>3202344407910009</t>
  </si>
  <si>
    <t>3202330101670026</t>
  </si>
  <si>
    <t>3202334806010005</t>
  </si>
  <si>
    <t>3202334205670015</t>
  </si>
  <si>
    <t>3202335011940008</t>
  </si>
  <si>
    <t>3202094608810003</t>
  </si>
  <si>
    <t>3202335001990004</t>
  </si>
  <si>
    <t>3202334406980011</t>
  </si>
  <si>
    <t>3202336308810002</t>
  </si>
  <si>
    <t>3202334107020036</t>
  </si>
  <si>
    <t>3202335010970007</t>
  </si>
  <si>
    <t>3202335011980002</t>
  </si>
  <si>
    <t>3202335001870008</t>
  </si>
  <si>
    <t>johan</t>
  </si>
  <si>
    <t>3273036508000010</t>
  </si>
  <si>
    <t>Elsiva Adriyani</t>
  </si>
  <si>
    <t>085795064002</t>
  </si>
  <si>
    <t>3273071808810003</t>
  </si>
  <si>
    <t>mukidi</t>
  </si>
  <si>
    <t>3202331708880005</t>
  </si>
  <si>
    <t>3202366512000001</t>
  </si>
  <si>
    <t>Wanti Rahmadina</t>
  </si>
  <si>
    <t>Kp. Manangel</t>
  </si>
  <si>
    <t>085603337657</t>
  </si>
  <si>
    <t>mursidi</t>
  </si>
  <si>
    <t>Agustus 2024</t>
  </si>
  <si>
    <t>3202335711820003</t>
  </si>
  <si>
    <t>3203095008940017</t>
  </si>
  <si>
    <t>3202330104520002</t>
  </si>
  <si>
    <t>3202335011860009</t>
  </si>
  <si>
    <t>3202331808960005</t>
  </si>
  <si>
    <t>3202331206780007</t>
  </si>
  <si>
    <t>3202336005650002</t>
  </si>
  <si>
    <t>3202352205970005</t>
  </si>
  <si>
    <t>3202334707580007</t>
  </si>
  <si>
    <t>3202335004920003</t>
  </si>
  <si>
    <t>3272030604800001</t>
  </si>
  <si>
    <t>3203045011830009</t>
  </si>
  <si>
    <t>3272020810560001</t>
  </si>
  <si>
    <t>3202210711870008</t>
  </si>
  <si>
    <t>3202336006850009</t>
  </si>
  <si>
    <t>3329074303910002</t>
  </si>
  <si>
    <t>3272022402820902</t>
  </si>
  <si>
    <t>3202331404880004</t>
  </si>
  <si>
    <t>3202332908050002</t>
  </si>
  <si>
    <t>3202330107920081</t>
  </si>
  <si>
    <t>dindin</t>
  </si>
  <si>
    <t>3202332106040002</t>
  </si>
  <si>
    <t>3272075004660001</t>
  </si>
  <si>
    <t>3272034110680900</t>
  </si>
  <si>
    <t>3202331006000010</t>
  </si>
  <si>
    <t>3272071807920001</t>
  </si>
  <si>
    <t>Kp. Astana Genteng Rt/Rw 03/16 lapangan Asgen</t>
  </si>
  <si>
    <t>3202330609900002</t>
  </si>
  <si>
    <t>Kp Cibereum Rt/Rw 003/ 006 Ds. Sukaraja</t>
  </si>
  <si>
    <t>3202335808960004</t>
  </si>
  <si>
    <t>Mursidi</t>
  </si>
  <si>
    <t>September 2024</t>
  </si>
  <si>
    <t>3202334306860004</t>
  </si>
  <si>
    <t>Yuliani</t>
  </si>
  <si>
    <t>085946266444</t>
  </si>
  <si>
    <t>3202331508750001</t>
  </si>
  <si>
    <t xml:space="preserve">Hendi </t>
  </si>
  <si>
    <t>081563350273</t>
  </si>
  <si>
    <t>3202340911840001</t>
  </si>
  <si>
    <t>Aria Novian</t>
  </si>
  <si>
    <t>082112132935</t>
  </si>
  <si>
    <t>3202335405970002</t>
  </si>
  <si>
    <t>3202391606860001</t>
  </si>
  <si>
    <t>3202335805730003</t>
  </si>
  <si>
    <t>3202334101860030</t>
  </si>
  <si>
    <t xml:space="preserve"> tuyul ai Sumiati ksdu  gede</t>
  </si>
  <si>
    <t>3202401111940002</t>
  </si>
  <si>
    <t>3272020307810900</t>
  </si>
  <si>
    <t>3202341503870001</t>
  </si>
  <si>
    <t>3202331807650003</t>
  </si>
  <si>
    <t>3202331902790002</t>
  </si>
  <si>
    <t>3202332502820004</t>
  </si>
  <si>
    <t>3202332008710005</t>
  </si>
  <si>
    <t>3173015010780033</t>
  </si>
  <si>
    <t>3202331507840028</t>
  </si>
  <si>
    <t>3202335308060001</t>
  </si>
  <si>
    <t>3202330107750117</t>
  </si>
  <si>
    <t>3202337012800004</t>
  </si>
  <si>
    <t>3202330101770036</t>
  </si>
  <si>
    <t>3272035404010904</t>
  </si>
  <si>
    <t>pak acep usman</t>
  </si>
  <si>
    <t>3203017108950005</t>
  </si>
  <si>
    <t>3272056508710001</t>
  </si>
  <si>
    <t>3202331905040001</t>
  </si>
  <si>
    <t>3202331911010002</t>
  </si>
  <si>
    <t>3202331001830011</t>
  </si>
  <si>
    <t>3202335601870001</t>
  </si>
  <si>
    <t>3202336209900007</t>
  </si>
  <si>
    <t>3202340809800008</t>
  </si>
  <si>
    <t>3202330707890004</t>
  </si>
  <si>
    <t>3202331711880002</t>
  </si>
  <si>
    <t>3202386808890005</t>
  </si>
  <si>
    <t>2171024503839009</t>
  </si>
  <si>
    <t>3272070305920900</t>
  </si>
  <si>
    <t>Deni Putra Meikanta</t>
  </si>
  <si>
    <t xml:space="preserve">Kp. Gentong 01/08 Desa Pasirhalang </t>
  </si>
  <si>
    <t>3202020202780004</t>
  </si>
  <si>
    <t>3202332406920001</t>
  </si>
  <si>
    <t>3202330311950001</t>
  </si>
  <si>
    <t>08164643826</t>
  </si>
  <si>
    <t>3203042103950011</t>
  </si>
  <si>
    <t>3202330703700003</t>
  </si>
  <si>
    <t>3202330107750119</t>
  </si>
  <si>
    <t>3202335303990004</t>
  </si>
  <si>
    <t>3202334404970004</t>
  </si>
  <si>
    <t>3202335010950002</t>
  </si>
  <si>
    <t>Yuliani Oktavia</t>
  </si>
  <si>
    <t>Babakan Limbangan</t>
  </si>
  <si>
    <t>3202361407850001</t>
  </si>
  <si>
    <t>3202334708750004</t>
  </si>
  <si>
    <t>Oktober 2024</t>
  </si>
  <si>
    <t>3202391303880002</t>
  </si>
  <si>
    <t>3202335110790003</t>
  </si>
  <si>
    <t>3202331306940003</t>
  </si>
  <si>
    <t>fee salman</t>
  </si>
  <si>
    <t>3202335712990003</t>
  </si>
  <si>
    <t>agisdut</t>
  </si>
  <si>
    <t>3202331910890002</t>
  </si>
  <si>
    <t>3202332601020006</t>
  </si>
  <si>
    <t>3202332001890006</t>
  </si>
  <si>
    <t>3202331611940003</t>
  </si>
  <si>
    <t>3202330310680005</t>
  </si>
  <si>
    <t>3202335703970001</t>
  </si>
  <si>
    <t>11/10/20024</t>
  </si>
  <si>
    <t>3202334609900002</t>
  </si>
  <si>
    <t>3203075912030006</t>
  </si>
  <si>
    <t>3202335111840004</t>
  </si>
  <si>
    <t>3202330602790005</t>
  </si>
  <si>
    <t>3272045810020901</t>
  </si>
  <si>
    <t>3202336510740001</t>
  </si>
  <si>
    <t>3202416509040003</t>
  </si>
  <si>
    <t>3272052106900001</t>
  </si>
  <si>
    <t>3202332201040005</t>
  </si>
  <si>
    <t>3202335810840003</t>
  </si>
  <si>
    <t>Indra</t>
  </si>
  <si>
    <t>3202330501020007</t>
  </si>
  <si>
    <t>3202330701060004</t>
  </si>
  <si>
    <t>3202332711030003</t>
  </si>
  <si>
    <t>3272015705710001</t>
  </si>
  <si>
    <t>3202331707970001</t>
  </si>
  <si>
    <t>3272022602970902</t>
  </si>
  <si>
    <t>LPK sukaraja /Ruko alhijrah sukaraja</t>
  </si>
  <si>
    <t>3202334310920002</t>
  </si>
  <si>
    <t>3202365006910004</t>
  </si>
  <si>
    <t>Deuis</t>
  </si>
  <si>
    <t>3202336808860004</t>
  </si>
  <si>
    <t>3272012408850003</t>
  </si>
  <si>
    <t>3202331507840030</t>
  </si>
  <si>
    <t>3202330710840002</t>
  </si>
  <si>
    <t>3202335606920006</t>
  </si>
  <si>
    <t>3202330707040008</t>
  </si>
  <si>
    <t>3202330601710002</t>
  </si>
  <si>
    <t>November 2024</t>
  </si>
  <si>
    <t>3202331201930004</t>
  </si>
  <si>
    <t>3202330802060001</t>
  </si>
  <si>
    <t>3202176606020001</t>
  </si>
  <si>
    <t>3202345510720001</t>
  </si>
  <si>
    <t>3202330707820004</t>
  </si>
  <si>
    <t>3202331307020004</t>
  </si>
  <si>
    <t>3202335006600007</t>
  </si>
  <si>
    <t>3202205806890001</t>
  </si>
  <si>
    <t>3202332606880003</t>
  </si>
  <si>
    <t>3202336611000005</t>
  </si>
  <si>
    <t>3202331608040006</t>
  </si>
  <si>
    <t>3202337010980003</t>
  </si>
  <si>
    <t>3202335604010001</t>
  </si>
  <si>
    <t>3202334105840005</t>
  </si>
  <si>
    <t>3202336504980003</t>
  </si>
  <si>
    <t>3202336010930005</t>
  </si>
  <si>
    <t>3276027112800028</t>
  </si>
  <si>
    <t>3202336109750001</t>
  </si>
  <si>
    <t>3202335208730003</t>
  </si>
  <si>
    <t>3202336512020004</t>
  </si>
  <si>
    <t>3202334105670004</t>
  </si>
  <si>
    <t>3202336511780003</t>
  </si>
  <si>
    <t>3202334107700081</t>
  </si>
  <si>
    <t>3202351109910001</t>
  </si>
  <si>
    <t>3202335006940008</t>
  </si>
  <si>
    <t>fee yayu gintung</t>
  </si>
  <si>
    <t>3202334903890003</t>
  </si>
  <si>
    <t>3202335503030002</t>
  </si>
  <si>
    <t>3202335205860007</t>
  </si>
  <si>
    <t xml:space="preserve"> Ayi Sumarni</t>
  </si>
  <si>
    <t>3202276310900002</t>
  </si>
  <si>
    <t>3202330602020003</t>
  </si>
  <si>
    <t>3202356504570001</t>
  </si>
  <si>
    <t xml:space="preserve">Toah  Rosana </t>
  </si>
  <si>
    <t>3202346709790002</t>
  </si>
  <si>
    <t>3202334404950008</t>
  </si>
  <si>
    <t>3202335803950008</t>
  </si>
  <si>
    <t>3202336504680004</t>
  </si>
  <si>
    <t>3202335010880001</t>
  </si>
  <si>
    <t>3202330101970020</t>
  </si>
  <si>
    <t>3202361312770002</t>
  </si>
  <si>
    <t>3202330106060001</t>
  </si>
  <si>
    <t>3202331504920003</t>
  </si>
  <si>
    <t>3272025206820901</t>
  </si>
  <si>
    <t>3202330802010002</t>
  </si>
  <si>
    <t>Dian Alfi Fadilah</t>
  </si>
  <si>
    <t>085793801225</t>
  </si>
  <si>
    <t xml:space="preserve">pengganti bu amoy </t>
  </si>
  <si>
    <t>3202331204760005</t>
  </si>
  <si>
    <t>3202330407720003</t>
  </si>
  <si>
    <t>No</t>
  </si>
  <si>
    <t>Desember 2024</t>
  </si>
  <si>
    <t xml:space="preserve">Alamat </t>
  </si>
  <si>
    <t>No Hp</t>
  </si>
  <si>
    <t>Tgl Aktivasi</t>
  </si>
  <si>
    <t>Pkt</t>
  </si>
  <si>
    <t>Harga Paket</t>
  </si>
  <si>
    <t xml:space="preserve">Tgl jt </t>
  </si>
  <si>
    <t>Stt</t>
  </si>
  <si>
    <t>Tgl Boking</t>
  </si>
  <si>
    <t>Registrasi</t>
  </si>
  <si>
    <t>Marketing</t>
  </si>
  <si>
    <t>3202424512900001</t>
  </si>
  <si>
    <t>sdh d ambil fee nya d tgl 02/12/2024</t>
  </si>
  <si>
    <t>3202334107890059</t>
  </si>
  <si>
    <t>3202426805990001</t>
  </si>
  <si>
    <t>gilang&amp; Agisna</t>
  </si>
  <si>
    <t>3272014912930002</t>
  </si>
  <si>
    <t xml:space="preserve">fee siti hajar nagrak </t>
  </si>
  <si>
    <t>3202350306960001</t>
  </si>
  <si>
    <t>3202334212970003</t>
  </si>
  <si>
    <t>3202334106010006</t>
  </si>
  <si>
    <t>3202330402930004</t>
  </si>
  <si>
    <t>3202334109730003</t>
  </si>
  <si>
    <t>3202335909050003</t>
  </si>
  <si>
    <t>3202334502640005</t>
  </si>
  <si>
    <t>3202335008800009</t>
  </si>
  <si>
    <t>3601065909810002</t>
  </si>
  <si>
    <t>3202330605840002</t>
  </si>
  <si>
    <t>3202335205860006</t>
  </si>
  <si>
    <t>3202334104020015</t>
  </si>
  <si>
    <t>3202334711810001</t>
  </si>
  <si>
    <t>3172060608840001</t>
  </si>
  <si>
    <t>3202336201810002</t>
  </si>
  <si>
    <t>3202364512030003</t>
  </si>
  <si>
    <t>3202335910930001</t>
  </si>
  <si>
    <t>3202331212830005</t>
  </si>
  <si>
    <t>3202245412950003</t>
  </si>
  <si>
    <t>3202334607720014</t>
  </si>
  <si>
    <t>pndhn dri vcr k rmhan</t>
  </si>
  <si>
    <t>3276010901880001</t>
  </si>
  <si>
    <t>Ahmad Abd Kadir</t>
  </si>
  <si>
    <t>085863349435</t>
  </si>
  <si>
    <t>3202335501870004</t>
  </si>
  <si>
    <t>3202331410800003</t>
  </si>
  <si>
    <t>3202337003950005</t>
  </si>
  <si>
    <t>Pitri yanti</t>
  </si>
  <si>
    <t>3203274204000002</t>
  </si>
  <si>
    <t>21/12/024</t>
  </si>
  <si>
    <t>3202334202600003</t>
  </si>
  <si>
    <t>Mukidi</t>
  </si>
  <si>
    <t>3202330802940004</t>
  </si>
  <si>
    <t>3202334403970001</t>
  </si>
  <si>
    <t>3202331502960008</t>
  </si>
  <si>
    <t>3202330405070002</t>
  </si>
  <si>
    <t>3202335309690001</t>
  </si>
  <si>
    <t>3202330311970002</t>
  </si>
  <si>
    <t xml:space="preserve"> Mohamad Syaepul Bahri</t>
  </si>
  <si>
    <t>3202335406020001</t>
  </si>
  <si>
    <t xml:space="preserve">KETERANGAN </t>
  </si>
  <si>
    <t>Franky Ciloa</t>
  </si>
  <si>
    <t>total pmbyrn 192500</t>
  </si>
  <si>
    <r>
      <t>Deris Tiara</t>
    </r>
    <r>
      <rPr>
        <sz val="11"/>
        <color rgb="FFFF0000"/>
        <rFont val="Calibri"/>
        <family val="2"/>
        <scheme val="minor"/>
      </rPr>
      <t xml:space="preserve"> Down To 5 mbps</t>
    </r>
  </si>
  <si>
    <t>Ganda down to 5 mbps</t>
  </si>
  <si>
    <t>Yayu Anggun Sapitri down to 5 mbps</t>
  </si>
  <si>
    <t>fee pmsangan 60000</t>
  </si>
  <si>
    <t>susilawati down to 5 mbps</t>
  </si>
  <si>
    <t>Isep Sumitra down to 5 mbps</t>
  </si>
  <si>
    <t>Yusuf (Pemadam) up to 10 mbps</t>
  </si>
  <si>
    <t>reaktifasi tgl 22 okt, ganti jt jadi tgl 6 (reminder 6 Desember  tagihan Rp. 188.000/biaya pindah jt tempo)</t>
  </si>
  <si>
    <t>Supyani,S.Pd.I down to 5 mbps</t>
  </si>
  <si>
    <t>089654828504</t>
  </si>
  <si>
    <t>msih d pak acep uangnya</t>
  </si>
  <si>
    <t>Ika Merdekawati down to 5 mbps</t>
  </si>
  <si>
    <t>ganti jt per tanggal 04/11/2024</t>
  </si>
  <si>
    <t>Sendi Sutendi Up To 15 Mbps</t>
  </si>
  <si>
    <t>Reni Arlina down to 15 mbps</t>
  </si>
  <si>
    <r>
      <t xml:space="preserve">Rianti </t>
    </r>
    <r>
      <rPr>
        <sz val="11"/>
        <color rgb="FFFF0000"/>
        <rFont val="Calibri"/>
        <family val="2"/>
        <scheme val="minor"/>
      </rPr>
      <t>up to 15 mbps</t>
    </r>
  </si>
  <si>
    <t>Fitriah Up To 10mbps</t>
  </si>
  <si>
    <t>085212506879</t>
  </si>
  <si>
    <r>
      <t xml:space="preserve">Mutiara Wahyuni </t>
    </r>
    <r>
      <rPr>
        <sz val="11"/>
        <rFont val="Calibri"/>
        <family val="2"/>
        <scheme val="minor"/>
      </rPr>
      <t>down to 5 mbps</t>
    </r>
  </si>
  <si>
    <t>nia / the cicih down to 5 mbps</t>
  </si>
  <si>
    <t>dewi ratnasari down to 5mbps</t>
  </si>
  <si>
    <t>per tgl 16/12/2024</t>
  </si>
  <si>
    <r>
      <t xml:space="preserve">Abdul Rohman </t>
    </r>
    <r>
      <rPr>
        <sz val="11"/>
        <rFont val="Calibri"/>
        <family val="2"/>
        <scheme val="minor"/>
      </rPr>
      <t>down to 5 mbps</t>
    </r>
  </si>
  <si>
    <t xml:space="preserve"> 6 off September 2024 krcolongan 3 bulan</t>
  </si>
  <si>
    <r>
      <t>muhamad ardiansyah</t>
    </r>
    <r>
      <rPr>
        <sz val="11"/>
        <color rgb="FFFF0000"/>
        <rFont val="Calibri"/>
        <family val="2"/>
        <scheme val="minor"/>
      </rPr>
      <t xml:space="preserve"> down to 10 mbps oktober</t>
    </r>
  </si>
  <si>
    <t xml:space="preserve">Herdian Maulana </t>
  </si>
  <si>
    <t>083143629582</t>
  </si>
  <si>
    <t>Ade Suparman (up 5 to10 mbps)</t>
  </si>
  <si>
    <t>Asri Lelawati down to 5 mbps</t>
  </si>
  <si>
    <t>Elah Nurhayati down to 5mbps (bohel)</t>
  </si>
  <si>
    <t>Iis Susilawati down to 5 mbps</t>
  </si>
  <si>
    <r>
      <t>Kp. Cidadap</t>
    </r>
    <r>
      <rPr>
        <sz val="11"/>
        <color rgb="FFFF0000"/>
        <rFont val="Calibri"/>
        <family val="2"/>
        <scheme val="minor"/>
      </rPr>
      <t xml:space="preserve"> down to 5mbps agst</t>
    </r>
  </si>
  <si>
    <r>
      <t xml:space="preserve">Masrifah / Imas </t>
    </r>
    <r>
      <rPr>
        <sz val="11"/>
        <color rgb="FFFF0000"/>
        <rFont val="Calibri"/>
        <family val="2"/>
        <scheme val="minor"/>
      </rPr>
      <t>down to 5 mbps</t>
    </r>
  </si>
  <si>
    <r>
      <t xml:space="preserve">Muhamad Gunawan </t>
    </r>
    <r>
      <rPr>
        <sz val="11"/>
        <color rgb="FFFF0000"/>
        <rFont val="Calibri"/>
        <family val="2"/>
        <scheme val="minor"/>
      </rPr>
      <t>down to 5mbps</t>
    </r>
  </si>
  <si>
    <r>
      <t>Nia Sulastri Cdp</t>
    </r>
    <r>
      <rPr>
        <sz val="11"/>
        <color rgb="FFFF0000"/>
        <rFont val="Calibri"/>
        <family val="2"/>
        <scheme val="minor"/>
      </rPr>
      <t xml:space="preserve"> down to 5 mbps</t>
    </r>
  </si>
  <si>
    <t>Riesyal Juliawan down to 5 mbps</t>
  </si>
  <si>
    <t>Rifaldi Muhamad up to 25mbps</t>
  </si>
  <si>
    <t>Samsudin Lauseng up to 5 mbps</t>
  </si>
  <si>
    <t>pindah rumh info dari pak dendi</t>
  </si>
  <si>
    <r>
      <t xml:space="preserve">Sunardi Marga Sukma </t>
    </r>
    <r>
      <rPr>
        <sz val="11"/>
        <color rgb="FFFF0000"/>
        <rFont val="Calibri"/>
        <family val="2"/>
        <scheme val="minor"/>
      </rPr>
      <t>down 15mbps</t>
    </r>
  </si>
  <si>
    <t>Perum Halona</t>
  </si>
  <si>
    <t>Poernomo Dasawarsito up to 10 mbps</t>
  </si>
  <si>
    <r>
      <t xml:space="preserve">Alan bahari </t>
    </r>
    <r>
      <rPr>
        <sz val="11"/>
        <color rgb="FFFF0000"/>
        <rFont val="Calibri"/>
        <family val="2"/>
        <scheme val="minor"/>
      </rPr>
      <t>down to 5mbps</t>
    </r>
  </si>
  <si>
    <t>Muhamad muayad down to 5Mbps</t>
  </si>
  <si>
    <r>
      <t xml:space="preserve">herry herdy </t>
    </r>
    <r>
      <rPr>
        <sz val="11"/>
        <color rgb="FFFF0000"/>
        <rFont val="Calibri"/>
        <family val="2"/>
        <scheme val="minor"/>
      </rPr>
      <t>up to 15 mbps</t>
    </r>
  </si>
  <si>
    <t>anisa arsita / irek down to 5mbps</t>
  </si>
  <si>
    <r>
      <t xml:space="preserve">Maryam </t>
    </r>
    <r>
      <rPr>
        <sz val="11"/>
        <color rgb="FFFF0000"/>
        <rFont val="Calibri"/>
        <family val="2"/>
        <scheme val="minor"/>
      </rPr>
      <t>down to 5 mbps</t>
    </r>
  </si>
  <si>
    <t>'081295988346</t>
  </si>
  <si>
    <t>085624072526</t>
  </si>
  <si>
    <r>
      <t>halimah nurhalimah/Gudawang</t>
    </r>
    <r>
      <rPr>
        <sz val="11"/>
        <color rgb="FFFF0000"/>
        <rFont val="Calibri"/>
        <family val="2"/>
        <scheme val="minor"/>
      </rPr>
      <t xml:space="preserve"> down to 10 mbps</t>
    </r>
  </si>
  <si>
    <r>
      <t>Haris Permana</t>
    </r>
    <r>
      <rPr>
        <sz val="11"/>
        <color rgb="FFFF0000"/>
        <rFont val="Calibri"/>
        <family val="2"/>
        <scheme val="minor"/>
      </rPr>
      <t xml:space="preserve"> down to 10 mbps</t>
    </r>
  </si>
  <si>
    <t>Re-Aktivasi 29/11/2024</t>
  </si>
  <si>
    <t>Mutasi Harian  periode Bulan DESEMBER  2024</t>
  </si>
  <si>
    <t>pemasukan oktober</t>
  </si>
  <si>
    <t>DATA TAGIHAN PERIODE BULAN DESEMBER 2024</t>
  </si>
  <si>
    <t>isolir per tgl 15/12/2024</t>
  </si>
  <si>
    <t>isolir per tgl 16/12/2024</t>
  </si>
  <si>
    <t>request isolir 25/11/2024</t>
  </si>
  <si>
    <t>+62 858-6355-7612</t>
  </si>
  <si>
    <t>Nedi</t>
  </si>
  <si>
    <t>3202331507660029</t>
  </si>
  <si>
    <t>085723387207</t>
  </si>
  <si>
    <t>3201315002890001</t>
  </si>
  <si>
    <t>Susanti</t>
  </si>
  <si>
    <t>Perum Griya Goalpara Blok A2 No.3</t>
  </si>
  <si>
    <t>085885419377</t>
  </si>
  <si>
    <t>3202366610930002</t>
  </si>
  <si>
    <t>Nining Rahmala</t>
  </si>
  <si>
    <t>Perum Sukamaju Asri</t>
  </si>
  <si>
    <t>083127201206</t>
  </si>
  <si>
    <t>NNDG1158</t>
  </si>
  <si>
    <t>NNDG1159</t>
  </si>
  <si>
    <t>NNDG1160</t>
  </si>
  <si>
    <t>NNDG1161</t>
  </si>
  <si>
    <t>NNDG1162</t>
  </si>
  <si>
    <t>NNDG1163</t>
  </si>
  <si>
    <t>NNDG1164</t>
  </si>
  <si>
    <t>NNDG1165</t>
  </si>
  <si>
    <t>Lisda Riswanti</t>
  </si>
  <si>
    <t>Kp. Nagrak Legok 02/06</t>
  </si>
  <si>
    <t>085864345992</t>
  </si>
  <si>
    <t>3202336007970004</t>
  </si>
  <si>
    <t>Aden Hamudi</t>
  </si>
  <si>
    <t>Kp. Nagrak Legok 02/07</t>
  </si>
  <si>
    <t>085722670637</t>
  </si>
  <si>
    <t>3202332512040004</t>
  </si>
  <si>
    <t>Rizkiyanto</t>
  </si>
  <si>
    <t>3202362006920001</t>
  </si>
  <si>
    <t>081295851479</t>
  </si>
  <si>
    <t>3202336312940004</t>
  </si>
  <si>
    <t>Sopa Sopia</t>
  </si>
  <si>
    <t>081380541315</t>
  </si>
  <si>
    <t>085810631532/085860057872</t>
  </si>
  <si>
    <t>085863690143</t>
  </si>
  <si>
    <t>Januari 2025</t>
  </si>
  <si>
    <t>085798971796</t>
  </si>
  <si>
    <t>Aidah Mulatifah</t>
  </si>
  <si>
    <t>3202334207990009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</si>
</sst>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_(* #,##0.00_);_(* \(#,##0.00\);_(* &quot;-&quot;??_);_(@_)"/>
    <numFmt numFmtId="167" formatCode="_([$Rp-421]* #,##0.00_);_([$Rp-421]* \(#,##0.00\);_([$Rp-421]* &quot;-&quot;??_);_(@_)"/>
    <numFmt numFmtId="168" formatCode="_(&quot;Rp&quot;* #,##0.00_);_(&quot;Rp&quot;* \(#,##0.00\);_(&quot;Rp&quot;* &quot;-&quot;_);_(@_)"/>
    <numFmt numFmtId="169" formatCode="[$-13809]dd/mm/yyyy;@"/>
    <numFmt numFmtId="170" formatCode="_(* #,##0_);_(* \(#,##0\);_(* &quot;-&quot;??_);_(@_)"/>
    <numFmt numFmtId="171" formatCode="[$-24409]mm/dd/yyyy;@"/>
    <numFmt numFmtId="172" formatCode="0.000"/>
    <numFmt numFmtId="173" formatCode="dd/mm/yy;@"/>
    <numFmt numFmtId="176" formatCode="yyyy\-mm\-dd;@"/>
  </numFmts>
  <fonts count="4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Arial"/>
      <family val="2"/>
    </font>
    <font>
      <u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Arial"/>
      <family val="2"/>
    </font>
    <font>
      <sz val="10"/>
      <color rgb="FFCC0000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"/>
      <charset val="1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 "/>
      <charset val="1"/>
    </font>
    <font>
      <b/>
      <sz val="15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1"/>
      <color rgb="FFCC0000"/>
      <name val="Arial"/>
      <family val="2"/>
    </font>
    <font>
      <sz val="12"/>
      <color rgb="FFCC0000"/>
      <name val="Arial"/>
      <family val="2"/>
    </font>
    <font>
      <sz val="12"/>
      <name val="Arial"/>
      <family val="2"/>
    </font>
    <font>
      <sz val="11"/>
      <color rgb="FFCC0000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 "/>
      <charset val="1"/>
    </font>
    <font>
      <b/>
      <sz val="11"/>
      <color rgb="FFFF0000"/>
      <name val="Arial"/>
      <family val="2"/>
    </font>
    <font>
      <sz val="10"/>
      <name val="Calibri"/>
      <family val="2"/>
      <charset val="1"/>
      <scheme val="minor"/>
    </font>
    <font>
      <u/>
      <sz val="1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name val="Calibri "/>
      <charset val="1"/>
    </font>
    <font>
      <sz val="11"/>
      <name val="Calibri "/>
      <charset val="1"/>
    </font>
    <font>
      <sz val="11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/>
      <right/>
      <top style="dashed">
        <color auto="1"/>
      </top>
      <bottom/>
      <diagonal/>
    </border>
  </borders>
  <cellStyleXfs count="2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166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1999">
    <xf numFmtId="0" fontId="0" fillId="0" borderId="0" xfId="0"/>
    <xf numFmtId="0" fontId="3" fillId="0" borderId="0" xfId="3" applyFont="1"/>
    <xf numFmtId="167" fontId="3" fillId="0" borderId="0" xfId="3" applyNumberFormat="1" applyFont="1" applyAlignment="1">
      <alignment horizontal="left" vertical="top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horizontal="center" vertical="center"/>
    </xf>
    <xf numFmtId="167" fontId="3" fillId="0" borderId="0" xfId="3" applyNumberFormat="1" applyFont="1"/>
    <xf numFmtId="0" fontId="3" fillId="0" borderId="0" xfId="3" applyFont="1" applyAlignment="1">
      <alignment horizontal="left"/>
    </xf>
    <xf numFmtId="0" fontId="4" fillId="0" borderId="0" xfId="3" applyFont="1" applyProtection="1">
      <protection locked="0"/>
    </xf>
    <xf numFmtId="0" fontId="3" fillId="0" borderId="1" xfId="3" applyFont="1" applyBorder="1"/>
    <xf numFmtId="167" fontId="5" fillId="2" borderId="2" xfId="3" applyNumberFormat="1" applyFont="1" applyFill="1" applyBorder="1" applyAlignment="1">
      <alignment horizontal="left" vertical="top"/>
    </xf>
    <xf numFmtId="0" fontId="3" fillId="0" borderId="0" xfId="3" applyFont="1" applyAlignment="1">
      <alignment horizontal="center"/>
    </xf>
    <xf numFmtId="0" fontId="3" fillId="3" borderId="0" xfId="3" applyFont="1" applyFill="1"/>
    <xf numFmtId="0" fontId="3" fillId="3" borderId="3" xfId="3" applyFont="1" applyFill="1" applyBorder="1"/>
    <xf numFmtId="167" fontId="3" fillId="3" borderId="4" xfId="3" applyNumberFormat="1" applyFont="1" applyFill="1" applyBorder="1" applyAlignment="1">
      <alignment horizontal="left" vertical="top"/>
    </xf>
    <xf numFmtId="0" fontId="3" fillId="3" borderId="0" xfId="3" applyFont="1" applyFill="1" applyAlignment="1">
      <alignment horizontal="left" vertical="top"/>
    </xf>
    <xf numFmtId="0" fontId="3" fillId="3" borderId="0" xfId="3" applyFont="1" applyFill="1" applyAlignment="1">
      <alignment horizontal="center" vertical="center"/>
    </xf>
    <xf numFmtId="167" fontId="3" fillId="3" borderId="0" xfId="3" applyNumberFormat="1" applyFont="1" applyFill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167" fontId="3" fillId="3" borderId="5" xfId="3" applyNumberFormat="1" applyFont="1" applyFill="1" applyBorder="1" applyAlignment="1">
      <alignment horizontal="left" vertical="top"/>
    </xf>
    <xf numFmtId="165" fontId="3" fillId="3" borderId="0" xfId="3" applyNumberFormat="1" applyFont="1" applyFill="1" applyAlignment="1">
      <alignment horizontal="left" vertical="top"/>
    </xf>
    <xf numFmtId="0" fontId="3" fillId="3" borderId="6" xfId="3" applyFont="1" applyFill="1" applyBorder="1"/>
    <xf numFmtId="168" fontId="3" fillId="4" borderId="7" xfId="1" applyNumberFormat="1" applyFont="1" applyFill="1" applyBorder="1" applyAlignment="1" applyProtection="1">
      <alignment horizontal="left" vertical="top"/>
    </xf>
    <xf numFmtId="164" fontId="3" fillId="3" borderId="0" xfId="1" applyFont="1" applyFill="1" applyAlignment="1" applyProtection="1">
      <alignment horizontal="left" vertical="top"/>
    </xf>
    <xf numFmtId="167" fontId="6" fillId="3" borderId="0" xfId="3" applyNumberFormat="1" applyFont="1" applyFill="1"/>
    <xf numFmtId="0" fontId="3" fillId="3" borderId="8" xfId="3" applyFont="1" applyFill="1" applyBorder="1"/>
    <xf numFmtId="0" fontId="3" fillId="3" borderId="9" xfId="3" applyFont="1" applyFill="1" applyBorder="1" applyAlignment="1">
      <alignment horizontal="left" vertical="top"/>
    </xf>
    <xf numFmtId="0" fontId="5" fillId="3" borderId="0" xfId="3" applyFont="1" applyFill="1"/>
    <xf numFmtId="0" fontId="3" fillId="3" borderId="10" xfId="3" applyFont="1" applyFill="1" applyBorder="1"/>
    <xf numFmtId="165" fontId="7" fillId="5" borderId="10" xfId="3" applyNumberFormat="1" applyFont="1" applyFill="1" applyBorder="1" applyAlignment="1">
      <alignment horizontal="left" vertical="top"/>
    </xf>
    <xf numFmtId="0" fontId="5" fillId="3" borderId="10" xfId="3" applyFont="1" applyFill="1" applyBorder="1"/>
    <xf numFmtId="0" fontId="3" fillId="3" borderId="10" xfId="3" applyFont="1" applyFill="1" applyBorder="1" applyAlignment="1">
      <alignment horizontal="left" vertical="top"/>
    </xf>
    <xf numFmtId="168" fontId="5" fillId="6" borderId="10" xfId="1" applyNumberFormat="1" applyFont="1" applyFill="1" applyBorder="1" applyAlignment="1" applyProtection="1">
      <alignment horizontal="left" vertical="top"/>
    </xf>
    <xf numFmtId="0" fontId="3" fillId="8" borderId="10" xfId="3" applyFont="1" applyFill="1" applyBorder="1"/>
    <xf numFmtId="0" fontId="6" fillId="8" borderId="10" xfId="3" applyFont="1" applyFill="1" applyBorder="1"/>
    <xf numFmtId="0" fontId="6" fillId="8" borderId="10" xfId="3" applyFont="1" applyFill="1" applyBorder="1" applyAlignment="1">
      <alignment horizontal="left" vertical="center"/>
    </xf>
    <xf numFmtId="0" fontId="6" fillId="8" borderId="10" xfId="3" applyFont="1" applyFill="1" applyBorder="1" applyAlignment="1">
      <alignment horizontal="left" vertical="top"/>
    </xf>
    <xf numFmtId="0" fontId="6" fillId="8" borderId="10" xfId="3" quotePrefix="1" applyFont="1" applyFill="1" applyBorder="1" applyAlignment="1">
      <alignment horizontal="left" vertical="top"/>
    </xf>
    <xf numFmtId="0" fontId="6" fillId="8" borderId="18" xfId="3" applyFont="1" applyFill="1" applyBorder="1" applyAlignment="1">
      <alignment horizontal="left" vertical="top"/>
    </xf>
    <xf numFmtId="0" fontId="6" fillId="8" borderId="10" xfId="3" applyFont="1" applyFill="1" applyBorder="1" applyAlignment="1">
      <alignment horizontal="center" vertical="center"/>
    </xf>
    <xf numFmtId="167" fontId="6" fillId="8" borderId="10" xfId="3" applyNumberFormat="1" applyFont="1" applyFill="1" applyBorder="1" applyAlignment="1">
      <alignment horizontal="center" vertical="center"/>
    </xf>
    <xf numFmtId="0" fontId="6" fillId="8" borderId="18" xfId="3" applyFont="1" applyFill="1" applyBorder="1" applyAlignment="1">
      <alignment horizontal="center"/>
    </xf>
    <xf numFmtId="0" fontId="4" fillId="8" borderId="0" xfId="3" applyFont="1" applyFill="1" applyProtection="1">
      <protection locked="0"/>
    </xf>
    <xf numFmtId="9" fontId="6" fillId="8" borderId="10" xfId="2" applyFont="1" applyFill="1" applyBorder="1" applyProtection="1"/>
    <xf numFmtId="0" fontId="3" fillId="0" borderId="10" xfId="3" applyFont="1" applyBorder="1"/>
    <xf numFmtId="0" fontId="3" fillId="0" borderId="10" xfId="3" applyFont="1" applyBorder="1" applyAlignment="1">
      <alignment horizontal="left" vertical="top"/>
    </xf>
    <xf numFmtId="0" fontId="3" fillId="0" borderId="10" xfId="3" quotePrefix="1" applyFont="1" applyBorder="1" applyAlignment="1">
      <alignment horizontal="left" vertical="top"/>
    </xf>
    <xf numFmtId="49" fontId="3" fillId="0" borderId="18" xfId="3" applyNumberFormat="1" applyFont="1" applyBorder="1" applyAlignment="1">
      <alignment horizontal="left" vertical="top"/>
    </xf>
    <xf numFmtId="0" fontId="3" fillId="0" borderId="10" xfId="3" applyFont="1" applyBorder="1" applyAlignment="1">
      <alignment horizontal="center" vertical="center"/>
    </xf>
    <xf numFmtId="167" fontId="3" fillId="0" borderId="10" xfId="3" applyNumberFormat="1" applyFont="1" applyBorder="1"/>
    <xf numFmtId="0" fontId="3" fillId="8" borderId="18" xfId="3" applyFont="1" applyFill="1" applyBorder="1" applyAlignment="1">
      <alignment horizontal="center"/>
    </xf>
    <xf numFmtId="0" fontId="6" fillId="4" borderId="10" xfId="3" applyFont="1" applyFill="1" applyBorder="1"/>
    <xf numFmtId="169" fontId="6" fillId="8" borderId="18" xfId="3" applyNumberFormat="1" applyFont="1" applyFill="1" applyBorder="1" applyAlignment="1">
      <alignment horizontal="left" vertical="top"/>
    </xf>
    <xf numFmtId="0" fontId="3" fillId="4" borderId="18" xfId="3" applyFont="1" applyFill="1" applyBorder="1" applyAlignment="1">
      <alignment horizontal="center"/>
    </xf>
    <xf numFmtId="0" fontId="3" fillId="8" borderId="10" xfId="3" applyFont="1" applyFill="1" applyBorder="1" applyAlignment="1">
      <alignment horizontal="left"/>
    </xf>
    <xf numFmtId="0" fontId="3" fillId="8" borderId="10" xfId="3" applyFont="1" applyFill="1" applyBorder="1" applyAlignment="1">
      <alignment horizontal="left" vertical="top"/>
    </xf>
    <xf numFmtId="169" fontId="3" fillId="8" borderId="18" xfId="3" applyNumberFormat="1" applyFont="1" applyFill="1" applyBorder="1" applyAlignment="1">
      <alignment horizontal="left" vertical="top"/>
    </xf>
    <xf numFmtId="0" fontId="3" fillId="8" borderId="10" xfId="3" applyFont="1" applyFill="1" applyBorder="1" applyAlignment="1">
      <alignment horizontal="center" vertical="center"/>
    </xf>
    <xf numFmtId="0" fontId="3" fillId="0" borderId="18" xfId="3" applyFont="1" applyBorder="1" applyAlignment="1">
      <alignment horizontal="center"/>
    </xf>
    <xf numFmtId="14" fontId="3" fillId="8" borderId="18" xfId="3" applyNumberFormat="1" applyFont="1" applyFill="1" applyBorder="1" applyAlignment="1">
      <alignment horizontal="left" vertical="top"/>
    </xf>
    <xf numFmtId="0" fontId="6" fillId="0" borderId="10" xfId="4" applyFont="1" applyBorder="1"/>
    <xf numFmtId="0" fontId="6" fillId="0" borderId="10" xfId="4" applyFont="1" applyBorder="1" applyAlignment="1">
      <alignment horizontal="left" vertical="top"/>
    </xf>
    <xf numFmtId="0" fontId="6" fillId="0" borderId="10" xfId="4" quotePrefix="1" applyFont="1" applyBorder="1" applyAlignment="1">
      <alignment horizontal="left" vertical="top"/>
    </xf>
    <xf numFmtId="49" fontId="6" fillId="0" borderId="18" xfId="4" applyNumberFormat="1" applyFont="1" applyBorder="1" applyAlignment="1">
      <alignment horizontal="left" vertical="top"/>
    </xf>
    <xf numFmtId="0" fontId="6" fillId="0" borderId="10" xfId="4" applyFont="1" applyBorder="1" applyAlignment="1">
      <alignment horizontal="center" vertical="center"/>
    </xf>
    <xf numFmtId="167" fontId="6" fillId="0" borderId="10" xfId="4" applyNumberFormat="1" applyFont="1" applyBorder="1"/>
    <xf numFmtId="0" fontId="6" fillId="0" borderId="18" xfId="4" applyFont="1" applyBorder="1"/>
    <xf numFmtId="17" fontId="3" fillId="8" borderId="10" xfId="3" quotePrefix="1" applyNumberFormat="1" applyFont="1" applyFill="1" applyBorder="1"/>
    <xf numFmtId="0" fontId="3" fillId="8" borderId="10" xfId="3" quotePrefix="1" applyFont="1" applyFill="1" applyBorder="1" applyAlignment="1">
      <alignment horizontal="left" vertical="top"/>
    </xf>
    <xf numFmtId="0" fontId="3" fillId="0" borderId="10" xfId="5" applyFont="1" applyBorder="1"/>
    <xf numFmtId="0" fontId="3" fillId="0" borderId="10" xfId="5" quotePrefix="1" applyFont="1" applyBorder="1" applyAlignment="1">
      <alignment horizontal="left" vertical="top"/>
    </xf>
    <xf numFmtId="49" fontId="3" fillId="8" borderId="18" xfId="5" applyNumberFormat="1" applyFont="1" applyFill="1" applyBorder="1" applyAlignment="1">
      <alignment horizontal="left" vertical="top"/>
    </xf>
    <xf numFmtId="0" fontId="3" fillId="0" borderId="10" xfId="5" applyFont="1" applyBorder="1" applyAlignment="1">
      <alignment horizontal="center" vertical="center"/>
    </xf>
    <xf numFmtId="167" fontId="3" fillId="0" borderId="10" xfId="5" applyNumberFormat="1" applyFont="1" applyBorder="1"/>
    <xf numFmtId="0" fontId="3" fillId="0" borderId="18" xfId="5" applyFont="1" applyBorder="1"/>
    <xf numFmtId="0" fontId="6" fillId="0" borderId="18" xfId="3" applyFont="1" applyBorder="1" applyAlignment="1">
      <alignment horizontal="center"/>
    </xf>
    <xf numFmtId="167" fontId="3" fillId="8" borderId="10" xfId="3" applyNumberFormat="1" applyFont="1" applyFill="1" applyBorder="1"/>
    <xf numFmtId="49" fontId="3" fillId="8" borderId="10" xfId="3" applyNumberFormat="1" applyFont="1" applyFill="1" applyBorder="1" applyAlignment="1">
      <alignment horizontal="center" vertical="center"/>
    </xf>
    <xf numFmtId="0" fontId="8" fillId="8" borderId="10" xfId="3" applyFont="1" applyFill="1" applyBorder="1" applyAlignment="1">
      <alignment horizontal="left"/>
    </xf>
    <xf numFmtId="0" fontId="9" fillId="0" borderId="0" xfId="3" applyFont="1" applyProtection="1">
      <protection locked="0"/>
    </xf>
    <xf numFmtId="0" fontId="3" fillId="0" borderId="10" xfId="5" applyFont="1" applyBorder="1" applyAlignment="1">
      <alignment horizontal="left" vertical="top"/>
    </xf>
    <xf numFmtId="14" fontId="6" fillId="8" borderId="10" xfId="5" quotePrefix="1" applyNumberFormat="1" applyFont="1" applyFill="1" applyBorder="1" applyAlignment="1">
      <alignment horizontal="center" vertical="center"/>
    </xf>
    <xf numFmtId="49" fontId="3" fillId="8" borderId="18" xfId="3" applyNumberFormat="1" applyFont="1" applyFill="1" applyBorder="1" applyAlignment="1">
      <alignment horizontal="left" vertical="top"/>
    </xf>
    <xf numFmtId="167" fontId="3" fillId="8" borderId="10" xfId="3" applyNumberFormat="1" applyFont="1" applyFill="1" applyBorder="1" applyAlignment="1">
      <alignment horizontal="center" vertical="center"/>
    </xf>
    <xf numFmtId="0" fontId="8" fillId="8" borderId="10" xfId="3" applyFont="1" applyFill="1" applyBorder="1"/>
    <xf numFmtId="0" fontId="3" fillId="8" borderId="18" xfId="3" applyFont="1" applyFill="1" applyBorder="1" applyAlignment="1">
      <alignment horizontal="left" vertical="top"/>
    </xf>
    <xf numFmtId="0" fontId="3" fillId="4" borderId="18" xfId="3" applyFont="1" applyFill="1" applyBorder="1" applyAlignment="1">
      <alignment horizontal="center" vertical="center"/>
    </xf>
    <xf numFmtId="0" fontId="6" fillId="8" borderId="10" xfId="3" applyFont="1" applyFill="1" applyBorder="1" applyAlignment="1">
      <alignment horizontal="left"/>
    </xf>
    <xf numFmtId="0" fontId="3" fillId="0" borderId="18" xfId="5" applyFont="1" applyBorder="1" applyAlignment="1">
      <alignment horizontal="left" vertical="top"/>
    </xf>
    <xf numFmtId="167" fontId="6" fillId="0" borderId="10" xfId="3" applyNumberFormat="1" applyFont="1" applyBorder="1"/>
    <xf numFmtId="0" fontId="3" fillId="0" borderId="18" xfId="3" applyFont="1" applyBorder="1"/>
    <xf numFmtId="17" fontId="6" fillId="8" borderId="10" xfId="3" applyNumberFormat="1" applyFont="1" applyFill="1" applyBorder="1"/>
    <xf numFmtId="49" fontId="3" fillId="0" borderId="18" xfId="5" applyNumberFormat="1" applyFont="1" applyBorder="1" applyAlignment="1">
      <alignment horizontal="left" vertical="top"/>
    </xf>
    <xf numFmtId="0" fontId="6" fillId="0" borderId="10" xfId="3" applyFont="1" applyBorder="1" applyAlignment="1">
      <alignment horizontal="left" vertical="top"/>
    </xf>
    <xf numFmtId="0" fontId="6" fillId="0" borderId="18" xfId="3" applyFont="1" applyBorder="1" applyAlignment="1">
      <alignment horizontal="left" vertical="top"/>
    </xf>
    <xf numFmtId="0" fontId="6" fillId="0" borderId="10" xfId="3" applyFont="1" applyBorder="1" applyAlignment="1">
      <alignment horizontal="center" vertical="center"/>
    </xf>
    <xf numFmtId="0" fontId="6" fillId="0" borderId="10" xfId="5" applyFont="1" applyBorder="1"/>
    <xf numFmtId="0" fontId="6" fillId="0" borderId="10" xfId="5" applyFont="1" applyBorder="1" applyAlignment="1">
      <alignment horizontal="left" vertical="top"/>
    </xf>
    <xf numFmtId="0" fontId="6" fillId="0" borderId="10" xfId="5" quotePrefix="1" applyFont="1" applyBorder="1" applyAlignment="1">
      <alignment horizontal="left" vertical="top"/>
    </xf>
    <xf numFmtId="14" fontId="6" fillId="8" borderId="18" xfId="5" applyNumberFormat="1" applyFont="1" applyFill="1" applyBorder="1" applyAlignment="1">
      <alignment horizontal="left" vertical="top"/>
    </xf>
    <xf numFmtId="0" fontId="6" fillId="0" borderId="10" xfId="5" applyFont="1" applyBorder="1" applyAlignment="1">
      <alignment horizontal="center" vertical="center"/>
    </xf>
    <xf numFmtId="167" fontId="6" fillId="0" borderId="10" xfId="5" applyNumberFormat="1" applyFont="1" applyBorder="1"/>
    <xf numFmtId="0" fontId="6" fillId="0" borderId="18" xfId="5" applyFont="1" applyBorder="1"/>
    <xf numFmtId="0" fontId="3" fillId="0" borderId="10" xfId="0" applyFont="1" applyBorder="1"/>
    <xf numFmtId="0" fontId="6" fillId="8" borderId="10" xfId="3" applyFont="1" applyFill="1" applyBorder="1" applyProtection="1">
      <protection locked="0"/>
    </xf>
    <xf numFmtId="0" fontId="3" fillId="0" borderId="10" xfId="4" applyFont="1" applyBorder="1"/>
    <xf numFmtId="0" fontId="3" fillId="0" borderId="10" xfId="4" applyFont="1" applyBorder="1" applyAlignment="1">
      <alignment horizontal="left" vertical="top"/>
    </xf>
    <xf numFmtId="0" fontId="3" fillId="0" borderId="10" xfId="4" quotePrefix="1" applyFont="1" applyBorder="1" applyAlignment="1">
      <alignment horizontal="left" vertical="top"/>
    </xf>
    <xf numFmtId="49" fontId="3" fillId="0" borderId="18" xfId="4" applyNumberFormat="1" applyFont="1" applyBorder="1" applyAlignment="1">
      <alignment horizontal="left" vertical="top"/>
    </xf>
    <xf numFmtId="0" fontId="3" fillId="0" borderId="10" xfId="4" applyFont="1" applyBorder="1" applyAlignment="1">
      <alignment horizontal="center" vertical="center"/>
    </xf>
    <xf numFmtId="167" fontId="3" fillId="0" borderId="10" xfId="4" applyNumberFormat="1" applyFont="1" applyBorder="1"/>
    <xf numFmtId="0" fontId="3" fillId="0" borderId="18" xfId="4" applyFont="1" applyBorder="1"/>
    <xf numFmtId="0" fontId="3" fillId="0" borderId="10" xfId="3" applyFont="1" applyBorder="1" applyAlignment="1" applyProtection="1">
      <alignment horizontal="left"/>
      <protection locked="0"/>
    </xf>
    <xf numFmtId="49" fontId="6" fillId="8" borderId="18" xfId="5" applyNumberFormat="1" applyFont="1" applyFill="1" applyBorder="1" applyAlignment="1">
      <alignment horizontal="left" vertical="top"/>
    </xf>
    <xf numFmtId="0" fontId="3" fillId="8" borderId="10" xfId="3" applyFont="1" applyFill="1" applyBorder="1" applyProtection="1">
      <protection locked="0"/>
    </xf>
    <xf numFmtId="0" fontId="6" fillId="0" borderId="10" xfId="4" applyFont="1" applyBorder="1" applyProtection="1">
      <protection locked="0"/>
    </xf>
    <xf numFmtId="0" fontId="6" fillId="0" borderId="10" xfId="4" applyFont="1" applyBorder="1" applyAlignment="1" applyProtection="1">
      <alignment horizontal="left" vertical="top"/>
      <protection locked="0"/>
    </xf>
    <xf numFmtId="0" fontId="6" fillId="0" borderId="10" xfId="4" quotePrefix="1" applyFont="1" applyBorder="1" applyAlignment="1" applyProtection="1">
      <alignment horizontal="left" vertical="top"/>
      <protection locked="0"/>
    </xf>
    <xf numFmtId="49" fontId="6" fillId="0" borderId="18" xfId="4" applyNumberFormat="1" applyFont="1" applyBorder="1" applyAlignment="1" applyProtection="1">
      <alignment horizontal="left" vertical="top"/>
      <protection locked="0"/>
    </xf>
    <xf numFmtId="0" fontId="6" fillId="0" borderId="10" xfId="4" applyFont="1" applyBorder="1" applyAlignment="1" applyProtection="1">
      <alignment horizontal="center" vertical="center"/>
      <protection locked="0"/>
    </xf>
    <xf numFmtId="167" fontId="6" fillId="0" borderId="10" xfId="4" applyNumberFormat="1" applyFont="1" applyBorder="1" applyProtection="1">
      <protection locked="0"/>
    </xf>
    <xf numFmtId="0" fontId="6" fillId="0" borderId="18" xfId="4" applyFont="1" applyBorder="1" applyProtection="1">
      <protection locked="0"/>
    </xf>
    <xf numFmtId="49" fontId="3" fillId="8" borderId="10" xfId="3" quotePrefix="1" applyNumberFormat="1" applyFont="1" applyFill="1" applyBorder="1" applyProtection="1">
      <protection locked="0"/>
    </xf>
    <xf numFmtId="0" fontId="3" fillId="8" borderId="10" xfId="3" applyFont="1" applyFill="1" applyBorder="1" applyAlignment="1">
      <alignment horizontal="left" vertical="center"/>
    </xf>
    <xf numFmtId="14" fontId="6" fillId="8" borderId="10" xfId="3" applyNumberFormat="1" applyFont="1" applyFill="1" applyBorder="1" applyAlignment="1">
      <alignment horizontal="left"/>
    </xf>
    <xf numFmtId="0" fontId="3" fillId="8" borderId="18" xfId="3" applyFont="1" applyFill="1" applyBorder="1" applyAlignment="1">
      <alignment horizontal="center" vertical="center"/>
    </xf>
    <xf numFmtId="0" fontId="3" fillId="0" borderId="18" xfId="3" applyFont="1" applyBorder="1" applyAlignment="1">
      <alignment horizontal="left" vertical="top"/>
    </xf>
    <xf numFmtId="0" fontId="3" fillId="9" borderId="10" xfId="3" applyFont="1" applyFill="1" applyBorder="1"/>
    <xf numFmtId="0" fontId="3" fillId="8" borderId="10" xfId="3" quotePrefix="1" applyFont="1" applyFill="1" applyBorder="1" applyAlignment="1" applyProtection="1">
      <alignment horizontal="left" vertical="top"/>
    </xf>
    <xf numFmtId="17" fontId="6" fillId="8" borderId="11" xfId="3" applyNumberFormat="1" applyFont="1" applyFill="1" applyBorder="1"/>
    <xf numFmtId="0" fontId="3" fillId="10" borderId="10" xfId="3" applyFont="1" applyFill="1" applyBorder="1"/>
    <xf numFmtId="0" fontId="6" fillId="10" borderId="10" xfId="3" applyFont="1" applyFill="1" applyBorder="1"/>
    <xf numFmtId="0" fontId="6" fillId="10" borderId="10" xfId="5" applyFont="1" applyFill="1" applyBorder="1"/>
    <xf numFmtId="0" fontId="6" fillId="10" borderId="10" xfId="5" applyFont="1" applyFill="1" applyBorder="1" applyAlignment="1">
      <alignment horizontal="left" vertical="top"/>
    </xf>
    <xf numFmtId="0" fontId="6" fillId="10" borderId="10" xfId="5" quotePrefix="1" applyFont="1" applyFill="1" applyBorder="1" applyAlignment="1">
      <alignment horizontal="left" vertical="top"/>
    </xf>
    <xf numFmtId="49" fontId="6" fillId="10" borderId="18" xfId="5" applyNumberFormat="1" applyFont="1" applyFill="1" applyBorder="1" applyAlignment="1">
      <alignment horizontal="left" vertical="top"/>
    </xf>
    <xf numFmtId="0" fontId="6" fillId="10" borderId="10" xfId="5" applyFont="1" applyFill="1" applyBorder="1" applyAlignment="1">
      <alignment horizontal="center" vertical="center"/>
    </xf>
    <xf numFmtId="167" fontId="6" fillId="10" borderId="10" xfId="5" applyNumberFormat="1" applyFont="1" applyFill="1" applyBorder="1"/>
    <xf numFmtId="0" fontId="6" fillId="10" borderId="18" xfId="5" applyFont="1" applyFill="1" applyBorder="1"/>
    <xf numFmtId="17" fontId="3" fillId="10" borderId="10" xfId="3" quotePrefix="1" applyNumberFormat="1" applyFont="1" applyFill="1" applyBorder="1"/>
    <xf numFmtId="0" fontId="4" fillId="10" borderId="0" xfId="3" applyFont="1" applyFill="1" applyProtection="1">
      <protection locked="0"/>
    </xf>
    <xf numFmtId="0" fontId="6" fillId="8" borderId="10" xfId="4" applyFont="1" applyFill="1" applyBorder="1"/>
    <xf numFmtId="0" fontId="3" fillId="8" borderId="10" xfId="4" applyFont="1" applyFill="1" applyBorder="1"/>
    <xf numFmtId="170" fontId="6" fillId="8" borderId="10" xfId="6" applyNumberFormat="1" applyFont="1" applyFill="1" applyBorder="1" applyAlignment="1" applyProtection="1">
      <alignment horizontal="center" vertical="center"/>
    </xf>
    <xf numFmtId="0" fontId="6" fillId="4" borderId="18" xfId="3" applyFont="1" applyFill="1" applyBorder="1" applyAlignment="1">
      <alignment horizontal="center"/>
    </xf>
    <xf numFmtId="14" fontId="3" fillId="8" borderId="10" xfId="5" quotePrefix="1" applyNumberFormat="1" applyFont="1" applyFill="1" applyBorder="1" applyAlignment="1">
      <alignment horizontal="center" vertical="center"/>
    </xf>
    <xf numFmtId="167" fontId="6" fillId="8" borderId="10" xfId="3" applyNumberFormat="1" applyFont="1" applyFill="1" applyBorder="1"/>
    <xf numFmtId="0" fontId="3" fillId="8" borderId="10" xfId="5" applyFont="1" applyFill="1" applyBorder="1" applyAlignment="1">
      <alignment horizontal="center" vertical="center"/>
    </xf>
    <xf numFmtId="0" fontId="3" fillId="8" borderId="18" xfId="5" applyFont="1" applyFill="1" applyBorder="1" applyAlignment="1">
      <alignment horizontal="center" vertical="center"/>
    </xf>
    <xf numFmtId="17" fontId="6" fillId="8" borderId="10" xfId="3" quotePrefix="1" applyNumberFormat="1" applyFont="1" applyFill="1" applyBorder="1" applyAlignment="1">
      <alignment horizontal="left"/>
    </xf>
    <xf numFmtId="0" fontId="6" fillId="6" borderId="10" xfId="3" applyFont="1" applyFill="1" applyBorder="1" applyAlignment="1">
      <alignment horizontal="left"/>
    </xf>
    <xf numFmtId="0" fontId="6" fillId="6" borderId="10" xfId="3" applyFont="1" applyFill="1" applyBorder="1"/>
    <xf numFmtId="0" fontId="3" fillId="6" borderId="18" xfId="3" applyFont="1" applyFill="1" applyBorder="1" applyAlignment="1">
      <alignment horizontal="center"/>
    </xf>
    <xf numFmtId="14" fontId="3" fillId="8" borderId="10" xfId="5" quotePrefix="1" applyNumberFormat="1" applyFont="1" applyFill="1" applyBorder="1" applyAlignment="1">
      <alignment horizontal="left" vertical="center"/>
    </xf>
    <xf numFmtId="0" fontId="3" fillId="6" borderId="10" xfId="3" applyFont="1" applyFill="1" applyBorder="1"/>
    <xf numFmtId="0" fontId="3" fillId="11" borderId="10" xfId="3" applyFont="1" applyFill="1" applyBorder="1"/>
    <xf numFmtId="0" fontId="6" fillId="8" borderId="10" xfId="3" quotePrefix="1" applyFont="1" applyFill="1" applyBorder="1" applyAlignment="1">
      <alignment horizontal="center" vertical="center"/>
    </xf>
    <xf numFmtId="171" fontId="3" fillId="0" borderId="18" xfId="3" applyNumberFormat="1" applyFont="1" applyBorder="1" applyAlignment="1">
      <alignment horizontal="left" vertical="top"/>
    </xf>
    <xf numFmtId="0" fontId="4" fillId="12" borderId="0" xfId="3" applyFont="1" applyFill="1" applyProtection="1">
      <protection locked="0"/>
    </xf>
    <xf numFmtId="169" fontId="3" fillId="8" borderId="18" xfId="3" quotePrefix="1" applyNumberFormat="1" applyFont="1" applyFill="1" applyBorder="1" applyAlignment="1">
      <alignment horizontal="left" vertical="top"/>
    </xf>
    <xf numFmtId="17" fontId="3" fillId="8" borderId="10" xfId="3" applyNumberFormat="1" applyFont="1" applyFill="1" applyBorder="1"/>
    <xf numFmtId="0" fontId="6" fillId="4" borderId="18" xfId="3" applyFont="1" applyFill="1" applyBorder="1" applyAlignment="1">
      <alignment horizontal="center" vertical="center"/>
    </xf>
    <xf numFmtId="0" fontId="3" fillId="0" borderId="10" xfId="3" quotePrefix="1" applyFont="1" applyBorder="1" applyAlignment="1">
      <alignment horizontal="center" vertical="center"/>
    </xf>
    <xf numFmtId="167" fontId="6" fillId="8" borderId="10" xfId="3" applyNumberFormat="1" applyFont="1" applyFill="1" applyBorder="1" applyAlignment="1">
      <alignment horizontal="center"/>
    </xf>
    <xf numFmtId="167" fontId="6" fillId="8" borderId="10" xfId="3" quotePrefix="1" applyNumberFormat="1" applyFont="1" applyFill="1" applyBorder="1" applyAlignment="1">
      <alignment horizontal="center"/>
    </xf>
    <xf numFmtId="172" fontId="6" fillId="0" borderId="10" xfId="4" applyNumberFormat="1" applyFont="1" applyBorder="1"/>
    <xf numFmtId="49" fontId="6" fillId="0" borderId="18" xfId="5" applyNumberFormat="1" applyFont="1" applyBorder="1" applyAlignment="1">
      <alignment horizontal="left" vertical="top"/>
    </xf>
    <xf numFmtId="14" fontId="6" fillId="8" borderId="18" xfId="3" applyNumberFormat="1" applyFont="1" applyFill="1" applyBorder="1" applyAlignment="1">
      <alignment horizontal="left" vertical="top"/>
    </xf>
    <xf numFmtId="14" fontId="3" fillId="0" borderId="18" xfId="3" applyNumberFormat="1" applyFont="1" applyBorder="1" applyAlignment="1">
      <alignment horizontal="left" vertical="top"/>
    </xf>
    <xf numFmtId="0" fontId="6" fillId="8" borderId="10" xfId="5" applyFont="1" applyFill="1" applyBorder="1" applyAlignment="1">
      <alignment horizontal="left" vertical="top"/>
    </xf>
    <xf numFmtId="0" fontId="3" fillId="13" borderId="10" xfId="3" applyFont="1" applyFill="1" applyBorder="1"/>
    <xf numFmtId="0" fontId="10" fillId="8" borderId="10" xfId="3" applyFont="1" applyFill="1" applyBorder="1"/>
    <xf numFmtId="0" fontId="3" fillId="8" borderId="10" xfId="3" applyFont="1" applyFill="1" applyBorder="1" applyAlignment="1">
      <alignment horizontal="center"/>
    </xf>
    <xf numFmtId="49" fontId="6" fillId="0" borderId="10" xfId="4" applyNumberFormat="1" applyFont="1" applyBorder="1" applyAlignment="1">
      <alignment horizontal="left" vertical="top"/>
    </xf>
    <xf numFmtId="17" fontId="3" fillId="11" borderId="10" xfId="3" quotePrefix="1" applyNumberFormat="1" applyFont="1" applyFill="1" applyBorder="1"/>
    <xf numFmtId="171" fontId="6" fillId="8" borderId="18" xfId="3" applyNumberFormat="1" applyFont="1" applyFill="1" applyBorder="1" applyAlignment="1">
      <alignment horizontal="left" vertical="top"/>
    </xf>
    <xf numFmtId="1" fontId="3" fillId="0" borderId="10" xfId="3" applyNumberFormat="1" applyFont="1" applyBorder="1" applyAlignment="1">
      <alignment horizontal="left" vertical="top"/>
    </xf>
    <xf numFmtId="173" fontId="3" fillId="0" borderId="18" xfId="3" applyNumberFormat="1" applyFont="1" applyBorder="1" applyAlignment="1">
      <alignment horizontal="left" vertical="top"/>
    </xf>
    <xf numFmtId="167" fontId="6" fillId="0" borderId="10" xfId="3" applyNumberFormat="1" applyFont="1" applyBorder="1" applyAlignment="1">
      <alignment horizontal="right"/>
    </xf>
    <xf numFmtId="1" fontId="6" fillId="8" borderId="10" xfId="3" applyNumberFormat="1" applyFont="1" applyFill="1" applyBorder="1" applyAlignment="1">
      <alignment horizontal="left" vertical="top"/>
    </xf>
    <xf numFmtId="173" fontId="6" fillId="8" borderId="18" xfId="3" applyNumberFormat="1" applyFont="1" applyFill="1" applyBorder="1" applyAlignment="1">
      <alignment horizontal="left" vertical="top"/>
    </xf>
    <xf numFmtId="167" fontId="6" fillId="8" borderId="10" xfId="3" applyNumberFormat="1" applyFont="1" applyFill="1" applyBorder="1" applyAlignment="1">
      <alignment horizontal="right"/>
    </xf>
    <xf numFmtId="0" fontId="3" fillId="8" borderId="14" xfId="3" applyFont="1" applyFill="1" applyBorder="1"/>
    <xf numFmtId="0" fontId="3" fillId="0" borderId="14" xfId="3" applyFont="1" applyBorder="1" applyAlignment="1">
      <alignment horizontal="left" vertical="top"/>
    </xf>
    <xf numFmtId="0" fontId="3" fillId="0" borderId="14" xfId="3" quotePrefix="1" applyFont="1" applyBorder="1" applyAlignment="1">
      <alignment horizontal="left" vertical="top"/>
    </xf>
    <xf numFmtId="14" fontId="3" fillId="0" borderId="17" xfId="3" applyNumberFormat="1" applyFont="1" applyBorder="1" applyAlignment="1">
      <alignment horizontal="left" vertical="top"/>
    </xf>
    <xf numFmtId="0" fontId="3" fillId="0" borderId="14" xfId="3" applyFont="1" applyBorder="1" applyAlignment="1">
      <alignment horizontal="center" vertical="center"/>
    </xf>
    <xf numFmtId="167" fontId="6" fillId="0" borderId="14" xfId="3" applyNumberFormat="1" applyFont="1" applyBorder="1"/>
    <xf numFmtId="0" fontId="3" fillId="0" borderId="17" xfId="3" applyFont="1" applyBorder="1" applyAlignment="1">
      <alignment horizontal="center"/>
    </xf>
    <xf numFmtId="0" fontId="4" fillId="8" borderId="19" xfId="3" applyFont="1" applyFill="1" applyBorder="1" applyProtection="1">
      <protection locked="0"/>
    </xf>
    <xf numFmtId="0" fontId="4" fillId="8" borderId="10" xfId="3" applyFont="1" applyFill="1" applyBorder="1" applyProtection="1">
      <protection locked="0"/>
    </xf>
    <xf numFmtId="14" fontId="6" fillId="0" borderId="10" xfId="4" applyNumberFormat="1" applyFont="1" applyBorder="1" applyAlignment="1">
      <alignment horizontal="left" vertical="top"/>
    </xf>
    <xf numFmtId="49" fontId="3" fillId="0" borderId="10" xfId="3" applyNumberFormat="1" applyFont="1" applyBorder="1" applyAlignment="1">
      <alignment horizontal="left" vertical="top"/>
    </xf>
    <xf numFmtId="0" fontId="3" fillId="8" borderId="11" xfId="3" applyFont="1" applyFill="1" applyBorder="1"/>
    <xf numFmtId="169" fontId="3" fillId="8" borderId="10" xfId="3" applyNumberFormat="1" applyFont="1" applyFill="1" applyBorder="1" applyAlignment="1">
      <alignment horizontal="left" vertical="top"/>
    </xf>
    <xf numFmtId="49" fontId="6" fillId="8" borderId="10" xfId="3" applyNumberFormat="1" applyFont="1" applyFill="1" applyBorder="1" applyAlignment="1">
      <alignment horizontal="left" vertical="top"/>
    </xf>
    <xf numFmtId="49" fontId="3" fillId="0" borderId="10" xfId="3" applyNumberFormat="1" applyFont="1" applyBorder="1" applyAlignment="1">
      <alignment horizontal="center" vertical="center"/>
    </xf>
    <xf numFmtId="49" fontId="3" fillId="8" borderId="10" xfId="5" applyNumberFormat="1" applyFont="1" applyFill="1" applyBorder="1" applyAlignment="1">
      <alignment horizontal="left" vertical="top"/>
    </xf>
    <xf numFmtId="49" fontId="3" fillId="8" borderId="10" xfId="3" applyNumberFormat="1" applyFont="1" applyFill="1" applyBorder="1" applyAlignment="1">
      <alignment horizontal="left" vertical="top"/>
    </xf>
    <xf numFmtId="0" fontId="6" fillId="0" borderId="10" xfId="4" quotePrefix="1" applyFont="1" applyBorder="1" applyProtection="1"/>
    <xf numFmtId="49" fontId="3" fillId="0" borderId="10" xfId="5" applyNumberFormat="1" applyFont="1" applyBorder="1" applyAlignment="1">
      <alignment horizontal="left" vertical="top"/>
    </xf>
    <xf numFmtId="14" fontId="3" fillId="8" borderId="10" xfId="3" applyNumberFormat="1" applyFont="1" applyFill="1" applyBorder="1" applyAlignment="1">
      <alignment horizontal="left" vertical="top"/>
    </xf>
    <xf numFmtId="49" fontId="6" fillId="8" borderId="10" xfId="3" applyNumberFormat="1" applyFont="1" applyFill="1" applyBorder="1" applyAlignment="1">
      <alignment horizontal="center" vertical="center"/>
    </xf>
    <xf numFmtId="0" fontId="3" fillId="8" borderId="14" xfId="3" applyFont="1" applyFill="1" applyBorder="1" applyAlignment="1">
      <alignment horizontal="left" vertical="top"/>
    </xf>
    <xf numFmtId="0" fontId="3" fillId="8" borderId="14" xfId="3" quotePrefix="1" applyFont="1" applyFill="1" applyBorder="1" applyAlignment="1">
      <alignment horizontal="left" vertical="top"/>
    </xf>
    <xf numFmtId="0" fontId="3" fillId="8" borderId="14" xfId="3" applyFont="1" applyFill="1" applyBorder="1" applyAlignment="1">
      <alignment horizontal="center" vertical="center"/>
    </xf>
    <xf numFmtId="167" fontId="6" fillId="8" borderId="14" xfId="3" applyNumberFormat="1" applyFont="1" applyFill="1" applyBorder="1"/>
    <xf numFmtId="14" fontId="3" fillId="0" borderId="10" xfId="3" applyNumberFormat="1" applyFont="1" applyBorder="1" applyAlignment="1">
      <alignment horizontal="left" vertical="top"/>
    </xf>
    <xf numFmtId="0" fontId="4" fillId="0" borderId="10" xfId="3" applyFont="1" applyBorder="1" applyProtection="1">
      <protection locked="0"/>
    </xf>
    <xf numFmtId="49" fontId="3" fillId="0" borderId="10" xfId="3" applyNumberFormat="1" applyFont="1" applyBorder="1"/>
    <xf numFmtId="14" fontId="3" fillId="8" borderId="10" xfId="5" applyNumberFormat="1" applyFont="1" applyFill="1" applyBorder="1" applyAlignment="1">
      <alignment horizontal="left" vertical="top"/>
    </xf>
    <xf numFmtId="0" fontId="3" fillId="8" borderId="18" xfId="3" applyFont="1" applyFill="1" applyBorder="1"/>
    <xf numFmtId="49" fontId="3" fillId="0" borderId="10" xfId="4" applyNumberFormat="1" applyFont="1" applyBorder="1" applyAlignment="1">
      <alignment horizontal="left" vertical="top"/>
    </xf>
    <xf numFmtId="17" fontId="3" fillId="8" borderId="11" xfId="3" quotePrefix="1" applyNumberFormat="1" applyFont="1" applyFill="1" applyBorder="1"/>
    <xf numFmtId="0" fontId="3" fillId="0" borderId="10" xfId="3" quotePrefix="1" applyFont="1" applyBorder="1" applyAlignment="1" applyProtection="1">
      <alignment horizontal="left" vertical="top"/>
    </xf>
    <xf numFmtId="49" fontId="6" fillId="0" borderId="10" xfId="5" applyNumberFormat="1" applyFont="1" applyBorder="1" applyAlignment="1">
      <alignment horizontal="left" vertical="top"/>
    </xf>
    <xf numFmtId="0" fontId="3" fillId="8" borderId="18" xfId="4" applyFont="1" applyFill="1" applyBorder="1" applyAlignment="1">
      <alignment horizontal="center"/>
    </xf>
    <xf numFmtId="0" fontId="3" fillId="0" borderId="20" xfId="3" applyFont="1" applyBorder="1" applyAlignment="1">
      <alignment horizontal="left" vertical="top"/>
    </xf>
    <xf numFmtId="0" fontId="3" fillId="0" borderId="0" xfId="3" quotePrefix="1" applyFont="1" applyBorder="1" applyAlignment="1">
      <alignment horizontal="left" vertical="top"/>
    </xf>
    <xf numFmtId="167" fontId="3" fillId="0" borderId="0" xfId="3" applyNumberFormat="1" applyFont="1" applyBorder="1"/>
    <xf numFmtId="0" fontId="3" fillId="0" borderId="20" xfId="3" applyFont="1" applyBorder="1"/>
    <xf numFmtId="0" fontId="3" fillId="0" borderId="0" xfId="5" quotePrefix="1" applyFont="1" applyBorder="1" applyAlignment="1">
      <alignment horizontal="left" vertical="top"/>
    </xf>
    <xf numFmtId="0" fontId="6" fillId="0" borderId="11" xfId="3" applyFont="1" applyBorder="1"/>
    <xf numFmtId="0" fontId="6" fillId="0" borderId="11" xfId="3" applyFont="1" applyBorder="1" applyAlignment="1">
      <alignment horizontal="left" vertical="top"/>
    </xf>
    <xf numFmtId="0" fontId="6" fillId="0" borderId="11" xfId="3" quotePrefix="1" applyFont="1" applyBorder="1" applyAlignment="1">
      <alignment horizontal="left" vertical="top"/>
    </xf>
    <xf numFmtId="49" fontId="6" fillId="0" borderId="11" xfId="3" applyNumberFormat="1" applyFont="1" applyBorder="1" applyAlignment="1">
      <alignment horizontal="left" vertical="top"/>
    </xf>
    <xf numFmtId="0" fontId="3" fillId="0" borderId="0" xfId="3" applyFont="1" applyBorder="1" applyAlignment="1">
      <alignment horizontal="center" vertical="center"/>
    </xf>
    <xf numFmtId="167" fontId="6" fillId="0" borderId="0" xfId="3" applyNumberFormat="1" applyFont="1" applyBorder="1"/>
    <xf numFmtId="0" fontId="3" fillId="0" borderId="0" xfId="3" applyFont="1" applyBorder="1"/>
    <xf numFmtId="49" fontId="6" fillId="8" borderId="11" xfId="3" applyNumberFormat="1" applyFont="1" applyFill="1" applyBorder="1" applyAlignment="1">
      <alignment horizontal="left" vertical="top"/>
    </xf>
    <xf numFmtId="0" fontId="3" fillId="0" borderId="11" xfId="3" applyFont="1" applyBorder="1" applyAlignment="1">
      <alignment horizontal="center" vertical="center"/>
    </xf>
    <xf numFmtId="167" fontId="6" fillId="0" borderId="11" xfId="3" applyNumberFormat="1" applyFont="1" applyBorder="1"/>
    <xf numFmtId="0" fontId="3" fillId="4" borderId="11" xfId="3" applyFont="1" applyFill="1" applyBorder="1" applyAlignment="1">
      <alignment horizontal="center" vertical="center"/>
    </xf>
    <xf numFmtId="0" fontId="6" fillId="0" borderId="10" xfId="3" applyFont="1" applyBorder="1"/>
    <xf numFmtId="0" fontId="11" fillId="8" borderId="10" xfId="3" applyFont="1" applyFill="1" applyBorder="1"/>
    <xf numFmtId="0" fontId="6" fillId="0" borderId="10" xfId="3" quotePrefix="1" applyFont="1" applyBorder="1" applyAlignment="1">
      <alignment horizontal="left" vertical="top"/>
    </xf>
    <xf numFmtId="49" fontId="6" fillId="0" borderId="10" xfId="3" applyNumberFormat="1" applyFont="1" applyBorder="1" applyAlignment="1">
      <alignment horizontal="left" vertical="top"/>
    </xf>
    <xf numFmtId="0" fontId="6" fillId="8" borderId="10" xfId="3" applyFont="1" applyFill="1" applyBorder="1" applyAlignment="1">
      <alignment horizontal="center"/>
    </xf>
    <xf numFmtId="49" fontId="6" fillId="8" borderId="0" xfId="3" applyNumberFormat="1" applyFont="1" applyFill="1" applyBorder="1" applyAlignment="1">
      <alignment horizontal="left" vertical="top"/>
    </xf>
    <xf numFmtId="0" fontId="6" fillId="8" borderId="0" xfId="3" applyFont="1" applyFill="1" applyBorder="1" applyAlignment="1">
      <alignment horizontal="center" vertical="center"/>
    </xf>
    <xf numFmtId="167" fontId="6" fillId="8" borderId="0" xfId="3" applyNumberFormat="1" applyFont="1" applyFill="1" applyBorder="1"/>
    <xf numFmtId="0" fontId="6" fillId="8" borderId="11" xfId="3" applyFont="1" applyFill="1" applyBorder="1" applyAlignment="1">
      <alignment horizontal="left"/>
    </xf>
    <xf numFmtId="0" fontId="3" fillId="0" borderId="10" xfId="4" applyFont="1" applyBorder="1" applyProtection="1">
      <protection locked="0"/>
    </xf>
    <xf numFmtId="0" fontId="3" fillId="0" borderId="10" xfId="4" applyFont="1" applyBorder="1" applyAlignment="1" applyProtection="1">
      <alignment horizontal="left" vertical="top"/>
      <protection locked="0"/>
    </xf>
    <xf numFmtId="0" fontId="3" fillId="0" borderId="10" xfId="4" quotePrefix="1" applyFont="1" applyBorder="1" applyAlignment="1" applyProtection="1">
      <alignment horizontal="left" vertical="top"/>
      <protection locked="0"/>
    </xf>
    <xf numFmtId="49" fontId="3" fillId="0" borderId="10" xfId="4" applyNumberFormat="1" applyFont="1" applyBorder="1" applyAlignment="1" applyProtection="1">
      <alignment horizontal="left" vertical="top"/>
      <protection locked="0"/>
    </xf>
    <xf numFmtId="0" fontId="3" fillId="0" borderId="10" xfId="4" applyFont="1" applyBorder="1" applyAlignment="1" applyProtection="1">
      <alignment horizontal="center" vertical="center"/>
      <protection locked="0"/>
    </xf>
    <xf numFmtId="167" fontId="3" fillId="0" borderId="10" xfId="4" applyNumberFormat="1" applyFont="1" applyBorder="1" applyProtection="1">
      <protection locked="0"/>
    </xf>
    <xf numFmtId="0" fontId="12" fillId="0" borderId="0" xfId="3" applyFont="1" applyProtection="1">
      <protection locked="0"/>
    </xf>
    <xf numFmtId="49" fontId="6" fillId="8" borderId="10" xfId="5" applyNumberFormat="1" applyFont="1" applyFill="1" applyBorder="1" applyAlignment="1">
      <alignment horizontal="left" vertical="top"/>
    </xf>
    <xf numFmtId="1" fontId="3" fillId="0" borderId="10" xfId="3" quotePrefix="1" applyNumberFormat="1" applyFont="1" applyBorder="1" applyAlignment="1">
      <alignment horizontal="left" vertical="top"/>
    </xf>
    <xf numFmtId="17" fontId="6" fillId="8" borderId="10" xfId="3" applyNumberFormat="1" applyFont="1" applyFill="1" applyBorder="1" applyAlignment="1">
      <alignment horizontal="left"/>
    </xf>
    <xf numFmtId="0" fontId="6" fillId="8" borderId="10" xfId="5" applyFont="1" applyFill="1" applyBorder="1"/>
    <xf numFmtId="49" fontId="6" fillId="0" borderId="10" xfId="4" applyNumberFormat="1" applyFont="1" applyBorder="1" applyAlignment="1" applyProtection="1">
      <alignment horizontal="left" vertical="top"/>
      <protection locked="0"/>
    </xf>
    <xf numFmtId="0" fontId="6" fillId="8" borderId="10" xfId="5" quotePrefix="1" applyFont="1" applyFill="1" applyBorder="1" applyAlignment="1">
      <alignment horizontal="left" vertical="top"/>
    </xf>
    <xf numFmtId="167" fontId="1" fillId="0" borderId="0" xfId="5" applyNumberFormat="1" applyProtection="1">
      <protection locked="0"/>
    </xf>
    <xf numFmtId="0" fontId="6" fillId="8" borderId="10" xfId="5" applyFont="1" applyFill="1" applyBorder="1" applyAlignment="1">
      <alignment horizontal="center" vertical="center"/>
    </xf>
    <xf numFmtId="167" fontId="6" fillId="8" borderId="10" xfId="5" applyNumberFormat="1" applyFont="1" applyFill="1" applyBorder="1"/>
    <xf numFmtId="0" fontId="3" fillId="0" borderId="11" xfId="5" applyFont="1" applyBorder="1"/>
    <xf numFmtId="0" fontId="3" fillId="0" borderId="11" xfId="5" applyFont="1" applyBorder="1" applyAlignment="1">
      <alignment horizontal="left" vertical="top"/>
    </xf>
    <xf numFmtId="0" fontId="3" fillId="0" borderId="11" xfId="5" quotePrefix="1" applyFont="1" applyBorder="1" applyAlignment="1">
      <alignment horizontal="left" vertical="top"/>
    </xf>
    <xf numFmtId="0" fontId="3" fillId="0" borderId="11" xfId="5" applyFont="1" applyBorder="1" applyAlignment="1">
      <alignment horizontal="center" vertical="center"/>
    </xf>
    <xf numFmtId="167" fontId="3" fillId="0" borderId="11" xfId="5" applyNumberFormat="1" applyFont="1" applyBorder="1"/>
    <xf numFmtId="0" fontId="3" fillId="8" borderId="10" xfId="5" applyFont="1" applyFill="1" applyBorder="1"/>
    <xf numFmtId="0" fontId="3" fillId="8" borderId="10" xfId="5" applyFont="1" applyFill="1" applyBorder="1" applyAlignment="1">
      <alignment horizontal="left" vertical="top"/>
    </xf>
    <xf numFmtId="0" fontId="3" fillId="8" borderId="10" xfId="5" quotePrefix="1" applyFont="1" applyFill="1" applyBorder="1" applyAlignment="1">
      <alignment horizontal="left" vertical="top"/>
    </xf>
    <xf numFmtId="167" fontId="3" fillId="8" borderId="10" xfId="5" applyNumberFormat="1" applyFont="1" applyFill="1" applyBorder="1"/>
    <xf numFmtId="0" fontId="3" fillId="8" borderId="11" xfId="5" applyFont="1" applyFill="1" applyBorder="1" applyAlignment="1">
      <alignment horizontal="center" vertical="center"/>
    </xf>
    <xf numFmtId="167" fontId="1" fillId="8" borderId="0" xfId="5" applyNumberFormat="1" applyFill="1" applyProtection="1">
      <protection locked="0"/>
    </xf>
    <xf numFmtId="0" fontId="6" fillId="0" borderId="11" xfId="4" applyFont="1" applyBorder="1"/>
    <xf numFmtId="0" fontId="6" fillId="0" borderId="11" xfId="4" applyFont="1" applyBorder="1" applyAlignment="1">
      <alignment horizontal="left" vertical="top"/>
    </xf>
    <xf numFmtId="0" fontId="6" fillId="0" borderId="11" xfId="4" quotePrefix="1" applyFont="1" applyBorder="1" applyAlignment="1">
      <alignment horizontal="left" vertical="top"/>
    </xf>
    <xf numFmtId="49" fontId="6" fillId="0" borderId="11" xfId="4" applyNumberFormat="1" applyFont="1" applyBorder="1" applyAlignment="1">
      <alignment horizontal="left" vertical="top"/>
    </xf>
    <xf numFmtId="0" fontId="6" fillId="0" borderId="11" xfId="4" applyFont="1" applyBorder="1" applyAlignment="1">
      <alignment horizontal="center" vertical="center"/>
    </xf>
    <xf numFmtId="167" fontId="6" fillId="0" borderId="11" xfId="4" applyNumberFormat="1" applyFont="1" applyBorder="1"/>
    <xf numFmtId="0" fontId="3" fillId="8" borderId="11" xfId="5" applyFont="1" applyFill="1" applyBorder="1" applyAlignment="1">
      <alignment horizontal="center"/>
    </xf>
    <xf numFmtId="17" fontId="6" fillId="8" borderId="11" xfId="3" applyNumberFormat="1" applyFont="1" applyFill="1" applyBorder="1" applyAlignment="1">
      <alignment horizontal="left"/>
    </xf>
    <xf numFmtId="0" fontId="3" fillId="0" borderId="10" xfId="7" quotePrefix="1" applyFont="1" applyBorder="1" applyAlignment="1">
      <alignment horizontal="left" vertical="top"/>
    </xf>
    <xf numFmtId="0" fontId="13" fillId="0" borderId="10" xfId="5" applyFont="1" applyBorder="1" applyAlignment="1">
      <alignment horizontal="center" vertical="center"/>
    </xf>
    <xf numFmtId="167" fontId="14" fillId="0" borderId="0" xfId="5" applyNumberFormat="1" applyFont="1" applyProtection="1">
      <protection locked="0"/>
    </xf>
    <xf numFmtId="0" fontId="3" fillId="4" borderId="10" xfId="5" applyFont="1" applyFill="1" applyBorder="1" applyAlignment="1">
      <alignment horizontal="center" vertical="center"/>
    </xf>
    <xf numFmtId="14" fontId="6" fillId="8" borderId="10" xfId="5" quotePrefix="1" applyNumberFormat="1" applyFont="1" applyFill="1" applyBorder="1" applyAlignment="1">
      <alignment horizontal="left" vertical="center"/>
    </xf>
    <xf numFmtId="0" fontId="6" fillId="0" borderId="10" xfId="8" quotePrefix="1" applyFont="1" applyBorder="1" applyAlignment="1">
      <alignment horizontal="left" vertical="top"/>
    </xf>
    <xf numFmtId="0" fontId="6" fillId="0" borderId="10" xfId="9" quotePrefix="1" applyFont="1" applyBorder="1" applyAlignment="1">
      <alignment horizontal="left" vertical="top"/>
    </xf>
    <xf numFmtId="14" fontId="6" fillId="8" borderId="10" xfId="5" applyNumberFormat="1" applyFont="1" applyFill="1" applyBorder="1" applyAlignment="1">
      <alignment horizontal="left" vertical="top"/>
    </xf>
    <xf numFmtId="1" fontId="6" fillId="0" borderId="0" xfId="3" quotePrefix="1" applyNumberFormat="1" applyFont="1" applyBorder="1" applyAlignment="1">
      <alignment horizontal="left" vertical="top"/>
    </xf>
    <xf numFmtId="14" fontId="8" fillId="8" borderId="10" xfId="5" quotePrefix="1" applyNumberFormat="1" applyFont="1" applyFill="1" applyBorder="1" applyAlignment="1">
      <alignment horizontal="center" vertical="center"/>
    </xf>
    <xf numFmtId="0" fontId="6" fillId="4" borderId="10" xfId="5" applyFont="1" applyFill="1" applyBorder="1" applyAlignment="1">
      <alignment horizontal="center"/>
    </xf>
    <xf numFmtId="0" fontId="6" fillId="8" borderId="10" xfId="4" applyFont="1" applyFill="1" applyBorder="1" applyAlignment="1">
      <alignment horizontal="left" vertical="top"/>
    </xf>
    <xf numFmtId="0" fontId="6" fillId="8" borderId="10" xfId="4" quotePrefix="1" applyFont="1" applyFill="1" applyBorder="1" applyAlignment="1">
      <alignment horizontal="left" vertical="top"/>
    </xf>
    <xf numFmtId="49" fontId="6" fillId="8" borderId="10" xfId="4" applyNumberFormat="1" applyFont="1" applyFill="1" applyBorder="1" applyAlignment="1">
      <alignment horizontal="left" vertical="top"/>
    </xf>
    <xf numFmtId="0" fontId="6" fillId="8" borderId="10" xfId="4" applyFont="1" applyFill="1" applyBorder="1" applyAlignment="1">
      <alignment horizontal="center" vertical="center"/>
    </xf>
    <xf numFmtId="167" fontId="6" fillId="8" borderId="10" xfId="4" applyNumberFormat="1" applyFont="1" applyFill="1" applyBorder="1"/>
    <xf numFmtId="0" fontId="6" fillId="8" borderId="10" xfId="4" applyFont="1" applyFill="1" applyBorder="1" applyAlignment="1">
      <alignment horizontal="center"/>
    </xf>
    <xf numFmtId="0" fontId="6" fillId="0" borderId="10" xfId="10" applyFont="1" applyBorder="1"/>
    <xf numFmtId="0" fontId="6" fillId="0" borderId="10" xfId="10" applyFont="1" applyBorder="1" applyAlignment="1">
      <alignment horizontal="left" vertical="top"/>
    </xf>
    <xf numFmtId="0" fontId="6" fillId="0" borderId="10" xfId="10" quotePrefix="1" applyFont="1" applyBorder="1" applyAlignment="1">
      <alignment horizontal="left" vertical="top"/>
    </xf>
    <xf numFmtId="14" fontId="6" fillId="8" borderId="18" xfId="10" applyNumberFormat="1" applyFont="1" applyFill="1" applyBorder="1" applyAlignment="1">
      <alignment horizontal="left" vertical="top"/>
    </xf>
    <xf numFmtId="0" fontId="6" fillId="0" borderId="10" xfId="10" applyFont="1" applyBorder="1" applyAlignment="1">
      <alignment horizontal="center" vertical="center"/>
    </xf>
    <xf numFmtId="0" fontId="6" fillId="4" borderId="18" xfId="10" applyFont="1" applyFill="1" applyBorder="1" applyAlignment="1">
      <alignment horizontal="center"/>
    </xf>
    <xf numFmtId="0" fontId="3" fillId="4" borderId="10" xfId="3" applyFont="1" applyFill="1" applyBorder="1" applyAlignment="1">
      <alignment horizontal="center" vertical="center"/>
    </xf>
    <xf numFmtId="17" fontId="3" fillId="8" borderId="10" xfId="3" quotePrefix="1" applyNumberFormat="1" applyFont="1" applyFill="1" applyBorder="1" applyAlignment="1">
      <alignment horizontal="left"/>
    </xf>
    <xf numFmtId="0" fontId="6" fillId="8" borderId="10" xfId="5" applyFont="1" applyFill="1" applyBorder="1" applyAlignment="1">
      <alignment horizontal="center"/>
    </xf>
    <xf numFmtId="1" fontId="6" fillId="0" borderId="10" xfId="5" quotePrefix="1" applyNumberFormat="1" applyFont="1" applyBorder="1" applyAlignment="1">
      <alignment horizontal="left" vertical="top"/>
    </xf>
    <xf numFmtId="0" fontId="3" fillId="4" borderId="10" xfId="5" applyFont="1" applyFill="1" applyBorder="1" applyAlignment="1">
      <alignment horizontal="center"/>
    </xf>
    <xf numFmtId="14" fontId="3" fillId="0" borderId="10" xfId="5" applyNumberFormat="1" applyFont="1" applyBorder="1"/>
    <xf numFmtId="14" fontId="3" fillId="0" borderId="10" xfId="4" applyNumberFormat="1" applyFont="1" applyBorder="1" applyAlignment="1">
      <alignment horizontal="left" vertical="top"/>
    </xf>
    <xf numFmtId="169" fontId="6" fillId="8" borderId="10" xfId="3" applyNumberFormat="1" applyFont="1" applyFill="1" applyBorder="1" applyAlignment="1">
      <alignment horizontal="left" vertical="top"/>
    </xf>
    <xf numFmtId="0" fontId="6" fillId="4" borderId="10" xfId="5" applyFont="1" applyFill="1" applyBorder="1" applyAlignment="1">
      <alignment horizontal="center" vertical="center"/>
    </xf>
    <xf numFmtId="0" fontId="3" fillId="10" borderId="10" xfId="5" quotePrefix="1" applyFont="1" applyFill="1" applyBorder="1" applyAlignment="1">
      <alignment horizontal="left" vertical="top"/>
    </xf>
    <xf numFmtId="49" fontId="3" fillId="10" borderId="10" xfId="5" applyNumberFormat="1" applyFont="1" applyFill="1" applyBorder="1" applyAlignment="1">
      <alignment horizontal="left" vertical="top"/>
    </xf>
    <xf numFmtId="0" fontId="3" fillId="10" borderId="10" xfId="5" applyFont="1" applyFill="1" applyBorder="1" applyAlignment="1">
      <alignment horizontal="center" vertical="center"/>
    </xf>
    <xf numFmtId="167" fontId="3" fillId="10" borderId="10" xfId="5" applyNumberFormat="1" applyFont="1" applyFill="1" applyBorder="1"/>
    <xf numFmtId="0" fontId="3" fillId="10" borderId="10" xfId="5" applyFont="1" applyFill="1" applyBorder="1"/>
    <xf numFmtId="14" fontId="6" fillId="10" borderId="10" xfId="5" quotePrefix="1" applyNumberFormat="1" applyFont="1" applyFill="1" applyBorder="1" applyAlignment="1">
      <alignment horizontal="center" vertical="center"/>
    </xf>
    <xf numFmtId="0" fontId="6" fillId="4" borderId="10" xfId="5" applyFont="1" applyFill="1" applyBorder="1"/>
    <xf numFmtId="17" fontId="3" fillId="6" borderId="10" xfId="3" quotePrefix="1" applyNumberFormat="1" applyFont="1" applyFill="1" applyBorder="1"/>
    <xf numFmtId="17" fontId="8" fillId="8" borderId="10" xfId="3" quotePrefix="1" applyNumberFormat="1" applyFont="1" applyFill="1" applyBorder="1" applyAlignment="1">
      <alignment horizontal="left"/>
    </xf>
    <xf numFmtId="0" fontId="6" fillId="0" borderId="10" xfId="4" applyFont="1" applyBorder="1" applyAlignment="1">
      <alignment horizontal="left" vertical="center"/>
    </xf>
    <xf numFmtId="167" fontId="6" fillId="0" borderId="10" xfId="4" applyNumberFormat="1" applyFont="1" applyBorder="1" applyAlignment="1">
      <alignment horizontal="left" vertical="center"/>
    </xf>
    <xf numFmtId="17" fontId="6" fillId="8" borderId="10" xfId="3" quotePrefix="1" applyNumberFormat="1" applyFont="1" applyFill="1" applyBorder="1"/>
    <xf numFmtId="0" fontId="3" fillId="4" borderId="10" xfId="4" applyFont="1" applyFill="1" applyBorder="1" applyAlignment="1">
      <alignment horizontal="center"/>
    </xf>
    <xf numFmtId="0" fontId="6" fillId="4" borderId="10" xfId="4" applyFont="1" applyFill="1" applyBorder="1" applyAlignment="1">
      <alignment horizontal="center"/>
    </xf>
    <xf numFmtId="14" fontId="3" fillId="8" borderId="10" xfId="3" quotePrefix="1" applyNumberFormat="1" applyFont="1" applyFill="1" applyBorder="1"/>
    <xf numFmtId="0" fontId="3" fillId="4" borderId="10" xfId="4" applyFont="1" applyFill="1" applyBorder="1"/>
    <xf numFmtId="171" fontId="3" fillId="0" borderId="10" xfId="3" applyNumberFormat="1" applyFont="1" applyBorder="1" applyAlignment="1">
      <alignment horizontal="left" vertical="top"/>
    </xf>
    <xf numFmtId="0" fontId="6" fillId="4" borderId="10" xfId="4" applyFont="1" applyFill="1" applyBorder="1"/>
    <xf numFmtId="0" fontId="3" fillId="8" borderId="0" xfId="3" applyFont="1" applyFill="1" applyBorder="1"/>
    <xf numFmtId="0" fontId="3" fillId="8" borderId="0" xfId="3" applyFont="1" applyFill="1" applyBorder="1" applyAlignment="1">
      <alignment horizontal="left" vertical="top"/>
    </xf>
    <xf numFmtId="0" fontId="3" fillId="8" borderId="0" xfId="3" quotePrefix="1" applyFont="1" applyFill="1" applyBorder="1" applyAlignment="1">
      <alignment horizontal="left" vertical="top"/>
    </xf>
    <xf numFmtId="0" fontId="3" fillId="8" borderId="0" xfId="3" applyFont="1" applyFill="1" applyBorder="1" applyAlignment="1">
      <alignment horizontal="center" vertical="center"/>
    </xf>
    <xf numFmtId="49" fontId="3" fillId="8" borderId="10" xfId="3" applyNumberFormat="1" applyFont="1" applyFill="1" applyBorder="1"/>
    <xf numFmtId="0" fontId="6" fillId="4" borderId="10" xfId="3" applyFont="1" applyFill="1" applyBorder="1" applyProtection="1">
      <protection locked="0"/>
    </xf>
    <xf numFmtId="0" fontId="6" fillId="4" borderId="10" xfId="4" applyFont="1" applyFill="1" applyBorder="1" applyProtection="1">
      <protection locked="0"/>
    </xf>
    <xf numFmtId="0" fontId="3" fillId="14" borderId="10" xfId="4" applyFont="1" applyFill="1" applyBorder="1"/>
    <xf numFmtId="0" fontId="3" fillId="0" borderId="11" xfId="0" applyFont="1" applyBorder="1"/>
    <xf numFmtId="0" fontId="6" fillId="8" borderId="11" xfId="3" applyFont="1" applyFill="1" applyBorder="1" applyProtection="1">
      <protection locked="0"/>
    </xf>
    <xf numFmtId="0" fontId="3" fillId="0" borderId="11" xfId="3" applyFont="1" applyBorder="1" applyAlignment="1" applyProtection="1">
      <alignment horizontal="left"/>
      <protection locked="0"/>
    </xf>
    <xf numFmtId="0" fontId="6" fillId="8" borderId="11" xfId="3" applyFont="1" applyFill="1" applyBorder="1"/>
    <xf numFmtId="0" fontId="3" fillId="8" borderId="11" xfId="3" applyFont="1" applyFill="1" applyBorder="1" applyProtection="1">
      <protection locked="0"/>
    </xf>
    <xf numFmtId="0" fontId="6" fillId="14" borderId="10" xfId="4" applyFont="1" applyFill="1" applyBorder="1"/>
    <xf numFmtId="0" fontId="3" fillId="0" borderId="10" xfId="3" applyFont="1" applyBorder="1" applyProtection="1">
      <protection locked="0"/>
    </xf>
    <xf numFmtId="0" fontId="3" fillId="0" borderId="10" xfId="3" applyFont="1" applyBorder="1" applyAlignment="1" applyProtection="1">
      <alignment horizontal="left" vertical="top"/>
      <protection locked="0"/>
    </xf>
    <xf numFmtId="49" fontId="3" fillId="0" borderId="10" xfId="3" applyNumberFormat="1" applyFont="1" applyBorder="1" applyAlignment="1" applyProtection="1">
      <alignment horizontal="left" vertical="top"/>
      <protection locked="0"/>
    </xf>
    <xf numFmtId="0" fontId="3" fillId="0" borderId="10" xfId="3" applyFont="1" applyBorder="1" applyAlignment="1" applyProtection="1">
      <alignment horizontal="center" vertical="center"/>
      <protection locked="0"/>
    </xf>
    <xf numFmtId="167" fontId="6" fillId="0" borderId="10" xfId="3" applyNumberFormat="1" applyFont="1" applyBorder="1" applyProtection="1">
      <protection locked="0"/>
    </xf>
    <xf numFmtId="0" fontId="3" fillId="0" borderId="10" xfId="3" applyFont="1" applyBorder="1" applyAlignment="1" applyProtection="1">
      <alignment horizontal="center"/>
      <protection locked="0"/>
    </xf>
    <xf numFmtId="0" fontId="3" fillId="0" borderId="10" xfId="3" quotePrefix="1" applyFont="1" applyBorder="1" applyAlignment="1" applyProtection="1">
      <alignment horizontal="left" vertical="top"/>
      <protection locked="0"/>
    </xf>
    <xf numFmtId="0" fontId="6" fillId="0" borderId="10" xfId="4" applyFont="1" applyBorder="1" applyAlignment="1">
      <alignment horizontal="center"/>
    </xf>
    <xf numFmtId="0" fontId="6" fillId="0" borderId="10" xfId="4" quotePrefix="1" applyFont="1" applyBorder="1"/>
    <xf numFmtId="49" fontId="6" fillId="0" borderId="10" xfId="4" applyNumberFormat="1" applyFont="1" applyBorder="1"/>
    <xf numFmtId="0" fontId="15" fillId="0" borderId="10" xfId="4" applyFont="1" applyBorder="1"/>
    <xf numFmtId="0" fontId="15" fillId="0" borderId="10" xfId="4" applyFont="1" applyBorder="1" applyAlignment="1">
      <alignment horizontal="center" vertical="center"/>
    </xf>
    <xf numFmtId="0" fontId="3" fillId="0" borderId="0" xfId="3" applyFont="1" applyProtection="1">
      <protection locked="0"/>
    </xf>
    <xf numFmtId="14" fontId="6" fillId="0" borderId="10" xfId="4" applyNumberFormat="1" applyFont="1" applyBorder="1" applyAlignment="1">
      <alignment horizontal="left"/>
    </xf>
    <xf numFmtId="0" fontId="15" fillId="0" borderId="10" xfId="4" quotePrefix="1" applyFont="1" applyBorder="1"/>
    <xf numFmtId="0" fontId="3" fillId="0" borderId="0" xfId="3" applyFont="1" applyAlignment="1" applyProtection="1">
      <alignment horizontal="left" vertical="top"/>
      <protection locked="0"/>
    </xf>
    <xf numFmtId="49" fontId="3" fillId="0" borderId="0" xfId="3" applyNumberFormat="1" applyFont="1" applyAlignment="1" applyProtection="1">
      <alignment horizontal="left" vertical="top"/>
      <protection locked="0"/>
    </xf>
    <xf numFmtId="0" fontId="3" fillId="0" borderId="0" xfId="3" applyFont="1" applyAlignment="1" applyProtection="1">
      <alignment horizontal="center" vertical="center"/>
      <protection locked="0"/>
    </xf>
    <xf numFmtId="167" fontId="6" fillId="0" borderId="0" xfId="3" applyNumberFormat="1" applyFont="1" applyProtection="1">
      <protection locked="0"/>
    </xf>
    <xf numFmtId="0" fontId="3" fillId="0" borderId="0" xfId="3" applyFont="1" applyAlignment="1" applyProtection="1">
      <alignment horizontal="left"/>
      <protection locked="0"/>
    </xf>
    <xf numFmtId="0" fontId="3" fillId="0" borderId="0" xfId="3" quotePrefix="1" applyFont="1" applyAlignment="1" applyProtection="1">
      <alignment horizontal="left" vertical="top"/>
      <protection locked="0"/>
    </xf>
    <xf numFmtId="167" fontId="3" fillId="0" borderId="0" xfId="3" applyNumberFormat="1" applyFont="1" applyProtection="1">
      <protection locked="0"/>
    </xf>
    <xf numFmtId="0" fontId="6" fillId="0" borderId="10" xfId="4" applyFont="1" applyBorder="1" applyAlignment="1" applyProtection="1">
      <alignment horizontal="center"/>
      <protection locked="0"/>
    </xf>
    <xf numFmtId="17" fontId="3" fillId="15" borderId="10" xfId="3" quotePrefix="1" applyNumberFormat="1" applyFont="1" applyFill="1" applyBorder="1" applyAlignment="1" applyProtection="1">
      <alignment horizontal="left"/>
      <protection locked="0"/>
    </xf>
    <xf numFmtId="167" fontId="3" fillId="0" borderId="10" xfId="3" applyNumberFormat="1" applyFont="1" applyBorder="1" applyProtection="1">
      <protection locked="0"/>
    </xf>
    <xf numFmtId="0" fontId="5" fillId="7" borderId="11" xfId="3" applyFont="1" applyFill="1" applyBorder="1" applyAlignment="1">
      <alignment horizontal="center" vertical="center"/>
    </xf>
    <xf numFmtId="0" fontId="5" fillId="7" borderId="14" xfId="3" applyFont="1" applyFill="1" applyBorder="1" applyAlignment="1">
      <alignment horizontal="center" vertical="center"/>
    </xf>
    <xf numFmtId="0" fontId="3" fillId="0" borderId="10" xfId="3" applyFont="1" applyBorder="1" applyAlignment="1">
      <alignment horizontal="center"/>
    </xf>
    <xf numFmtId="0" fontId="2" fillId="0" borderId="0" xfId="3" applyProtection="1"/>
    <xf numFmtId="0" fontId="4" fillId="0" borderId="0" xfId="3" applyFont="1" applyAlignment="1" applyProtection="1">
      <alignment horizontal="center" vertical="center"/>
    </xf>
    <xf numFmtId="0" fontId="18" fillId="0" borderId="0" xfId="3" applyFont="1" applyAlignment="1" applyProtection="1">
      <alignment horizontal="left"/>
      <protection locked="0"/>
    </xf>
    <xf numFmtId="0" fontId="18" fillId="0" borderId="0" xfId="3" applyFont="1" applyProtection="1">
      <protection locked="0"/>
    </xf>
    <xf numFmtId="14" fontId="3" fillId="0" borderId="0" xfId="3" applyNumberFormat="1" applyFont="1" applyAlignment="1" applyProtection="1">
      <alignment horizontal="center" vertical="center"/>
      <protection locked="0"/>
    </xf>
    <xf numFmtId="168" fontId="2" fillId="0" borderId="0" xfId="1" applyNumberFormat="1" applyFont="1" applyProtection="1">
      <protection locked="0"/>
    </xf>
    <xf numFmtId="168" fontId="3" fillId="0" borderId="0" xfId="1" applyNumberFormat="1" applyFont="1" applyProtection="1">
      <protection locked="0"/>
    </xf>
    <xf numFmtId="0" fontId="17" fillId="0" borderId="0" xfId="11" applyFont="1" applyAlignment="1" applyProtection="1">
      <alignment horizontal="right" vertical="top"/>
    </xf>
    <xf numFmtId="9" fontId="3" fillId="0" borderId="0" xfId="13" applyFont="1" applyAlignment="1" applyProtection="1"/>
    <xf numFmtId="165" fontId="3" fillId="0" borderId="0" xfId="11" applyNumberFormat="1" applyFont="1" applyAlignment="1" applyProtection="1">
      <alignment horizontal="center"/>
    </xf>
    <xf numFmtId="167" fontId="3" fillId="0" borderId="0" xfId="11" applyNumberFormat="1" applyFont="1" applyAlignment="1" applyProtection="1">
      <alignment horizontal="right"/>
    </xf>
    <xf numFmtId="0" fontId="17" fillId="0" borderId="0" xfId="11" applyFont="1" applyAlignment="1" applyProtection="1">
      <alignment horizontal="center"/>
    </xf>
    <xf numFmtId="0" fontId="19" fillId="0" borderId="0" xfId="11" applyFont="1" applyAlignment="1" applyProtection="1">
      <alignment horizontal="center"/>
    </xf>
    <xf numFmtId="0" fontId="19" fillId="0" borderId="0" xfId="11" applyFont="1" applyAlignment="1" applyProtection="1">
      <alignment horizontal="right"/>
    </xf>
    <xf numFmtId="14" fontId="4" fillId="0" borderId="0" xfId="3" applyNumberFormat="1" applyFont="1" applyProtection="1">
      <protection locked="0"/>
    </xf>
    <xf numFmtId="0" fontId="17" fillId="0" borderId="10" xfId="11" applyFont="1" applyBorder="1" applyAlignment="1" applyProtection="1">
      <alignment horizontal="left"/>
    </xf>
    <xf numFmtId="167" fontId="17" fillId="0" borderId="10" xfId="11" applyNumberFormat="1" applyFont="1" applyBorder="1" applyAlignment="1" applyProtection="1">
      <alignment horizontal="left"/>
    </xf>
    <xf numFmtId="0" fontId="2" fillId="3" borderId="10" xfId="3" applyFont="1" applyFill="1" applyBorder="1" applyAlignment="1" applyProtection="1">
      <alignment horizontal="left"/>
    </xf>
    <xf numFmtId="167" fontId="17" fillId="3" borderId="10" xfId="3" applyNumberFormat="1" applyFont="1" applyFill="1" applyBorder="1" applyAlignment="1" applyProtection="1">
      <alignment horizontal="left"/>
    </xf>
    <xf numFmtId="0" fontId="2" fillId="0" borderId="0" xfId="3" applyFont="1" applyAlignment="1" applyProtection="1">
      <alignment horizontal="right" vertical="top"/>
    </xf>
    <xf numFmtId="0" fontId="4" fillId="0" borderId="0" xfId="3" applyFont="1" applyAlignment="1" applyProtection="1"/>
    <xf numFmtId="167" fontId="4" fillId="0" borderId="0" xfId="3" applyNumberFormat="1" applyFont="1" applyProtection="1"/>
    <xf numFmtId="168" fontId="4" fillId="0" borderId="0" xfId="3" applyNumberFormat="1" applyFont="1" applyProtection="1">
      <protection locked="0"/>
    </xf>
    <xf numFmtId="0" fontId="17" fillId="3" borderId="10" xfId="3" applyFont="1" applyFill="1" applyBorder="1" applyAlignment="1" applyProtection="1">
      <alignment horizontal="left"/>
    </xf>
    <xf numFmtId="165" fontId="2" fillId="3" borderId="10" xfId="3" applyNumberFormat="1" applyFill="1" applyBorder="1" applyAlignment="1" applyProtection="1">
      <alignment horizontal="left"/>
    </xf>
    <xf numFmtId="0" fontId="2" fillId="3" borderId="0" xfId="3" applyFont="1" applyFill="1" applyAlignment="1" applyProtection="1">
      <alignment horizontal="right" vertical="top"/>
    </xf>
    <xf numFmtId="0" fontId="20" fillId="3" borderId="0" xfId="3" applyFont="1" applyFill="1" applyAlignment="1" applyProtection="1"/>
    <xf numFmtId="167" fontId="2" fillId="3" borderId="10" xfId="3" applyNumberFormat="1" applyFill="1" applyBorder="1" applyProtection="1"/>
    <xf numFmtId="0" fontId="3" fillId="0" borderId="0" xfId="3" applyFont="1" applyAlignment="1" applyProtection="1">
      <alignment horizontal="center"/>
      <protection locked="0"/>
    </xf>
    <xf numFmtId="168" fontId="3" fillId="0" borderId="10" xfId="1" applyNumberFormat="1" applyFont="1" applyBorder="1" applyProtection="1">
      <protection locked="0"/>
    </xf>
    <xf numFmtId="0" fontId="17" fillId="3" borderId="0" xfId="3" applyFont="1" applyFill="1" applyProtection="1"/>
    <xf numFmtId="0" fontId="2" fillId="3" borderId="0" xfId="3" applyFill="1" applyProtection="1"/>
    <xf numFmtId="167" fontId="15" fillId="3" borderId="0" xfId="3" applyNumberFormat="1" applyFont="1" applyFill="1" applyProtection="1"/>
    <xf numFmtId="0" fontId="9" fillId="0" borderId="10" xfId="3" applyFont="1" applyBorder="1" applyProtection="1">
      <protection locked="0"/>
    </xf>
    <xf numFmtId="0" fontId="12" fillId="0" borderId="10" xfId="3" applyFont="1" applyBorder="1" applyProtection="1">
      <protection locked="0"/>
    </xf>
    <xf numFmtId="0" fontId="6" fillId="8" borderId="11" xfId="3" applyFont="1" applyFill="1" applyBorder="1" applyAlignment="1">
      <alignment horizontal="left" vertical="top"/>
    </xf>
    <xf numFmtId="49" fontId="6" fillId="8" borderId="18" xfId="3" applyNumberFormat="1" applyFont="1" applyFill="1" applyBorder="1" applyAlignment="1">
      <alignment horizontal="left" vertical="top"/>
    </xf>
    <xf numFmtId="169" fontId="6" fillId="8" borderId="11" xfId="3" applyNumberFormat="1" applyFont="1" applyFill="1" applyBorder="1" applyAlignment="1">
      <alignment horizontal="left" vertical="top"/>
    </xf>
    <xf numFmtId="0" fontId="6" fillId="8" borderId="11" xfId="3" applyFont="1" applyFill="1" applyBorder="1" applyAlignment="1">
      <alignment horizontal="center" vertical="center"/>
    </xf>
    <xf numFmtId="167" fontId="6" fillId="8" borderId="11" xfId="3" applyNumberFormat="1" applyFont="1" applyFill="1" applyBorder="1" applyAlignment="1">
      <alignment horizontal="center" vertical="center"/>
    </xf>
    <xf numFmtId="167" fontId="6" fillId="8" borderId="0" xfId="3" applyNumberFormat="1" applyFont="1" applyFill="1" applyBorder="1" applyAlignment="1">
      <alignment horizontal="center" vertical="center"/>
    </xf>
    <xf numFmtId="0" fontId="4" fillId="0" borderId="0" xfId="3" applyFont="1" applyBorder="1" applyProtection="1">
      <protection locked="0"/>
    </xf>
    <xf numFmtId="0" fontId="4" fillId="8" borderId="0" xfId="3" applyFont="1" applyFill="1" applyBorder="1" applyProtection="1">
      <protection locked="0"/>
    </xf>
    <xf numFmtId="0" fontId="18" fillId="8" borderId="0" xfId="3" applyFont="1" applyFill="1" applyAlignment="1" applyProtection="1">
      <alignment horizontal="left"/>
      <protection locked="0"/>
    </xf>
    <xf numFmtId="0" fontId="18" fillId="8" borderId="0" xfId="3" applyFont="1" applyFill="1" applyProtection="1">
      <protection locked="0"/>
    </xf>
    <xf numFmtId="0" fontId="3" fillId="8" borderId="10" xfId="3" applyFont="1" applyFill="1" applyBorder="1" applyAlignment="1" applyProtection="1">
      <alignment horizontal="left"/>
      <protection locked="0"/>
    </xf>
    <xf numFmtId="0" fontId="3" fillId="8" borderId="0" xfId="3" applyFont="1" applyFill="1" applyAlignment="1" applyProtection="1">
      <alignment horizontal="left"/>
      <protection locked="0"/>
    </xf>
    <xf numFmtId="17" fontId="3" fillId="8" borderId="10" xfId="3" quotePrefix="1" applyNumberFormat="1" applyFont="1" applyFill="1" applyBorder="1" applyAlignment="1" applyProtection="1">
      <alignment horizontal="left"/>
      <protection locked="0"/>
    </xf>
    <xf numFmtId="0" fontId="2" fillId="16" borderId="10" xfId="3" applyFill="1" applyBorder="1" applyProtection="1"/>
    <xf numFmtId="0" fontId="5" fillId="16" borderId="11" xfId="3" applyFont="1" applyFill="1" applyBorder="1" applyAlignment="1" applyProtection="1">
      <alignment vertical="center"/>
    </xf>
    <xf numFmtId="0" fontId="17" fillId="16" borderId="11" xfId="3" applyFont="1" applyFill="1" applyBorder="1" applyAlignment="1" applyProtection="1">
      <alignment vertical="center"/>
    </xf>
    <xf numFmtId="0" fontId="17" fillId="16" borderId="12" xfId="3" applyFont="1" applyFill="1" applyBorder="1" applyAlignment="1" applyProtection="1">
      <alignment horizontal="right" vertical="top"/>
    </xf>
    <xf numFmtId="0" fontId="21" fillId="16" borderId="11" xfId="3" applyFont="1" applyFill="1" applyBorder="1" applyAlignment="1" applyProtection="1">
      <alignment vertical="center"/>
    </xf>
    <xf numFmtId="167" fontId="22" fillId="16" borderId="13" xfId="3" applyNumberFormat="1" applyFont="1" applyFill="1" applyBorder="1" applyAlignment="1" applyProtection="1">
      <alignment vertical="center"/>
    </xf>
    <xf numFmtId="0" fontId="5" fillId="16" borderId="11" xfId="3" applyFont="1" applyFill="1" applyBorder="1" applyAlignment="1" applyProtection="1">
      <alignment horizontal="right" vertical="center"/>
    </xf>
    <xf numFmtId="0" fontId="20" fillId="16" borderId="12" xfId="3" applyFont="1" applyFill="1" applyBorder="1" applyAlignment="1" applyProtection="1">
      <alignment vertical="center"/>
    </xf>
    <xf numFmtId="0" fontId="5" fillId="16" borderId="10" xfId="3" applyFont="1" applyFill="1" applyBorder="1" applyAlignment="1" applyProtection="1">
      <alignment horizontal="center" vertical="center"/>
      <protection locked="0"/>
    </xf>
    <xf numFmtId="0" fontId="5" fillId="16" borderId="10" xfId="3" applyFont="1" applyFill="1" applyBorder="1" applyAlignment="1" applyProtection="1">
      <alignment horizontal="center"/>
      <protection locked="0"/>
    </xf>
    <xf numFmtId="0" fontId="5" fillId="16" borderId="10" xfId="11" applyFont="1" applyFill="1" applyBorder="1" applyAlignment="1" applyProtection="1">
      <alignment horizontal="center" vertical="top"/>
      <protection locked="0"/>
    </xf>
    <xf numFmtId="14" fontId="5" fillId="16" borderId="10" xfId="11" applyNumberFormat="1" applyFont="1" applyFill="1" applyBorder="1" applyAlignment="1" applyProtection="1">
      <alignment horizontal="center" vertical="center"/>
      <protection locked="0"/>
    </xf>
    <xf numFmtId="0" fontId="5" fillId="16" borderId="10" xfId="11" applyFont="1" applyFill="1" applyBorder="1" applyAlignment="1" applyProtection="1">
      <alignment horizontal="center"/>
      <protection locked="0"/>
    </xf>
    <xf numFmtId="168" fontId="5" fillId="16" borderId="10" xfId="1" applyNumberFormat="1" applyFont="1" applyFill="1" applyBorder="1" applyAlignment="1" applyProtection="1">
      <alignment horizontal="center"/>
      <protection locked="0"/>
    </xf>
    <xf numFmtId="0" fontId="2" fillId="0" borderId="0" xfId="3" applyProtection="1">
      <protection locked="0"/>
    </xf>
    <xf numFmtId="0" fontId="2" fillId="0" borderId="0" xfId="3" applyFont="1" applyProtection="1">
      <protection locked="0"/>
    </xf>
    <xf numFmtId="14" fontId="0" fillId="0" borderId="0" xfId="0" applyNumberFormat="1" applyProtection="1">
      <protection locked="0"/>
    </xf>
    <xf numFmtId="0" fontId="2" fillId="0" borderId="0" xfId="3" applyFont="1" applyAlignment="1" applyProtection="1">
      <alignment horizontal="right" vertical="top"/>
      <protection locked="0"/>
    </xf>
    <xf numFmtId="49" fontId="3" fillId="0" borderId="0" xfId="3" applyNumberFormat="1" applyFont="1" applyAlignment="1" applyProtection="1">
      <protection locked="0"/>
    </xf>
    <xf numFmtId="0" fontId="0" fillId="0" borderId="0" xfId="0" applyProtection="1">
      <protection locked="0"/>
    </xf>
    <xf numFmtId="0" fontId="2" fillId="0" borderId="0" xfId="3" applyFont="1" applyAlignment="1" applyProtection="1">
      <alignment horizontal="right"/>
      <protection locked="0"/>
    </xf>
    <xf numFmtId="0" fontId="20" fillId="0" borderId="10" xfId="3" applyFont="1" applyBorder="1" applyProtection="1">
      <protection locked="0"/>
    </xf>
    <xf numFmtId="0" fontId="20" fillId="0" borderId="0" xfId="3" applyFont="1" applyProtection="1">
      <protection locked="0"/>
    </xf>
    <xf numFmtId="0" fontId="23" fillId="0" borderId="0" xfId="3" applyFont="1" applyProtection="1">
      <protection locked="0"/>
    </xf>
    <xf numFmtId="14" fontId="3" fillId="0" borderId="0" xfId="3" applyNumberFormat="1" applyFont="1" applyAlignment="1" applyProtection="1">
      <alignment horizontal="left"/>
      <protection locked="0"/>
    </xf>
    <xf numFmtId="168" fontId="3" fillId="0" borderId="0" xfId="3" applyNumberFormat="1" applyFont="1" applyAlignment="1" applyProtection="1">
      <alignment horizontal="left"/>
      <protection locked="0"/>
    </xf>
    <xf numFmtId="0" fontId="1" fillId="0" borderId="0" xfId="15"/>
    <xf numFmtId="168" fontId="0" fillId="0" borderId="0" xfId="16" applyNumberFormat="1" applyFont="1" applyProtection="1"/>
    <xf numFmtId="167" fontId="17" fillId="0" borderId="0" xfId="15" applyNumberFormat="1" applyFont="1"/>
    <xf numFmtId="0" fontId="14" fillId="17" borderId="0" xfId="15" quotePrefix="1" applyFont="1" applyFill="1"/>
    <xf numFmtId="164" fontId="1" fillId="0" borderId="0" xfId="16" applyProtection="1"/>
    <xf numFmtId="168" fontId="1" fillId="0" borderId="0" xfId="16" applyNumberFormat="1" applyProtection="1"/>
    <xf numFmtId="9" fontId="1" fillId="0" borderId="0" xfId="17" applyProtection="1">
      <protection locked="0"/>
    </xf>
    <xf numFmtId="0" fontId="1" fillId="0" borderId="0" xfId="15" applyProtection="1">
      <protection locked="0"/>
    </xf>
    <xf numFmtId="0" fontId="16" fillId="0" borderId="0" xfId="15" applyFont="1"/>
    <xf numFmtId="0" fontId="17" fillId="0" borderId="10" xfId="15" applyFont="1" applyBorder="1"/>
    <xf numFmtId="168" fontId="17" fillId="0" borderId="10" xfId="16" applyNumberFormat="1" applyFont="1" applyBorder="1" applyProtection="1"/>
    <xf numFmtId="168" fontId="17" fillId="8" borderId="10" xfId="16" applyNumberFormat="1" applyFont="1" applyFill="1" applyBorder="1" applyProtection="1"/>
    <xf numFmtId="168" fontId="17" fillId="8" borderId="10" xfId="18" applyNumberFormat="1" applyFont="1" applyFill="1" applyBorder="1" applyProtection="1"/>
    <xf numFmtId="0" fontId="25" fillId="0" borderId="10" xfId="15" applyFont="1" applyBorder="1"/>
    <xf numFmtId="164" fontId="17" fillId="0" borderId="10" xfId="16" applyFont="1" applyBorder="1" applyProtection="1"/>
    <xf numFmtId="9" fontId="17" fillId="0" borderId="10" xfId="17" applyFont="1" applyBorder="1" applyProtection="1">
      <protection locked="0"/>
    </xf>
    <xf numFmtId="0" fontId="17" fillId="0" borderId="10" xfId="15" applyFont="1" applyBorder="1" applyProtection="1">
      <protection locked="0"/>
    </xf>
    <xf numFmtId="14" fontId="1" fillId="0" borderId="10" xfId="15" applyNumberFormat="1" applyBorder="1"/>
    <xf numFmtId="168" fontId="0" fillId="0" borderId="10" xfId="16" applyNumberFormat="1" applyFont="1" applyBorder="1" applyProtection="1"/>
    <xf numFmtId="168" fontId="15" fillId="0" borderId="10" xfId="16" applyNumberFormat="1" applyFont="1" applyBorder="1" applyProtection="1"/>
    <xf numFmtId="165" fontId="1" fillId="0" borderId="10" xfId="15" applyNumberFormat="1" applyBorder="1"/>
    <xf numFmtId="168" fontId="26" fillId="0" borderId="10" xfId="15" applyNumberFormat="1" applyFont="1" applyBorder="1"/>
    <xf numFmtId="168" fontId="1" fillId="0" borderId="10" xfId="15" applyNumberFormat="1" applyBorder="1"/>
    <xf numFmtId="9" fontId="1" fillId="0" borderId="10" xfId="19" applyBorder="1" applyProtection="1">
      <protection locked="0"/>
    </xf>
    <xf numFmtId="0" fontId="0" fillId="0" borderId="10" xfId="15" applyFont="1" applyBorder="1" applyProtection="1">
      <protection locked="0"/>
    </xf>
    <xf numFmtId="168" fontId="25" fillId="0" borderId="10" xfId="16" applyNumberFormat="1" applyFont="1" applyBorder="1" applyProtection="1"/>
    <xf numFmtId="168" fontId="1" fillId="0" borderId="10" xfId="16" applyNumberFormat="1" applyBorder="1" applyProtection="1"/>
    <xf numFmtId="0" fontId="25" fillId="8" borderId="10" xfId="15" applyFont="1" applyFill="1" applyBorder="1" applyProtection="1">
      <protection locked="0"/>
    </xf>
    <xf numFmtId="168" fontId="1" fillId="0" borderId="10" xfId="16" applyNumberFormat="1" applyBorder="1" applyAlignment="1" applyProtection="1">
      <alignment horizontal="left"/>
    </xf>
    <xf numFmtId="0" fontId="1" fillId="8" borderId="10" xfId="15" applyFill="1" applyBorder="1" applyProtection="1">
      <protection locked="0"/>
    </xf>
    <xf numFmtId="0" fontId="1" fillId="0" borderId="10" xfId="15" applyBorder="1" applyProtection="1">
      <protection locked="0"/>
    </xf>
    <xf numFmtId="168" fontId="1" fillId="0" borderId="10" xfId="15" applyNumberFormat="1" applyBorder="1" applyProtection="1">
      <protection locked="0"/>
    </xf>
    <xf numFmtId="14" fontId="0" fillId="0" borderId="30" xfId="15" applyNumberFormat="1" applyFont="1" applyBorder="1"/>
    <xf numFmtId="168" fontId="0" fillId="0" borderId="31" xfId="16" applyNumberFormat="1" applyFont="1" applyBorder="1" applyProtection="1"/>
    <xf numFmtId="168" fontId="17" fillId="0" borderId="31" xfId="16" applyNumberFormat="1" applyFont="1" applyBorder="1" applyProtection="1"/>
    <xf numFmtId="168" fontId="17" fillId="0" borderId="0" xfId="16" applyNumberFormat="1" applyFont="1" applyBorder="1" applyProtection="1"/>
    <xf numFmtId="168" fontId="0" fillId="0" borderId="19" xfId="16" applyNumberFormat="1" applyFont="1" applyBorder="1" applyProtection="1"/>
    <xf numFmtId="9" fontId="1" fillId="0" borderId="10" xfId="17" applyBorder="1" applyProtection="1">
      <protection locked="0"/>
    </xf>
    <xf numFmtId="168" fontId="16" fillId="0" borderId="0" xfId="15" applyNumberFormat="1" applyFont="1"/>
    <xf numFmtId="168" fontId="1" fillId="7" borderId="0" xfId="16" applyNumberFormat="1" applyFill="1" applyProtection="1"/>
    <xf numFmtId="168" fontId="0" fillId="0" borderId="0" xfId="16" applyNumberFormat="1" applyFont="1" applyProtection="1">
      <protection locked="0"/>
    </xf>
    <xf numFmtId="168" fontId="16" fillId="0" borderId="0" xfId="15" applyNumberFormat="1" applyFont="1" applyProtection="1">
      <protection locked="0"/>
    </xf>
    <xf numFmtId="168" fontId="1" fillId="0" borderId="0" xfId="16" applyNumberFormat="1" applyProtection="1">
      <protection locked="0"/>
    </xf>
    <xf numFmtId="0" fontId="16" fillId="0" borderId="0" xfId="15" applyFont="1" applyProtection="1">
      <protection locked="0"/>
    </xf>
    <xf numFmtId="0" fontId="0" fillId="0" borderId="0" xfId="15" applyFont="1" applyProtection="1">
      <protection locked="0"/>
    </xf>
    <xf numFmtId="164" fontId="1" fillId="0" borderId="0" xfId="16" applyProtection="1">
      <protection locked="0"/>
    </xf>
    <xf numFmtId="168" fontId="17" fillId="6" borderId="10" xfId="18" applyNumberFormat="1" applyFont="1" applyFill="1" applyBorder="1" applyProtection="1"/>
    <xf numFmtId="168" fontId="17" fillId="0" borderId="32" xfId="16" applyNumberFormat="1" applyFont="1" applyBorder="1" applyProtection="1"/>
    <xf numFmtId="168" fontId="22" fillId="0" borderId="10" xfId="16" applyNumberFormat="1" applyFont="1" applyBorder="1" applyProtection="1"/>
    <xf numFmtId="0" fontId="3" fillId="0" borderId="0" xfId="3" applyFont="1" applyAlignment="1" applyProtection="1">
      <alignment horizontal="center"/>
      <protection locked="0"/>
    </xf>
    <xf numFmtId="0" fontId="15" fillId="0" borderId="10" xfId="4" applyFont="1" applyBorder="1" applyAlignment="1">
      <alignment horizontal="center"/>
    </xf>
    <xf numFmtId="0" fontId="1" fillId="0" borderId="0" xfId="4"/>
    <xf numFmtId="167" fontId="1" fillId="0" borderId="0" xfId="4" applyNumberFormat="1"/>
    <xf numFmtId="0" fontId="2" fillId="7" borderId="20" xfId="3" applyFill="1" applyBorder="1" applyAlignment="1">
      <alignment horizontal="center"/>
    </xf>
    <xf numFmtId="0" fontId="17" fillId="7" borderId="20" xfId="3" applyFont="1" applyFill="1" applyBorder="1" applyAlignment="1">
      <alignment horizontal="center" vertical="center"/>
    </xf>
    <xf numFmtId="49" fontId="17" fillId="7" borderId="20" xfId="3" applyNumberFormat="1" applyFont="1" applyFill="1" applyBorder="1" applyAlignment="1">
      <alignment horizontal="center" vertical="center"/>
    </xf>
    <xf numFmtId="167" fontId="22" fillId="7" borderId="20" xfId="3" applyNumberFormat="1" applyFont="1" applyFill="1" applyBorder="1" applyAlignment="1">
      <alignment horizontal="center" vertical="center"/>
    </xf>
    <xf numFmtId="0" fontId="17" fillId="7" borderId="20" xfId="3" applyFont="1" applyFill="1" applyBorder="1" applyAlignment="1">
      <alignment vertical="center"/>
    </xf>
    <xf numFmtId="0" fontId="17" fillId="7" borderId="0" xfId="4" applyFont="1" applyFill="1"/>
    <xf numFmtId="167" fontId="17" fillId="7" borderId="0" xfId="4" applyNumberFormat="1" applyFont="1" applyFill="1"/>
    <xf numFmtId="0" fontId="17" fillId="0" borderId="0" xfId="4" applyFont="1"/>
    <xf numFmtId="0" fontId="1" fillId="8" borderId="10" xfId="4" applyFill="1" applyBorder="1"/>
    <xf numFmtId="49" fontId="1" fillId="8" borderId="10" xfId="4" applyNumberFormat="1" applyFill="1" applyBorder="1"/>
    <xf numFmtId="0" fontId="2" fillId="8" borderId="10" xfId="3" applyFill="1" applyBorder="1" applyAlignment="1">
      <alignment horizontal="left"/>
    </xf>
    <xf numFmtId="0" fontId="2" fillId="8" borderId="10" xfId="3" applyFill="1" applyBorder="1"/>
    <xf numFmtId="0" fontId="2" fillId="8" borderId="10" xfId="3" applyFill="1" applyBorder="1" applyAlignment="1">
      <alignment horizontal="right"/>
    </xf>
    <xf numFmtId="14" fontId="2" fillId="8" borderId="10" xfId="3" applyNumberFormat="1" applyFill="1" applyBorder="1" applyAlignment="1">
      <alignment horizontal="left" vertical="center"/>
    </xf>
    <xf numFmtId="0" fontId="2" fillId="8" borderId="10" xfId="3" applyFill="1" applyBorder="1" applyAlignment="1">
      <alignment horizontal="center" vertical="center"/>
    </xf>
    <xf numFmtId="167" fontId="2" fillId="8" borderId="10" xfId="3" applyNumberFormat="1" applyFill="1" applyBorder="1" applyAlignment="1">
      <alignment horizontal="right" vertical="center"/>
    </xf>
    <xf numFmtId="14" fontId="2" fillId="8" borderId="10" xfId="3" applyNumberFormat="1" applyFill="1" applyBorder="1" applyAlignment="1">
      <alignment horizontal="left"/>
    </xf>
    <xf numFmtId="0" fontId="17" fillId="8" borderId="10" xfId="3" applyFont="1" applyFill="1" applyBorder="1" applyAlignment="1">
      <alignment horizontal="right"/>
    </xf>
    <xf numFmtId="0" fontId="2" fillId="8" borderId="10" xfId="3" applyFill="1" applyBorder="1" applyAlignment="1">
      <alignment horizontal="left" vertical="center"/>
    </xf>
    <xf numFmtId="0" fontId="2" fillId="8" borderId="10" xfId="3" applyFill="1" applyBorder="1" applyAlignment="1">
      <alignment vertical="center"/>
    </xf>
    <xf numFmtId="0" fontId="2" fillId="8" borderId="10" xfId="3" applyFill="1" applyBorder="1" applyAlignment="1">
      <alignment horizontal="right" vertical="center"/>
    </xf>
    <xf numFmtId="0" fontId="17" fillId="8" borderId="10" xfId="3" applyFont="1" applyFill="1" applyBorder="1" applyAlignment="1">
      <alignment horizontal="right" vertical="center"/>
    </xf>
    <xf numFmtId="167" fontId="2" fillId="8" borderId="10" xfId="3" applyNumberFormat="1" applyFill="1" applyBorder="1" applyAlignment="1">
      <alignment horizontal="right"/>
    </xf>
    <xf numFmtId="0" fontId="2" fillId="8" borderId="10" xfId="3" quotePrefix="1" applyFill="1" applyBorder="1" applyAlignment="1">
      <alignment horizontal="right"/>
    </xf>
    <xf numFmtId="49" fontId="1" fillId="0" borderId="0" xfId="4" applyNumberFormat="1"/>
    <xf numFmtId="0" fontId="2" fillId="8" borderId="20" xfId="3" applyFill="1" applyBorder="1" applyAlignment="1">
      <alignment horizontal="left"/>
    </xf>
    <xf numFmtId="0" fontId="1" fillId="0" borderId="10" xfId="4" applyBorder="1"/>
    <xf numFmtId="49" fontId="1" fillId="0" borderId="10" xfId="4" applyNumberFormat="1" applyBorder="1"/>
    <xf numFmtId="167" fontId="2" fillId="8" borderId="10" xfId="3" applyNumberFormat="1" applyFill="1" applyBorder="1" applyAlignment="1">
      <alignment horizontal="center"/>
    </xf>
    <xf numFmtId="14" fontId="2" fillId="8" borderId="33" xfId="3" applyNumberFormat="1" applyFill="1" applyBorder="1" applyAlignment="1">
      <alignment horizontal="left"/>
    </xf>
    <xf numFmtId="167" fontId="2" fillId="8" borderId="33" xfId="3" applyNumberFormat="1" applyFill="1" applyBorder="1" applyAlignment="1">
      <alignment horizontal="center" vertical="center"/>
    </xf>
    <xf numFmtId="0" fontId="17" fillId="8" borderId="34" xfId="3" applyFont="1" applyFill="1" applyBorder="1" applyAlignment="1">
      <alignment horizontal="center"/>
    </xf>
    <xf numFmtId="167" fontId="2" fillId="8" borderId="10" xfId="3" applyNumberFormat="1" applyFill="1" applyBorder="1" applyAlignment="1">
      <alignment horizontal="center" vertical="center"/>
    </xf>
    <xf numFmtId="0" fontId="2" fillId="8" borderId="33" xfId="3" applyFill="1" applyBorder="1" applyAlignment="1">
      <alignment horizontal="left"/>
    </xf>
    <xf numFmtId="0" fontId="17" fillId="8" borderId="34" xfId="3" applyFont="1" applyFill="1" applyBorder="1" applyAlignment="1">
      <alignment horizontal="center" vertical="center"/>
    </xf>
    <xf numFmtId="167" fontId="2" fillId="8" borderId="33" xfId="3" applyNumberFormat="1" applyFill="1" applyBorder="1" applyAlignment="1">
      <alignment horizontal="center"/>
    </xf>
    <xf numFmtId="167" fontId="2" fillId="8" borderId="10" xfId="3" quotePrefix="1" applyNumberFormat="1" applyFill="1" applyBorder="1" applyAlignment="1">
      <alignment horizontal="center"/>
    </xf>
    <xf numFmtId="0" fontId="20" fillId="8" borderId="0" xfId="3" applyFont="1" applyFill="1" applyAlignment="1">
      <alignment horizontal="left"/>
    </xf>
    <xf numFmtId="0" fontId="4" fillId="8" borderId="10" xfId="3" applyFont="1" applyFill="1" applyBorder="1" applyAlignment="1">
      <alignment horizontal="left"/>
    </xf>
    <xf numFmtId="14" fontId="4" fillId="8" borderId="10" xfId="3" applyNumberFormat="1" applyFont="1" applyFill="1" applyBorder="1" applyAlignment="1">
      <alignment horizontal="left"/>
    </xf>
    <xf numFmtId="14" fontId="12" fillId="8" borderId="10" xfId="3" applyNumberFormat="1" applyFont="1" applyFill="1" applyBorder="1" applyAlignment="1">
      <alignment horizontal="left"/>
    </xf>
    <xf numFmtId="14" fontId="2" fillId="8" borderId="35" xfId="3" applyNumberFormat="1" applyFill="1" applyBorder="1" applyAlignment="1">
      <alignment horizontal="left"/>
    </xf>
    <xf numFmtId="14" fontId="2" fillId="8" borderId="36" xfId="3" applyNumberFormat="1" applyFill="1" applyBorder="1" applyAlignment="1">
      <alignment horizontal="left"/>
    </xf>
    <xf numFmtId="167" fontId="2" fillId="8" borderId="36" xfId="3" applyNumberFormat="1" applyFill="1" applyBorder="1" applyAlignment="1">
      <alignment horizontal="center" vertical="center"/>
    </xf>
    <xf numFmtId="14" fontId="2" fillId="8" borderId="11" xfId="3" applyNumberFormat="1" applyFill="1" applyBorder="1" applyAlignment="1">
      <alignment horizontal="left"/>
    </xf>
    <xf numFmtId="167" fontId="2" fillId="8" borderId="11" xfId="3" applyNumberFormat="1" applyFill="1" applyBorder="1" applyAlignment="1">
      <alignment horizontal="center" vertical="center"/>
    </xf>
    <xf numFmtId="0" fontId="17" fillId="8" borderId="37" xfId="3" applyFont="1" applyFill="1" applyBorder="1" applyAlignment="1">
      <alignment horizontal="center"/>
    </xf>
    <xf numFmtId="0" fontId="2" fillId="8" borderId="10" xfId="3" applyFill="1" applyBorder="1" applyAlignment="1">
      <alignment horizontal="center"/>
    </xf>
    <xf numFmtId="167" fontId="2" fillId="8" borderId="10" xfId="3" applyNumberFormat="1" applyFill="1" applyBorder="1"/>
    <xf numFmtId="0" fontId="17" fillId="8" borderId="10" xfId="3" applyFont="1" applyFill="1" applyBorder="1" applyAlignment="1">
      <alignment horizontal="center"/>
    </xf>
    <xf numFmtId="0" fontId="17" fillId="8" borderId="10" xfId="3" applyFont="1" applyFill="1" applyBorder="1"/>
    <xf numFmtId="0" fontId="2" fillId="0" borderId="10" xfId="3" applyBorder="1"/>
    <xf numFmtId="1" fontId="2" fillId="0" borderId="10" xfId="3" applyNumberFormat="1" applyBorder="1" applyAlignment="1">
      <alignment horizontal="right"/>
    </xf>
    <xf numFmtId="0" fontId="2" fillId="0" borderId="10" xfId="3" applyBorder="1" applyAlignment="1">
      <alignment horizontal="left"/>
    </xf>
    <xf numFmtId="0" fontId="2" fillId="0" borderId="10" xfId="3" applyBorder="1" applyAlignment="1">
      <alignment horizontal="center"/>
    </xf>
    <xf numFmtId="167" fontId="2" fillId="0" borderId="10" xfId="3" applyNumberFormat="1" applyBorder="1"/>
    <xf numFmtId="0" fontId="2" fillId="0" borderId="10" xfId="3" applyBorder="1" applyAlignment="1">
      <alignment horizontal="right"/>
    </xf>
    <xf numFmtId="0" fontId="17" fillId="0" borderId="10" xfId="3" applyFont="1" applyBorder="1" applyAlignment="1">
      <alignment horizontal="center"/>
    </xf>
    <xf numFmtId="167" fontId="2" fillId="0" borderId="10" xfId="3" applyNumberFormat="1" applyBorder="1" applyAlignment="1">
      <alignment horizontal="center"/>
    </xf>
    <xf numFmtId="171" fontId="2" fillId="0" borderId="10" xfId="3" applyNumberFormat="1" applyBorder="1" applyAlignment="1">
      <alignment horizontal="left"/>
    </xf>
    <xf numFmtId="14" fontId="2" fillId="0" borderId="10" xfId="3" applyNumberFormat="1" applyBorder="1" applyAlignment="1">
      <alignment horizontal="left"/>
    </xf>
    <xf numFmtId="1" fontId="17" fillId="0" borderId="10" xfId="3" applyNumberFormat="1" applyFont="1" applyBorder="1" applyAlignment="1">
      <alignment horizontal="right"/>
    </xf>
    <xf numFmtId="173" fontId="2" fillId="0" borderId="10" xfId="3" applyNumberFormat="1" applyBorder="1" applyAlignment="1">
      <alignment horizontal="left"/>
    </xf>
    <xf numFmtId="167" fontId="17" fillId="0" borderId="10" xfId="3" applyNumberFormat="1" applyFont="1" applyBorder="1" applyAlignment="1">
      <alignment horizontal="center"/>
    </xf>
    <xf numFmtId="0" fontId="2" fillId="0" borderId="10" xfId="3" quotePrefix="1" applyBorder="1" applyAlignment="1">
      <alignment horizontal="right"/>
    </xf>
    <xf numFmtId="49" fontId="2" fillId="8" borderId="10" xfId="3" applyNumberFormat="1" applyFill="1" applyBorder="1" applyAlignment="1">
      <alignment horizontal="center"/>
    </xf>
    <xf numFmtId="0" fontId="2" fillId="0" borderId="0" xfId="3"/>
    <xf numFmtId="0" fontId="2" fillId="0" borderId="10" xfId="3" applyBorder="1" applyAlignment="1">
      <alignment horizontal="center" vertical="center"/>
    </xf>
    <xf numFmtId="49" fontId="2" fillId="0" borderId="10" xfId="3" applyNumberFormat="1" applyBorder="1" applyAlignment="1">
      <alignment horizontal="center"/>
    </xf>
    <xf numFmtId="49" fontId="2" fillId="0" borderId="10" xfId="3" applyNumberFormat="1" applyBorder="1" applyAlignment="1">
      <alignment horizontal="left"/>
    </xf>
    <xf numFmtId="0" fontId="0" fillId="0" borderId="10" xfId="3" applyFont="1" applyBorder="1"/>
    <xf numFmtId="0" fontId="20" fillId="0" borderId="10" xfId="3" applyFont="1" applyBorder="1"/>
    <xf numFmtId="0" fontId="20" fillId="0" borderId="10" xfId="3" quotePrefix="1" applyFont="1" applyBorder="1" applyAlignment="1">
      <alignment horizontal="right"/>
    </xf>
    <xf numFmtId="49" fontId="20" fillId="0" borderId="10" xfId="3" applyNumberFormat="1" applyFont="1" applyBorder="1" applyAlignment="1">
      <alignment horizontal="left"/>
    </xf>
    <xf numFmtId="0" fontId="20" fillId="0" borderId="10" xfId="3" applyFont="1" applyBorder="1" applyAlignment="1">
      <alignment horizontal="center"/>
    </xf>
    <xf numFmtId="167" fontId="20" fillId="0" borderId="10" xfId="3" applyNumberFormat="1" applyFont="1" applyBorder="1"/>
    <xf numFmtId="49" fontId="20" fillId="0" borderId="10" xfId="3" applyNumberFormat="1" applyFont="1" applyBorder="1" applyAlignment="1">
      <alignment horizontal="center"/>
    </xf>
    <xf numFmtId="0" fontId="27" fillId="0" borderId="10" xfId="3" applyFont="1" applyBorder="1"/>
    <xf numFmtId="0" fontId="20" fillId="0" borderId="10" xfId="3" applyFont="1" applyBorder="1" applyAlignment="1">
      <alignment horizontal="right"/>
    </xf>
    <xf numFmtId="167" fontId="2" fillId="0" borderId="10" xfId="3" applyNumberFormat="1" applyBorder="1" applyAlignment="1">
      <alignment horizontal="center" vertical="center"/>
    </xf>
    <xf numFmtId="0" fontId="4" fillId="0" borderId="10" xfId="3" quotePrefix="1" applyFont="1" applyBorder="1" applyAlignment="1">
      <alignment horizontal="right"/>
    </xf>
    <xf numFmtId="49" fontId="28" fillId="0" borderId="10" xfId="3" applyNumberFormat="1" applyFont="1" applyBorder="1"/>
    <xf numFmtId="0" fontId="28" fillId="0" borderId="10" xfId="3" quotePrefix="1" applyFont="1" applyBorder="1"/>
    <xf numFmtId="49" fontId="20" fillId="0" borderId="10" xfId="3" applyNumberFormat="1" applyFont="1" applyBorder="1"/>
    <xf numFmtId="0" fontId="28" fillId="0" borderId="10" xfId="3" applyFont="1" applyBorder="1"/>
    <xf numFmtId="0" fontId="28" fillId="0" borderId="10" xfId="3" quotePrefix="1" applyFont="1" applyBorder="1" applyAlignment="1">
      <alignment horizontal="right"/>
    </xf>
    <xf numFmtId="167" fontId="20" fillId="0" borderId="10" xfId="3" applyNumberFormat="1" applyFont="1" applyBorder="1" applyAlignment="1">
      <alignment horizontal="center"/>
    </xf>
    <xf numFmtId="49" fontId="2" fillId="0" borderId="10" xfId="3" applyNumberFormat="1" applyBorder="1"/>
    <xf numFmtId="0" fontId="20" fillId="12" borderId="10" xfId="3" applyFont="1" applyFill="1" applyBorder="1"/>
    <xf numFmtId="0" fontId="2" fillId="0" borderId="10" xfId="3" quotePrefix="1" applyBorder="1" applyAlignment="1">
      <alignment horizontal="center"/>
    </xf>
    <xf numFmtId="0" fontId="1" fillId="0" borderId="10" xfId="4" quotePrefix="1" applyBorder="1" applyAlignment="1">
      <alignment horizontal="right"/>
    </xf>
    <xf numFmtId="49" fontId="1" fillId="0" borderId="10" xfId="4" applyNumberFormat="1" applyBorder="1" applyAlignment="1">
      <alignment horizontal="left"/>
    </xf>
    <xf numFmtId="0" fontId="1" fillId="0" borderId="10" xfId="4" applyBorder="1" applyAlignment="1">
      <alignment horizontal="center"/>
    </xf>
    <xf numFmtId="167" fontId="1" fillId="0" borderId="10" xfId="4" applyNumberFormat="1" applyBorder="1"/>
    <xf numFmtId="49" fontId="1" fillId="0" borderId="10" xfId="4" applyNumberFormat="1" applyBorder="1" applyAlignment="1">
      <alignment horizontal="center"/>
    </xf>
    <xf numFmtId="0" fontId="28" fillId="0" borderId="10" xfId="4" quotePrefix="1" applyFont="1" applyBorder="1"/>
    <xf numFmtId="0" fontId="20" fillId="0" borderId="10" xfId="4" applyFont="1" applyBorder="1"/>
    <xf numFmtId="0" fontId="20" fillId="0" borderId="10" xfId="4" quotePrefix="1" applyFont="1" applyBorder="1"/>
    <xf numFmtId="167" fontId="20" fillId="0" borderId="10" xfId="4" applyNumberFormat="1" applyFont="1" applyBorder="1"/>
    <xf numFmtId="0" fontId="1" fillId="0" borderId="10" xfId="4" applyBorder="1" applyAlignment="1">
      <alignment horizontal="right"/>
    </xf>
    <xf numFmtId="0" fontId="15" fillId="0" borderId="10" xfId="3" applyFont="1" applyBorder="1"/>
    <xf numFmtId="0" fontId="15" fillId="0" borderId="10" xfId="4" quotePrefix="1" applyFont="1" applyBorder="1" applyAlignment="1">
      <alignment horizontal="right"/>
    </xf>
    <xf numFmtId="49" fontId="15" fillId="0" borderId="10" xfId="4" applyNumberFormat="1" applyFont="1" applyBorder="1" applyAlignment="1">
      <alignment horizontal="left"/>
    </xf>
    <xf numFmtId="49" fontId="15" fillId="0" borderId="10" xfId="4" applyNumberFormat="1" applyFont="1" applyBorder="1" applyAlignment="1">
      <alignment horizontal="center"/>
    </xf>
    <xf numFmtId="167" fontId="15" fillId="0" borderId="10" xfId="4" applyNumberFormat="1" applyFont="1" applyBorder="1"/>
    <xf numFmtId="0" fontId="15" fillId="0" borderId="10" xfId="4" applyFont="1" applyBorder="1" applyAlignment="1">
      <alignment horizontal="left"/>
    </xf>
    <xf numFmtId="0" fontId="15" fillId="8" borderId="10" xfId="4" applyFont="1" applyFill="1" applyBorder="1"/>
    <xf numFmtId="49" fontId="1" fillId="0" borderId="10" xfId="4" applyNumberFormat="1" applyBorder="1" applyAlignment="1">
      <alignment horizontal="center" vertical="center"/>
    </xf>
    <xf numFmtId="0" fontId="1" fillId="0" borderId="10" xfId="4" applyBorder="1" applyAlignment="1">
      <alignment horizontal="center" vertical="center"/>
    </xf>
    <xf numFmtId="0" fontId="1" fillId="0" borderId="10" xfId="4" quotePrefix="1" applyBorder="1"/>
    <xf numFmtId="0" fontId="1" fillId="19" borderId="10" xfId="4" applyFill="1" applyBorder="1"/>
    <xf numFmtId="0" fontId="1" fillId="15" borderId="10" xfId="4" applyFill="1" applyBorder="1"/>
    <xf numFmtId="0" fontId="15" fillId="15" borderId="10" xfId="4" applyFont="1" applyFill="1" applyBorder="1"/>
    <xf numFmtId="0" fontId="1" fillId="20" borderId="10" xfId="4" applyFill="1" applyBorder="1"/>
    <xf numFmtId="0" fontId="15" fillId="21" borderId="10" xfId="4" applyFont="1" applyFill="1" applyBorder="1"/>
    <xf numFmtId="0" fontId="15" fillId="22" borderId="10" xfId="4" applyFont="1" applyFill="1" applyBorder="1"/>
    <xf numFmtId="0" fontId="1" fillId="22" borderId="10" xfId="4" applyFill="1" applyBorder="1"/>
    <xf numFmtId="0" fontId="1" fillId="18" borderId="10" xfId="4" applyFill="1" applyBorder="1"/>
    <xf numFmtId="0" fontId="29" fillId="0" borderId="10" xfId="4" applyFont="1" applyBorder="1"/>
    <xf numFmtId="0" fontId="3" fillId="0" borderId="10" xfId="3" quotePrefix="1" applyFont="1" applyBorder="1" applyAlignment="1">
      <alignment horizontal="right" vertical="center"/>
    </xf>
    <xf numFmtId="49" fontId="3" fillId="0" borderId="10" xfId="3" applyNumberFormat="1" applyFont="1" applyBorder="1" applyAlignment="1">
      <alignment horizontal="right"/>
    </xf>
    <xf numFmtId="167" fontId="15" fillId="0" borderId="10" xfId="3" applyNumberFormat="1" applyFont="1" applyBorder="1"/>
    <xf numFmtId="0" fontId="4" fillId="0" borderId="10" xfId="4" applyFont="1" applyBorder="1"/>
    <xf numFmtId="49" fontId="20" fillId="0" borderId="10" xfId="4" applyNumberFormat="1" applyFont="1" applyBorder="1"/>
    <xf numFmtId="167" fontId="30" fillId="0" borderId="10" xfId="4" applyNumberFormat="1" applyFont="1" applyBorder="1"/>
    <xf numFmtId="0" fontId="12" fillId="0" borderId="10" xfId="4" applyFont="1" applyBorder="1"/>
    <xf numFmtId="49" fontId="14" fillId="0" borderId="10" xfId="4" applyNumberFormat="1" applyFont="1" applyBorder="1" applyAlignment="1">
      <alignment horizontal="left"/>
    </xf>
    <xf numFmtId="0" fontId="14" fillId="0" borderId="10" xfId="4" applyFont="1" applyBorder="1"/>
    <xf numFmtId="167" fontId="14" fillId="0" borderId="10" xfId="4" applyNumberFormat="1" applyFont="1" applyBorder="1"/>
    <xf numFmtId="0" fontId="14" fillId="0" borderId="10" xfId="4" quotePrefix="1" applyFont="1" applyBorder="1" applyAlignment="1">
      <alignment horizontal="right"/>
    </xf>
    <xf numFmtId="0" fontId="14" fillId="22" borderId="10" xfId="4" applyFont="1" applyFill="1" applyBorder="1"/>
    <xf numFmtId="0" fontId="14" fillId="19" borderId="10" xfId="4" applyFont="1" applyFill="1" applyBorder="1"/>
    <xf numFmtId="0" fontId="2" fillId="0" borderId="10" xfId="4" applyFont="1" applyBorder="1"/>
    <xf numFmtId="167" fontId="2" fillId="0" borderId="10" xfId="4" applyNumberFormat="1" applyFont="1" applyBorder="1"/>
    <xf numFmtId="49" fontId="2" fillId="0" borderId="10" xfId="4" applyNumberFormat="1" applyFont="1" applyBorder="1" applyAlignment="1">
      <alignment horizontal="left"/>
    </xf>
    <xf numFmtId="0" fontId="14" fillId="8" borderId="10" xfId="4" applyFont="1" applyFill="1" applyBorder="1"/>
    <xf numFmtId="0" fontId="14" fillId="8" borderId="10" xfId="4" quotePrefix="1" applyFont="1" applyFill="1" applyBorder="1" applyAlignment="1">
      <alignment horizontal="right"/>
    </xf>
    <xf numFmtId="167" fontId="14" fillId="8" borderId="10" xfId="4" applyNumberFormat="1" applyFont="1" applyFill="1" applyBorder="1"/>
    <xf numFmtId="0" fontId="14" fillId="9" borderId="10" xfId="4" applyFont="1" applyFill="1" applyBorder="1"/>
    <xf numFmtId="0" fontId="1" fillId="9" borderId="10" xfId="4" applyFill="1" applyBorder="1"/>
    <xf numFmtId="0" fontId="14" fillId="0" borderId="10" xfId="4" applyFont="1" applyBorder="1" applyAlignment="1">
      <alignment horizontal="right"/>
    </xf>
    <xf numFmtId="0" fontId="16" fillId="0" borderId="10" xfId="4" applyFont="1" applyBorder="1"/>
    <xf numFmtId="0" fontId="16" fillId="0" borderId="10" xfId="4" quotePrefix="1" applyFont="1" applyBorder="1" applyAlignment="1">
      <alignment horizontal="right"/>
    </xf>
    <xf numFmtId="167" fontId="16" fillId="0" borderId="10" xfId="4" applyNumberFormat="1" applyFont="1" applyBorder="1"/>
    <xf numFmtId="0" fontId="2" fillId="0" borderId="10" xfId="4" applyFont="1" applyBorder="1" applyAlignment="1">
      <alignment horizontal="right"/>
    </xf>
    <xf numFmtId="14" fontId="2" fillId="19" borderId="10" xfId="4" applyNumberFormat="1" applyFont="1" applyFill="1" applyBorder="1"/>
    <xf numFmtId="14" fontId="2" fillId="0" borderId="10" xfId="4" quotePrefix="1" applyNumberFormat="1" applyFont="1" applyBorder="1"/>
    <xf numFmtId="0" fontId="0" fillId="0" borderId="10" xfId="4" applyFont="1" applyBorder="1"/>
    <xf numFmtId="14" fontId="1" fillId="19" borderId="10" xfId="4" applyNumberFormat="1" applyFill="1" applyBorder="1"/>
    <xf numFmtId="14" fontId="1" fillId="0" borderId="10" xfId="4" applyNumberFormat="1" applyBorder="1"/>
    <xf numFmtId="14" fontId="14" fillId="19" borderId="10" xfId="4" applyNumberFormat="1" applyFont="1" applyFill="1" applyBorder="1"/>
    <xf numFmtId="14" fontId="14" fillId="0" borderId="10" xfId="4" applyNumberFormat="1" applyFont="1" applyBorder="1"/>
    <xf numFmtId="0" fontId="20" fillId="0" borderId="10" xfId="20" quotePrefix="1" applyFont="1" applyBorder="1" applyAlignment="1">
      <alignment horizontal="right"/>
    </xf>
    <xf numFmtId="49" fontId="14" fillId="19" borderId="10" xfId="4" applyNumberFormat="1" applyFont="1" applyFill="1" applyBorder="1"/>
    <xf numFmtId="49" fontId="14" fillId="0" borderId="10" xfId="4" applyNumberFormat="1" applyFont="1" applyBorder="1"/>
    <xf numFmtId="0" fontId="14" fillId="0" borderId="0" xfId="4" applyFont="1"/>
    <xf numFmtId="49" fontId="1" fillId="19" borderId="10" xfId="4" applyNumberFormat="1" applyFill="1" applyBorder="1"/>
    <xf numFmtId="0" fontId="14" fillId="0" borderId="10" xfId="21" quotePrefix="1" applyFont="1" applyBorder="1" applyAlignment="1">
      <alignment horizontal="left" vertical="top"/>
    </xf>
    <xf numFmtId="0" fontId="30" fillId="0" borderId="10" xfId="4" quotePrefix="1" applyFont="1" applyBorder="1" applyAlignment="1">
      <alignment horizontal="right"/>
    </xf>
    <xf numFmtId="0" fontId="14" fillId="0" borderId="10" xfId="4" quotePrefix="1" applyFont="1" applyBorder="1"/>
    <xf numFmtId="0" fontId="16" fillId="0" borderId="0" xfId="4" applyFont="1"/>
    <xf numFmtId="0" fontId="16" fillId="0" borderId="0" xfId="4" quotePrefix="1" applyFont="1"/>
    <xf numFmtId="49" fontId="16" fillId="0" borderId="0" xfId="4" applyNumberFormat="1" applyFont="1"/>
    <xf numFmtId="167" fontId="16" fillId="0" borderId="0" xfId="4" applyNumberFormat="1" applyFont="1"/>
    <xf numFmtId="14" fontId="16" fillId="0" borderId="0" xfId="4" applyNumberFormat="1" applyFont="1"/>
    <xf numFmtId="0" fontId="17" fillId="7" borderId="10" xfId="3" applyFont="1" applyFill="1" applyBorder="1" applyAlignment="1">
      <alignment horizontal="center" vertical="center"/>
    </xf>
    <xf numFmtId="49" fontId="17" fillId="7" borderId="10" xfId="3" applyNumberFormat="1" applyFont="1" applyFill="1" applyBorder="1" applyAlignment="1">
      <alignment horizontal="center" vertical="center"/>
    </xf>
    <xf numFmtId="167" fontId="22" fillId="7" borderId="10" xfId="3" applyNumberFormat="1" applyFont="1" applyFill="1" applyBorder="1" applyAlignment="1">
      <alignment horizontal="center" vertical="center"/>
    </xf>
    <xf numFmtId="0" fontId="17" fillId="7" borderId="10" xfId="3" applyFont="1" applyFill="1" applyBorder="1" applyAlignment="1">
      <alignment vertical="center"/>
    </xf>
    <xf numFmtId="0" fontId="17" fillId="7" borderId="10" xfId="4" applyFont="1" applyFill="1" applyBorder="1"/>
    <xf numFmtId="167" fontId="17" fillId="7" borderId="10" xfId="4" applyNumberFormat="1" applyFont="1" applyFill="1" applyBorder="1"/>
    <xf numFmtId="0" fontId="17" fillId="8" borderId="10" xfId="3" applyFont="1" applyFill="1" applyBorder="1" applyAlignment="1">
      <alignment horizontal="center" vertical="center"/>
    </xf>
    <xf numFmtId="49" fontId="17" fillId="8" borderId="10" xfId="3" applyNumberFormat="1" applyFont="1" applyFill="1" applyBorder="1" applyAlignment="1">
      <alignment horizontal="center" vertical="center"/>
    </xf>
    <xf numFmtId="0" fontId="9" fillId="0" borderId="10" xfId="4" applyFont="1" applyBorder="1"/>
    <xf numFmtId="0" fontId="9" fillId="0" borderId="10" xfId="4" applyFont="1" applyBorder="1" applyAlignment="1">
      <alignment horizontal="right"/>
    </xf>
    <xf numFmtId="49" fontId="4" fillId="19" borderId="10" xfId="4" applyNumberFormat="1" applyFont="1" applyFill="1" applyBorder="1" applyAlignment="1">
      <alignment horizontal="left"/>
    </xf>
    <xf numFmtId="167" fontId="4" fillId="0" borderId="10" xfId="4" applyNumberFormat="1" applyFont="1" applyBorder="1"/>
    <xf numFmtId="49" fontId="9" fillId="0" borderId="10" xfId="4" applyNumberFormat="1" applyFont="1" applyBorder="1" applyAlignment="1">
      <alignment horizontal="right"/>
    </xf>
    <xf numFmtId="0" fontId="31" fillId="0" borderId="10" xfId="4" applyFont="1" applyBorder="1"/>
    <xf numFmtId="0" fontId="9" fillId="0" borderId="10" xfId="4" quotePrefix="1" applyFont="1" applyBorder="1" applyAlignment="1">
      <alignment horizontal="right"/>
    </xf>
    <xf numFmtId="0" fontId="9" fillId="19" borderId="10" xfId="4" applyFont="1" applyFill="1" applyBorder="1"/>
    <xf numFmtId="167" fontId="9" fillId="0" borderId="10" xfId="4" applyNumberFormat="1" applyFont="1" applyBorder="1"/>
    <xf numFmtId="0" fontId="32" fillId="0" borderId="10" xfId="4" applyFont="1" applyBorder="1"/>
    <xf numFmtId="49" fontId="9" fillId="19" borderId="10" xfId="4" applyNumberFormat="1" applyFont="1" applyFill="1" applyBorder="1"/>
    <xf numFmtId="14" fontId="9" fillId="0" borderId="10" xfId="4" applyNumberFormat="1" applyFont="1" applyBorder="1" applyAlignment="1">
      <alignment horizontal="right"/>
    </xf>
    <xf numFmtId="0" fontId="33" fillId="0" borderId="10" xfId="4" applyFont="1" applyBorder="1"/>
    <xf numFmtId="0" fontId="33" fillId="0" borderId="10" xfId="4" applyFont="1" applyBorder="1" applyAlignment="1">
      <alignment horizontal="right"/>
    </xf>
    <xf numFmtId="49" fontId="33" fillId="19" borderId="10" xfId="4" applyNumberFormat="1" applyFont="1" applyFill="1" applyBorder="1"/>
    <xf numFmtId="167" fontId="33" fillId="0" borderId="10" xfId="4" applyNumberFormat="1" applyFont="1" applyBorder="1"/>
    <xf numFmtId="0" fontId="34" fillId="0" borderId="10" xfId="4" applyFont="1" applyBorder="1"/>
    <xf numFmtId="0" fontId="9" fillId="0" borderId="10" xfId="4" quotePrefix="1" applyFont="1" applyBorder="1"/>
    <xf numFmtId="49" fontId="4" fillId="19" borderId="10" xfId="4" applyNumberFormat="1" applyFont="1" applyFill="1" applyBorder="1"/>
    <xf numFmtId="14" fontId="9" fillId="0" borderId="10" xfId="4" applyNumberFormat="1" applyFont="1" applyBorder="1"/>
    <xf numFmtId="49" fontId="12" fillId="19" borderId="10" xfId="4" applyNumberFormat="1" applyFont="1" applyFill="1" applyBorder="1"/>
    <xf numFmtId="167" fontId="12" fillId="0" borderId="10" xfId="4" applyNumberFormat="1" applyFont="1" applyBorder="1"/>
    <xf numFmtId="14" fontId="12" fillId="0" borderId="10" xfId="4" applyNumberFormat="1" applyFont="1" applyBorder="1"/>
    <xf numFmtId="0" fontId="35" fillId="20" borderId="10" xfId="4" applyFont="1" applyFill="1" applyBorder="1"/>
    <xf numFmtId="0" fontId="12" fillId="0" borderId="10" xfId="4" quotePrefix="1" applyFont="1" applyBorder="1"/>
    <xf numFmtId="0" fontId="35" fillId="18" borderId="10" xfId="4" applyFont="1" applyFill="1" applyBorder="1"/>
    <xf numFmtId="0" fontId="35" fillId="23" borderId="10" xfId="4" applyFont="1" applyFill="1" applyBorder="1"/>
    <xf numFmtId="0" fontId="12" fillId="8" borderId="10" xfId="4" applyFont="1" applyFill="1" applyBorder="1"/>
    <xf numFmtId="167" fontId="12" fillId="8" borderId="10" xfId="4" applyNumberFormat="1" applyFont="1" applyFill="1" applyBorder="1"/>
    <xf numFmtId="0" fontId="35" fillId="24" borderId="10" xfId="4" applyFont="1" applyFill="1" applyBorder="1"/>
    <xf numFmtId="14" fontId="4" fillId="0" borderId="10" xfId="4" applyNumberFormat="1" applyFont="1" applyBorder="1"/>
    <xf numFmtId="0" fontId="35" fillId="25" borderId="10" xfId="4" applyFont="1" applyFill="1" applyBorder="1"/>
    <xf numFmtId="0" fontId="4" fillId="0" borderId="10" xfId="4" quotePrefix="1" applyFont="1" applyBorder="1"/>
    <xf numFmtId="0" fontId="31" fillId="24" borderId="10" xfId="4" applyFont="1" applyFill="1" applyBorder="1"/>
    <xf numFmtId="0" fontId="31" fillId="23" borderId="10" xfId="4" applyFont="1" applyFill="1" applyBorder="1"/>
    <xf numFmtId="0" fontId="31" fillId="25" borderId="10" xfId="4" applyFont="1" applyFill="1" applyBorder="1"/>
    <xf numFmtId="0" fontId="31" fillId="18" borderId="10" xfId="4" applyFont="1" applyFill="1" applyBorder="1"/>
    <xf numFmtId="0" fontId="35" fillId="26" borderId="10" xfId="4" applyFont="1" applyFill="1" applyBorder="1"/>
    <xf numFmtId="0" fontId="31" fillId="7" borderId="10" xfId="4" applyFont="1" applyFill="1" applyBorder="1"/>
    <xf numFmtId="0" fontId="36" fillId="0" borderId="0" xfId="4" applyFont="1"/>
    <xf numFmtId="1" fontId="12" fillId="0" borderId="0" xfId="3" quotePrefix="1" applyNumberFormat="1" applyFont="1"/>
    <xf numFmtId="49" fontId="35" fillId="0" borderId="10" xfId="4" applyNumberFormat="1" applyFont="1" applyBorder="1"/>
    <xf numFmtId="0" fontId="35" fillId="0" borderId="10" xfId="4" applyFont="1" applyBorder="1"/>
    <xf numFmtId="167" fontId="35" fillId="0" borderId="10" xfId="4" applyNumberFormat="1" applyFont="1" applyBorder="1"/>
    <xf numFmtId="0" fontId="35" fillId="7" borderId="10" xfId="4" applyFont="1" applyFill="1" applyBorder="1"/>
    <xf numFmtId="49" fontId="12" fillId="0" borderId="10" xfId="4" applyNumberFormat="1" applyFont="1" applyBorder="1"/>
    <xf numFmtId="0" fontId="12" fillId="23" borderId="10" xfId="4" applyFont="1" applyFill="1" applyBorder="1"/>
    <xf numFmtId="0" fontId="12" fillId="0" borderId="0" xfId="4" applyFont="1"/>
    <xf numFmtId="49" fontId="12" fillId="0" borderId="0" xfId="4" applyNumberFormat="1" applyFont="1"/>
    <xf numFmtId="167" fontId="12" fillId="0" borderId="0" xfId="4" applyNumberFormat="1" applyFont="1"/>
    <xf numFmtId="14" fontId="12" fillId="0" borderId="0" xfId="4" applyNumberFormat="1" applyFont="1"/>
    <xf numFmtId="0" fontId="12" fillId="8" borderId="0" xfId="4" applyFont="1" applyFill="1"/>
    <xf numFmtId="0" fontId="1" fillId="0" borderId="17" xfId="4" applyBorder="1"/>
    <xf numFmtId="49" fontId="22" fillId="4" borderId="26" xfId="4" quotePrefix="1" applyNumberFormat="1" applyFont="1" applyFill="1" applyBorder="1"/>
    <xf numFmtId="0" fontId="37" fillId="8" borderId="26" xfId="4" applyFont="1" applyFill="1" applyBorder="1"/>
    <xf numFmtId="0" fontId="22" fillId="8" borderId="26" xfId="4" applyFont="1" applyFill="1" applyBorder="1"/>
    <xf numFmtId="0" fontId="12" fillId="27" borderId="10" xfId="4" applyFont="1" applyFill="1" applyBorder="1"/>
    <xf numFmtId="0" fontId="12" fillId="25" borderId="10" xfId="4" applyFont="1" applyFill="1" applyBorder="1"/>
    <xf numFmtId="0" fontId="33" fillId="0" borderId="10" xfId="4" quotePrefix="1" applyFont="1" applyBorder="1"/>
    <xf numFmtId="49" fontId="33" fillId="0" borderId="10" xfId="4" applyNumberFormat="1" applyFont="1" applyBorder="1"/>
    <xf numFmtId="14" fontId="33" fillId="0" borderId="10" xfId="4" applyNumberFormat="1" applyFont="1" applyBorder="1"/>
    <xf numFmtId="49" fontId="4" fillId="0" borderId="10" xfId="4" applyNumberFormat="1" applyFont="1" applyBorder="1"/>
    <xf numFmtId="0" fontId="4" fillId="27" borderId="10" xfId="4" applyFont="1" applyFill="1" applyBorder="1"/>
    <xf numFmtId="0" fontId="12" fillId="14" borderId="10" xfId="4" applyFont="1" applyFill="1" applyBorder="1"/>
    <xf numFmtId="0" fontId="4" fillId="23" borderId="10" xfId="4" applyFont="1" applyFill="1" applyBorder="1"/>
    <xf numFmtId="49" fontId="22" fillId="4" borderId="0" xfId="4" quotePrefix="1" applyNumberFormat="1" applyFont="1" applyFill="1"/>
    <xf numFmtId="0" fontId="12" fillId="28" borderId="10" xfId="4" applyFont="1" applyFill="1" applyBorder="1"/>
    <xf numFmtId="49" fontId="9" fillId="0" borderId="10" xfId="4" applyNumberFormat="1" applyFont="1" applyBorder="1"/>
    <xf numFmtId="0" fontId="9" fillId="28" borderId="10" xfId="4" applyFont="1" applyFill="1" applyBorder="1"/>
    <xf numFmtId="0" fontId="4" fillId="7" borderId="10" xfId="4" applyFont="1" applyFill="1" applyBorder="1"/>
    <xf numFmtId="0" fontId="12" fillId="7" borderId="10" xfId="4" applyFont="1" applyFill="1" applyBorder="1"/>
    <xf numFmtId="0" fontId="12" fillId="10" borderId="10" xfId="4" applyFont="1" applyFill="1" applyBorder="1"/>
    <xf numFmtId="0" fontId="12" fillId="22" borderId="10" xfId="4" applyFont="1" applyFill="1" applyBorder="1"/>
    <xf numFmtId="0" fontId="4" fillId="28" borderId="10" xfId="4" applyFont="1" applyFill="1" applyBorder="1"/>
    <xf numFmtId="0" fontId="12" fillId="29" borderId="10" xfId="4" applyFont="1" applyFill="1" applyBorder="1"/>
    <xf numFmtId="0" fontId="14" fillId="4" borderId="10" xfId="4" applyFont="1" applyFill="1" applyBorder="1"/>
    <xf numFmtId="49" fontId="14" fillId="4" borderId="10" xfId="4" applyNumberFormat="1" applyFont="1" applyFill="1" applyBorder="1"/>
    <xf numFmtId="0" fontId="12" fillId="4" borderId="10" xfId="4" applyFont="1" applyFill="1" applyBorder="1"/>
    <xf numFmtId="0" fontId="12" fillId="4" borderId="10" xfId="4" quotePrefix="1" applyFont="1" applyFill="1" applyBorder="1"/>
    <xf numFmtId="49" fontId="12" fillId="4" borderId="10" xfId="4" applyNumberFormat="1" applyFont="1" applyFill="1" applyBorder="1"/>
    <xf numFmtId="167" fontId="12" fillId="4" borderId="10" xfId="4" applyNumberFormat="1" applyFont="1" applyFill="1" applyBorder="1"/>
    <xf numFmtId="14" fontId="12" fillId="4" borderId="10" xfId="4" applyNumberFormat="1" applyFont="1" applyFill="1" applyBorder="1"/>
    <xf numFmtId="0" fontId="14" fillId="4" borderId="0" xfId="4" applyFont="1" applyFill="1"/>
    <xf numFmtId="0" fontId="9" fillId="29" borderId="10" xfId="4" applyFont="1" applyFill="1" applyBorder="1"/>
    <xf numFmtId="0" fontId="12" fillId="0" borderId="0" xfId="4" quotePrefix="1" applyFont="1"/>
    <xf numFmtId="0" fontId="12" fillId="9" borderId="10" xfId="4" applyFont="1" applyFill="1" applyBorder="1"/>
    <xf numFmtId="1" fontId="12" fillId="0" borderId="10" xfId="4" quotePrefix="1" applyNumberFormat="1" applyFont="1" applyBorder="1"/>
    <xf numFmtId="0" fontId="12" fillId="5" borderId="10" xfId="4" applyFont="1" applyFill="1" applyBorder="1"/>
    <xf numFmtId="0" fontId="12" fillId="20" borderId="10" xfId="4" applyFont="1" applyFill="1" applyBorder="1"/>
    <xf numFmtId="0" fontId="4" fillId="5" borderId="10" xfId="4" applyFont="1" applyFill="1" applyBorder="1"/>
    <xf numFmtId="0" fontId="12" fillId="6" borderId="10" xfId="4" applyFont="1" applyFill="1" applyBorder="1"/>
    <xf numFmtId="0" fontId="4" fillId="9" borderId="10" xfId="4" applyFont="1" applyFill="1" applyBorder="1"/>
    <xf numFmtId="49" fontId="4" fillId="0" borderId="10" xfId="4" applyNumberFormat="1" applyFont="1" applyBorder="1" applyAlignment="1">
      <alignment horizontal="center" vertical="center"/>
    </xf>
    <xf numFmtId="0" fontId="12" fillId="0" borderId="10" xfId="4" applyFont="1" applyBorder="1" applyAlignment="1">
      <alignment horizontal="left" vertical="center"/>
    </xf>
    <xf numFmtId="0" fontId="12" fillId="0" borderId="10" xfId="4" quotePrefix="1" applyFont="1" applyBorder="1" applyAlignment="1">
      <alignment horizontal="left" vertical="center"/>
    </xf>
    <xf numFmtId="49" fontId="12" fillId="0" borderId="10" xfId="4" applyNumberFormat="1" applyFont="1" applyBorder="1" applyAlignment="1">
      <alignment horizontal="left" vertical="center"/>
    </xf>
    <xf numFmtId="167" fontId="12" fillId="0" borderId="10" xfId="4" applyNumberFormat="1" applyFont="1" applyBorder="1" applyAlignment="1">
      <alignment horizontal="left" vertical="center"/>
    </xf>
    <xf numFmtId="14" fontId="12" fillId="0" borderId="10" xfId="4" applyNumberFormat="1" applyFont="1" applyBorder="1" applyAlignment="1">
      <alignment horizontal="left" vertical="center"/>
    </xf>
    <xf numFmtId="0" fontId="4" fillId="0" borderId="10" xfId="4" applyFont="1" applyBorder="1" applyAlignment="1">
      <alignment horizontal="left" vertical="center"/>
    </xf>
    <xf numFmtId="0" fontId="4" fillId="0" borderId="10" xfId="4" quotePrefix="1" applyFont="1" applyBorder="1" applyAlignment="1">
      <alignment horizontal="left" vertical="center"/>
    </xf>
    <xf numFmtId="49" fontId="4" fillId="0" borderId="10" xfId="4" applyNumberFormat="1" applyFont="1" applyBorder="1" applyAlignment="1">
      <alignment horizontal="left" vertical="center"/>
    </xf>
    <xf numFmtId="167" fontId="4" fillId="0" borderId="10" xfId="4" applyNumberFormat="1" applyFont="1" applyBorder="1" applyAlignment="1">
      <alignment horizontal="left" vertical="center"/>
    </xf>
    <xf numFmtId="14" fontId="4" fillId="0" borderId="10" xfId="4" applyNumberFormat="1" applyFont="1" applyBorder="1" applyAlignment="1">
      <alignment horizontal="left" vertical="center"/>
    </xf>
    <xf numFmtId="0" fontId="4" fillId="8" borderId="10" xfId="4" applyFont="1" applyFill="1" applyBorder="1"/>
    <xf numFmtId="0" fontId="9" fillId="0" borderId="10" xfId="4" applyFont="1" applyBorder="1" applyAlignment="1">
      <alignment horizontal="left" vertical="center"/>
    </xf>
    <xf numFmtId="0" fontId="9" fillId="0" borderId="10" xfId="4" quotePrefix="1" applyFont="1" applyBorder="1" applyAlignment="1">
      <alignment horizontal="left" vertical="center"/>
    </xf>
    <xf numFmtId="49" fontId="9" fillId="0" borderId="10" xfId="4" applyNumberFormat="1" applyFont="1" applyBorder="1" applyAlignment="1">
      <alignment horizontal="left" vertical="center"/>
    </xf>
    <xf numFmtId="167" fontId="9" fillId="0" borderId="10" xfId="4" applyNumberFormat="1" applyFont="1" applyBorder="1" applyAlignment="1">
      <alignment horizontal="left" vertical="center"/>
    </xf>
    <xf numFmtId="14" fontId="9" fillId="0" borderId="10" xfId="4" applyNumberFormat="1" applyFont="1" applyBorder="1" applyAlignment="1">
      <alignment horizontal="left" vertical="center"/>
    </xf>
    <xf numFmtId="49" fontId="4" fillId="0" borderId="10" xfId="4" quotePrefix="1" applyNumberFormat="1" applyFont="1" applyBorder="1" applyAlignment="1">
      <alignment horizontal="center" vertical="center"/>
    </xf>
    <xf numFmtId="0" fontId="4" fillId="0" borderId="18" xfId="4" applyFont="1" applyBorder="1"/>
    <xf numFmtId="0" fontId="9" fillId="8" borderId="10" xfId="4" applyFont="1" applyFill="1" applyBorder="1"/>
    <xf numFmtId="49" fontId="9" fillId="0" borderId="10" xfId="4" quotePrefix="1" applyNumberFormat="1" applyFont="1" applyBorder="1" applyAlignment="1">
      <alignment horizontal="center" vertical="center"/>
    </xf>
    <xf numFmtId="49" fontId="12" fillId="0" borderId="10" xfId="4" applyNumberFormat="1" applyFont="1" applyBorder="1" applyAlignment="1">
      <alignment horizontal="center" vertical="center"/>
    </xf>
    <xf numFmtId="49" fontId="12" fillId="0" borderId="10" xfId="4" quotePrefix="1" applyNumberFormat="1" applyFont="1" applyBorder="1" applyAlignment="1">
      <alignment horizontal="center" vertical="center"/>
    </xf>
    <xf numFmtId="0" fontId="12" fillId="18" borderId="10" xfId="4" applyFont="1" applyFill="1" applyBorder="1"/>
    <xf numFmtId="0" fontId="12" fillId="21" borderId="10" xfId="4" applyFont="1" applyFill="1" applyBorder="1"/>
    <xf numFmtId="0" fontId="12" fillId="30" borderId="10" xfId="4" applyFont="1" applyFill="1" applyBorder="1" applyAlignment="1">
      <alignment horizontal="left" vertical="center"/>
    </xf>
    <xf numFmtId="49" fontId="22" fillId="4" borderId="10" xfId="4" quotePrefix="1" applyNumberFormat="1" applyFont="1" applyFill="1" applyBorder="1"/>
    <xf numFmtId="49" fontId="12" fillId="0" borderId="10" xfId="4" quotePrefix="1" applyNumberFormat="1" applyFont="1" applyBorder="1"/>
    <xf numFmtId="49" fontId="4" fillId="0" borderId="10" xfId="4" quotePrefix="1" applyNumberFormat="1" applyFont="1" applyBorder="1"/>
    <xf numFmtId="0" fontId="12" fillId="31" borderId="10" xfId="4" applyFont="1" applyFill="1" applyBorder="1"/>
    <xf numFmtId="172" fontId="12" fillId="0" borderId="10" xfId="4" applyNumberFormat="1" applyFont="1" applyBorder="1"/>
    <xf numFmtId="0" fontId="1" fillId="0" borderId="11" xfId="4" applyBorder="1"/>
    <xf numFmtId="49" fontId="12" fillId="0" borderId="11" xfId="4" quotePrefix="1" applyNumberFormat="1" applyFont="1" applyBorder="1"/>
    <xf numFmtId="0" fontId="4" fillId="0" borderId="19" xfId="4" applyFont="1" applyBorder="1"/>
    <xf numFmtId="49" fontId="12" fillId="0" borderId="0" xfId="4" quotePrefix="1" applyNumberFormat="1" applyFont="1"/>
    <xf numFmtId="0" fontId="4" fillId="32" borderId="10" xfId="4" applyFont="1" applyFill="1" applyBorder="1"/>
    <xf numFmtId="0" fontId="12" fillId="0" borderId="10" xfId="5" applyFont="1" applyBorder="1"/>
    <xf numFmtId="0" fontId="4" fillId="0" borderId="10" xfId="5" applyFont="1" applyBorder="1"/>
    <xf numFmtId="0" fontId="4" fillId="18" borderId="10" xfId="4" applyFont="1" applyFill="1" applyBorder="1"/>
    <xf numFmtId="0" fontId="12" fillId="32" borderId="10" xfId="4" applyFont="1" applyFill="1" applyBorder="1"/>
    <xf numFmtId="0" fontId="25" fillId="0" borderId="0" xfId="4" applyFont="1"/>
    <xf numFmtId="49" fontId="0" fillId="0" borderId="0" xfId="4" applyNumberFormat="1" applyFont="1"/>
    <xf numFmtId="0" fontId="15" fillId="0" borderId="0" xfId="4" applyFont="1"/>
    <xf numFmtId="49" fontId="9" fillId="0" borderId="10" xfId="4" quotePrefix="1" applyNumberFormat="1" applyFont="1" applyBorder="1"/>
    <xf numFmtId="0" fontId="9" fillId="25" borderId="10" xfId="4" applyFont="1" applyFill="1" applyBorder="1"/>
    <xf numFmtId="0" fontId="9" fillId="18" borderId="10" xfId="4" applyFont="1" applyFill="1" applyBorder="1"/>
    <xf numFmtId="0" fontId="9" fillId="21" borderId="10" xfId="4" applyFont="1" applyFill="1" applyBorder="1"/>
    <xf numFmtId="0" fontId="1" fillId="0" borderId="10" xfId="4" applyBorder="1" applyAlignment="1">
      <alignment horizontal="left"/>
    </xf>
    <xf numFmtId="49" fontId="4" fillId="0" borderId="10" xfId="4" quotePrefix="1" applyNumberFormat="1" applyFont="1" applyBorder="1" applyAlignment="1">
      <alignment horizontal="left"/>
    </xf>
    <xf numFmtId="0" fontId="4" fillId="0" borderId="10" xfId="4" applyFont="1" applyBorder="1" applyAlignment="1">
      <alignment horizontal="left"/>
    </xf>
    <xf numFmtId="0" fontId="4" fillId="0" borderId="10" xfId="4" quotePrefix="1" applyFont="1" applyBorder="1" applyAlignment="1">
      <alignment horizontal="left"/>
    </xf>
    <xf numFmtId="49" fontId="4" fillId="0" borderId="10" xfId="4" applyNumberFormat="1" applyFont="1" applyBorder="1" applyAlignment="1">
      <alignment horizontal="left"/>
    </xf>
    <xf numFmtId="167" fontId="4" fillId="0" borderId="10" xfId="4" applyNumberFormat="1" applyFont="1" applyBorder="1" applyAlignment="1">
      <alignment horizontal="left"/>
    </xf>
    <xf numFmtId="14" fontId="4" fillId="0" borderId="10" xfId="4" applyNumberFormat="1" applyFont="1" applyBorder="1" applyAlignment="1">
      <alignment horizontal="left"/>
    </xf>
    <xf numFmtId="0" fontId="4" fillId="8" borderId="10" xfId="4" applyFont="1" applyFill="1" applyBorder="1" applyAlignment="1">
      <alignment horizontal="left"/>
    </xf>
    <xf numFmtId="0" fontId="1" fillId="0" borderId="0" xfId="4" applyAlignment="1">
      <alignment horizontal="left"/>
    </xf>
    <xf numFmtId="0" fontId="12" fillId="33" borderId="10" xfId="4" applyFont="1" applyFill="1" applyBorder="1"/>
    <xf numFmtId="0" fontId="12" fillId="34" borderId="10" xfId="4" applyFont="1" applyFill="1" applyBorder="1"/>
    <xf numFmtId="0" fontId="12" fillId="26" borderId="10" xfId="4" applyFont="1" applyFill="1" applyBorder="1"/>
    <xf numFmtId="0" fontId="4" fillId="11" borderId="10" xfId="4" applyFont="1" applyFill="1" applyBorder="1"/>
    <xf numFmtId="0" fontId="12" fillId="35" borderId="10" xfId="4" applyFont="1" applyFill="1" applyBorder="1"/>
    <xf numFmtId="0" fontId="9" fillId="0" borderId="10" xfId="4" applyFont="1" applyBorder="1" applyAlignment="1">
      <alignment horizontal="center"/>
    </xf>
    <xf numFmtId="49" fontId="12" fillId="8" borderId="10" xfId="4" quotePrefix="1" applyNumberFormat="1" applyFont="1" applyFill="1" applyBorder="1"/>
    <xf numFmtId="0" fontId="12" fillId="8" borderId="10" xfId="4" quotePrefix="1" applyFont="1" applyFill="1" applyBorder="1"/>
    <xf numFmtId="49" fontId="12" fillId="8" borderId="10" xfId="4" applyNumberFormat="1" applyFont="1" applyFill="1" applyBorder="1"/>
    <xf numFmtId="0" fontId="12" fillId="8" borderId="10" xfId="4" applyFont="1" applyFill="1" applyBorder="1" applyAlignment="1">
      <alignment horizontal="center"/>
    </xf>
    <xf numFmtId="14" fontId="12" fillId="8" borderId="10" xfId="4" applyNumberFormat="1" applyFont="1" applyFill="1" applyBorder="1"/>
    <xf numFmtId="0" fontId="12" fillId="0" borderId="10" xfId="4" applyFont="1" applyBorder="1" applyAlignment="1">
      <alignment horizontal="center"/>
    </xf>
    <xf numFmtId="0" fontId="4" fillId="0" borderId="10" xfId="4" applyFont="1" applyBorder="1" applyAlignment="1">
      <alignment horizontal="center"/>
    </xf>
    <xf numFmtId="0" fontId="0" fillId="0" borderId="0" xfId="4" applyFont="1"/>
    <xf numFmtId="0" fontId="4" fillId="14" borderId="10" xfId="4" applyFont="1" applyFill="1" applyBorder="1"/>
    <xf numFmtId="0" fontId="12" fillId="8" borderId="10" xfId="3" applyFont="1" applyFill="1" applyBorder="1"/>
    <xf numFmtId="0" fontId="12" fillId="8" borderId="10" xfId="3" applyFont="1" applyFill="1" applyBorder="1" applyAlignment="1">
      <alignment horizontal="left"/>
    </xf>
    <xf numFmtId="0" fontId="12" fillId="8" borderId="10" xfId="3" quotePrefix="1" applyFont="1" applyFill="1" applyBorder="1" applyAlignment="1">
      <alignment horizontal="left"/>
    </xf>
    <xf numFmtId="169" fontId="30" fillId="8" borderId="18" xfId="3" applyNumberFormat="1" applyFont="1" applyFill="1" applyBorder="1" applyAlignment="1">
      <alignment horizontal="left" vertical="center"/>
    </xf>
    <xf numFmtId="0" fontId="30" fillId="8" borderId="10" xfId="3" applyFont="1" applyFill="1" applyBorder="1" applyAlignment="1">
      <alignment horizontal="center" vertical="center"/>
    </xf>
    <xf numFmtId="167" fontId="12" fillId="8" borderId="10" xfId="3" applyNumberFormat="1" applyFont="1" applyFill="1" applyBorder="1" applyAlignment="1">
      <alignment horizontal="center" vertical="center"/>
    </xf>
    <xf numFmtId="0" fontId="12" fillId="8" borderId="10" xfId="3" applyFont="1" applyFill="1" applyBorder="1" applyAlignment="1">
      <alignment horizontal="right"/>
    </xf>
    <xf numFmtId="0" fontId="20" fillId="8" borderId="10" xfId="3" applyFont="1" applyFill="1" applyBorder="1" applyAlignment="1">
      <alignment horizontal="left"/>
    </xf>
    <xf numFmtId="167" fontId="4" fillId="0" borderId="0" xfId="4" applyNumberFormat="1" applyFont="1"/>
    <xf numFmtId="0" fontId="12" fillId="11" borderId="10" xfId="4" applyFont="1" applyFill="1" applyBorder="1"/>
    <xf numFmtId="0" fontId="12" fillId="36" borderId="10" xfId="4" applyFont="1" applyFill="1" applyBorder="1"/>
    <xf numFmtId="0" fontId="12" fillId="37" borderId="10" xfId="4" applyFont="1" applyFill="1" applyBorder="1"/>
    <xf numFmtId="0" fontId="4" fillId="34" borderId="10" xfId="4" applyFont="1" applyFill="1" applyBorder="1"/>
    <xf numFmtId="0" fontId="12" fillId="38" borderId="10" xfId="4" applyFont="1" applyFill="1" applyBorder="1"/>
    <xf numFmtId="0" fontId="12" fillId="39" borderId="10" xfId="4" applyFont="1" applyFill="1" applyBorder="1"/>
    <xf numFmtId="0" fontId="4" fillId="21" borderId="10" xfId="4" applyFont="1" applyFill="1" applyBorder="1"/>
    <xf numFmtId="0" fontId="12" fillId="0" borderId="10" xfId="4" quotePrefix="1" applyFont="1" applyBorder="1" applyAlignment="1">
      <alignment horizontal="left" vertical="top"/>
    </xf>
    <xf numFmtId="0" fontId="0" fillId="11" borderId="10" xfId="4" applyFont="1" applyFill="1" applyBorder="1"/>
    <xf numFmtId="49" fontId="1" fillId="9" borderId="10" xfId="4" applyNumberFormat="1" applyFill="1" applyBorder="1"/>
    <xf numFmtId="49" fontId="22" fillId="9" borderId="10" xfId="4" quotePrefix="1" applyNumberFormat="1" applyFont="1" applyFill="1" applyBorder="1"/>
    <xf numFmtId="0" fontId="0" fillId="9" borderId="10" xfId="4" applyFont="1" applyFill="1" applyBorder="1"/>
    <xf numFmtId="49" fontId="0" fillId="9" borderId="10" xfId="4" applyNumberFormat="1" applyFont="1" applyFill="1" applyBorder="1"/>
    <xf numFmtId="0" fontId="0" fillId="9" borderId="10" xfId="4" applyFont="1" applyFill="1" applyBorder="1" applyAlignment="1">
      <alignment horizontal="center"/>
    </xf>
    <xf numFmtId="167" fontId="0" fillId="9" borderId="10" xfId="4" applyNumberFormat="1" applyFont="1" applyFill="1" applyBorder="1"/>
    <xf numFmtId="0" fontId="9" fillId="37" borderId="10" xfId="4" applyFont="1" applyFill="1" applyBorder="1"/>
    <xf numFmtId="0" fontId="9" fillId="0" borderId="10" xfId="4" applyFont="1" applyBorder="1" applyAlignment="1">
      <alignment horizontal="center" vertical="center"/>
    </xf>
    <xf numFmtId="0" fontId="12" fillId="24" borderId="10" xfId="4" applyFont="1" applyFill="1" applyBorder="1"/>
    <xf numFmtId="0" fontId="4" fillId="0" borderId="10" xfId="4" applyFont="1" applyBorder="1" applyAlignment="1">
      <alignment horizontal="center" vertical="center"/>
    </xf>
    <xf numFmtId="0" fontId="12" fillId="40" borderId="10" xfId="4" applyFont="1" applyFill="1" applyBorder="1"/>
    <xf numFmtId="0" fontId="12" fillId="41" borderId="10" xfId="4" applyFont="1" applyFill="1" applyBorder="1"/>
    <xf numFmtId="0" fontId="17" fillId="0" borderId="21" xfId="11" applyFont="1" applyBorder="1" applyProtection="1"/>
    <xf numFmtId="168" fontId="3" fillId="16" borderId="22" xfId="12" applyNumberFormat="1" applyFont="1" applyFill="1" applyBorder="1" applyProtection="1"/>
    <xf numFmtId="168" fontId="3" fillId="8" borderId="22" xfId="12" applyNumberFormat="1" applyFont="1" applyFill="1" applyBorder="1" applyAlignment="1" applyProtection="1">
      <alignment horizontal="right"/>
    </xf>
    <xf numFmtId="0" fontId="17" fillId="0" borderId="22" xfId="11" applyFont="1" applyBorder="1" applyAlignment="1" applyProtection="1">
      <alignment horizontal="right" vertical="top"/>
    </xf>
    <xf numFmtId="168" fontId="3" fillId="6" borderId="22" xfId="12" applyNumberFormat="1" applyFont="1" applyFill="1" applyBorder="1" applyProtection="1"/>
    <xf numFmtId="168" fontId="3" fillId="8" borderId="0" xfId="12" applyNumberFormat="1" applyFont="1" applyFill="1" applyBorder="1" applyAlignment="1" applyProtection="1">
      <alignment horizontal="right"/>
    </xf>
    <xf numFmtId="0" fontId="3" fillId="0" borderId="0" xfId="11" applyFont="1" applyAlignment="1" applyProtection="1">
      <alignment horizontal="right"/>
    </xf>
    <xf numFmtId="0" fontId="17" fillId="0" borderId="0" xfId="11" applyFont="1" applyAlignment="1" applyProtection="1">
      <alignment horizontal="center"/>
    </xf>
    <xf numFmtId="0" fontId="19" fillId="0" borderId="0" xfId="11" applyFont="1" applyAlignment="1" applyProtection="1">
      <alignment horizontal="center"/>
    </xf>
    <xf numFmtId="0" fontId="19" fillId="0" borderId="0" xfId="11" applyFont="1" applyAlignment="1" applyProtection="1">
      <alignment horizontal="right"/>
    </xf>
    <xf numFmtId="0" fontId="2" fillId="0" borderId="10" xfId="3" applyBorder="1" applyProtection="1"/>
    <xf numFmtId="0" fontId="5" fillId="7" borderId="11" xfId="3" applyFont="1" applyFill="1" applyBorder="1" applyAlignment="1" applyProtection="1">
      <alignment vertical="center"/>
    </xf>
    <xf numFmtId="0" fontId="17" fillId="7" borderId="11" xfId="3" applyFont="1" applyFill="1" applyBorder="1" applyAlignment="1" applyProtection="1">
      <alignment vertical="center"/>
    </xf>
    <xf numFmtId="0" fontId="17" fillId="7" borderId="12" xfId="3" applyFont="1" applyFill="1" applyBorder="1" applyAlignment="1" applyProtection="1">
      <alignment horizontal="right" vertical="top"/>
    </xf>
    <xf numFmtId="0" fontId="21" fillId="7" borderId="11" xfId="3" applyFont="1" applyFill="1" applyBorder="1" applyAlignment="1" applyProtection="1">
      <alignment vertical="center"/>
    </xf>
    <xf numFmtId="167" fontId="22" fillId="7" borderId="13" xfId="3" applyNumberFormat="1" applyFont="1" applyFill="1" applyBorder="1" applyAlignment="1" applyProtection="1">
      <alignment vertical="center"/>
    </xf>
    <xf numFmtId="0" fontId="5" fillId="7" borderId="11" xfId="3" applyFont="1" applyFill="1" applyBorder="1" applyAlignment="1" applyProtection="1">
      <alignment horizontal="right" vertical="center"/>
    </xf>
    <xf numFmtId="0" fontId="20" fillId="7" borderId="12" xfId="3" applyFont="1" applyFill="1" applyBorder="1" applyAlignment="1" applyProtection="1">
      <alignment vertical="center"/>
    </xf>
    <xf numFmtId="0" fontId="5" fillId="14" borderId="11" xfId="3" applyFont="1" applyFill="1" applyBorder="1" applyAlignment="1" applyProtection="1">
      <alignment horizontal="center" vertical="center"/>
      <protection locked="0"/>
    </xf>
    <xf numFmtId="0" fontId="5" fillId="14" borderId="11" xfId="3" applyFont="1" applyFill="1" applyBorder="1" applyAlignment="1" applyProtection="1">
      <alignment horizontal="center"/>
      <protection locked="0"/>
    </xf>
    <xf numFmtId="0" fontId="5" fillId="14" borderId="11" xfId="11" applyFont="1" applyFill="1" applyBorder="1" applyAlignment="1" applyProtection="1">
      <alignment horizontal="center" vertical="top"/>
      <protection locked="0"/>
    </xf>
    <xf numFmtId="14" fontId="5" fillId="14" borderId="11" xfId="11" applyNumberFormat="1" applyFont="1" applyFill="1" applyBorder="1" applyAlignment="1" applyProtection="1">
      <alignment horizontal="center" vertical="center"/>
      <protection locked="0"/>
    </xf>
    <xf numFmtId="0" fontId="5" fillId="14" borderId="11" xfId="11" applyFont="1" applyFill="1" applyBorder="1" applyAlignment="1" applyProtection="1">
      <alignment horizontal="center"/>
      <protection locked="0"/>
    </xf>
    <xf numFmtId="168" fontId="5" fillId="14" borderId="12" xfId="1" applyNumberFormat="1" applyFont="1" applyFill="1" applyBorder="1" applyAlignment="1" applyProtection="1">
      <alignment horizontal="center"/>
      <protection locked="0"/>
    </xf>
    <xf numFmtId="168" fontId="5" fillId="14" borderId="11" xfId="14" applyNumberFormat="1" applyFont="1" applyFill="1" applyBorder="1" applyAlignment="1" applyProtection="1">
      <alignment horizontal="center"/>
      <protection locked="0"/>
    </xf>
    <xf numFmtId="0" fontId="2" fillId="8" borderId="10" xfId="3" applyFill="1" applyBorder="1" applyProtection="1"/>
    <xf numFmtId="0" fontId="6" fillId="8" borderId="10" xfId="3" applyFont="1" applyFill="1" applyBorder="1" applyProtection="1"/>
    <xf numFmtId="0" fontId="15" fillId="8" borderId="10" xfId="3" applyFont="1" applyFill="1" applyBorder="1" applyProtection="1"/>
    <xf numFmtId="0" fontId="2" fillId="8" borderId="10" xfId="3" applyFill="1" applyBorder="1" applyAlignment="1" applyProtection="1">
      <alignment horizontal="left"/>
    </xf>
    <xf numFmtId="0" fontId="3" fillId="8" borderId="10" xfId="3" applyFont="1" applyFill="1" applyBorder="1" applyAlignment="1" applyProtection="1">
      <alignment horizontal="right" vertical="center"/>
    </xf>
    <xf numFmtId="169" fontId="2" fillId="8" borderId="18" xfId="3" applyNumberFormat="1" applyFont="1" applyFill="1" applyBorder="1" applyAlignment="1" applyProtection="1">
      <alignment horizontal="right" vertical="center"/>
    </xf>
    <xf numFmtId="0" fontId="20" fillId="8" borderId="10" xfId="3" applyFont="1" applyFill="1" applyBorder="1" applyAlignment="1" applyProtection="1">
      <alignment vertical="center"/>
    </xf>
    <xf numFmtId="167" fontId="15" fillId="8" borderId="10" xfId="3" applyNumberFormat="1" applyFont="1" applyFill="1" applyBorder="1" applyAlignment="1" applyProtection="1">
      <alignment horizontal="center" vertical="center"/>
    </xf>
    <xf numFmtId="0" fontId="20" fillId="0" borderId="18" xfId="3" applyFont="1" applyBorder="1" applyAlignment="1" applyProtection="1">
      <alignment horizontal="center"/>
    </xf>
    <xf numFmtId="0" fontId="38" fillId="0" borderId="10" xfId="3" applyFont="1" applyBorder="1" applyProtection="1">
      <protection locked="0"/>
    </xf>
    <xf numFmtId="14" fontId="3" fillId="8" borderId="10" xfId="3" applyNumberFormat="1" applyFont="1" applyFill="1" applyBorder="1" applyAlignment="1" applyProtection="1">
      <alignment horizontal="center" vertical="center"/>
      <protection locked="0"/>
    </xf>
    <xf numFmtId="0" fontId="15" fillId="0" borderId="10" xfId="3" applyFont="1" applyBorder="1" applyProtection="1"/>
    <xf numFmtId="0" fontId="3" fillId="0" borderId="10" xfId="3" quotePrefix="1" applyFont="1" applyBorder="1" applyAlignment="1" applyProtection="1">
      <alignment horizontal="right"/>
    </xf>
    <xf numFmtId="49" fontId="2" fillId="0" borderId="18" xfId="3" applyNumberFormat="1" applyFont="1" applyBorder="1" applyAlignment="1" applyProtection="1">
      <alignment horizontal="right"/>
    </xf>
    <xf numFmtId="0" fontId="20" fillId="0" borderId="10" xfId="3" applyFont="1" applyBorder="1" applyAlignment="1" applyProtection="1"/>
    <xf numFmtId="167" fontId="15" fillId="0" borderId="10" xfId="3" applyNumberFormat="1" applyFont="1" applyBorder="1" applyProtection="1"/>
    <xf numFmtId="0" fontId="3" fillId="8" borderId="10" xfId="3" applyFont="1" applyFill="1" applyBorder="1" applyAlignment="1" applyProtection="1">
      <alignment horizontal="right"/>
    </xf>
    <xf numFmtId="14" fontId="3" fillId="0" borderId="10" xfId="3" applyNumberFormat="1" applyFont="1" applyBorder="1" applyAlignment="1" applyProtection="1">
      <alignment horizontal="center" vertical="center"/>
      <protection locked="0"/>
    </xf>
    <xf numFmtId="0" fontId="15" fillId="8" borderId="10" xfId="3" applyFont="1" applyFill="1" applyBorder="1"/>
    <xf numFmtId="0" fontId="15" fillId="8" borderId="10" xfId="3" applyFont="1" applyFill="1" applyBorder="1" applyAlignment="1">
      <alignment horizontal="left"/>
    </xf>
    <xf numFmtId="0" fontId="6" fillId="8" borderId="10" xfId="3" applyFont="1" applyFill="1" applyBorder="1" applyAlignment="1">
      <alignment horizontal="right" vertical="center"/>
    </xf>
    <xf numFmtId="169" fontId="6" fillId="8" borderId="18" xfId="3" applyNumberFormat="1" applyFont="1" applyFill="1" applyBorder="1" applyAlignment="1">
      <alignment horizontal="right" vertical="center"/>
    </xf>
    <xf numFmtId="167" fontId="15" fillId="8" borderId="10" xfId="3" applyNumberFormat="1" applyFont="1" applyFill="1" applyBorder="1" applyAlignment="1">
      <alignment horizontal="center" vertical="center"/>
    </xf>
    <xf numFmtId="0" fontId="6" fillId="8" borderId="10" xfId="3" applyFont="1" applyFill="1" applyBorder="1" applyAlignment="1">
      <alignment horizontal="right"/>
    </xf>
    <xf numFmtId="0" fontId="20" fillId="4" borderId="18" xfId="3" applyFont="1" applyFill="1" applyBorder="1" applyAlignment="1">
      <alignment horizontal="center"/>
    </xf>
    <xf numFmtId="168" fontId="4" fillId="0" borderId="10" xfId="1" applyNumberFormat="1" applyFont="1" applyBorder="1" applyProtection="1">
      <protection locked="0"/>
    </xf>
    <xf numFmtId="0" fontId="9" fillId="8" borderId="10" xfId="3" applyFont="1" applyFill="1" applyBorder="1" applyProtection="1">
      <protection locked="0"/>
    </xf>
    <xf numFmtId="0" fontId="15" fillId="0" borderId="10" xfId="4" applyFont="1" applyBorder="1" applyProtection="1"/>
    <xf numFmtId="0" fontId="15" fillId="0" borderId="10" xfId="4" quotePrefix="1" applyFont="1" applyBorder="1" applyProtection="1"/>
    <xf numFmtId="49" fontId="15" fillId="0" borderId="18" xfId="4" applyNumberFormat="1" applyFont="1" applyBorder="1" applyAlignment="1" applyProtection="1">
      <alignment horizontal="right"/>
    </xf>
    <xf numFmtId="0" fontId="15" fillId="0" borderId="10" xfId="4" applyFont="1" applyBorder="1" applyAlignment="1" applyProtection="1"/>
    <xf numFmtId="167" fontId="15" fillId="0" borderId="10" xfId="4" applyNumberFormat="1" applyFont="1" applyBorder="1" applyProtection="1"/>
    <xf numFmtId="0" fontId="15" fillId="0" borderId="10" xfId="4" applyFont="1" applyBorder="1" applyAlignment="1" applyProtection="1">
      <alignment horizontal="right"/>
    </xf>
    <xf numFmtId="0" fontId="15" fillId="0" borderId="18" xfId="4" applyFont="1" applyBorder="1" applyProtection="1"/>
    <xf numFmtId="17" fontId="2" fillId="8" borderId="10" xfId="3" quotePrefix="1" applyNumberFormat="1" applyFill="1" applyBorder="1" applyProtection="1">
      <protection locked="0"/>
    </xf>
    <xf numFmtId="169" fontId="2" fillId="8" borderId="18" xfId="3" quotePrefix="1" applyNumberFormat="1" applyFont="1" applyFill="1" applyBorder="1" applyAlignment="1" applyProtection="1">
      <alignment horizontal="right" vertical="center"/>
    </xf>
    <xf numFmtId="0" fontId="20" fillId="8" borderId="18" xfId="3" applyFont="1" applyFill="1" applyBorder="1" applyAlignment="1" applyProtection="1">
      <alignment horizontal="center"/>
    </xf>
    <xf numFmtId="17" fontId="4" fillId="8" borderId="10" xfId="3" applyNumberFormat="1" applyFont="1" applyFill="1" applyBorder="1" applyProtection="1">
      <protection locked="0"/>
    </xf>
    <xf numFmtId="167" fontId="2" fillId="0" borderId="10" xfId="3" applyNumberFormat="1" applyBorder="1" applyProtection="1"/>
    <xf numFmtId="0" fontId="3" fillId="0" borderId="10" xfId="3" applyFont="1" applyBorder="1" applyAlignment="1" applyProtection="1">
      <alignment horizontal="right"/>
    </xf>
    <xf numFmtId="0" fontId="20" fillId="0" borderId="18" xfId="3" applyFont="1" applyBorder="1" applyProtection="1"/>
    <xf numFmtId="0" fontId="0" fillId="0" borderId="10" xfId="0" applyBorder="1" applyProtection="1"/>
    <xf numFmtId="0" fontId="4" fillId="0" borderId="10" xfId="3" applyFont="1" applyBorder="1" applyAlignment="1" applyProtection="1">
      <alignment horizontal="left"/>
      <protection locked="0"/>
    </xf>
    <xf numFmtId="0" fontId="20" fillId="0" borderId="10" xfId="3" applyFont="1" applyBorder="1" applyAlignment="1" applyProtection="1">
      <alignment vertical="center"/>
    </xf>
    <xf numFmtId="0" fontId="3" fillId="0" borderId="10" xfId="3" quotePrefix="1" applyFont="1" applyBorder="1" applyAlignment="1" applyProtection="1">
      <alignment horizontal="right" vertical="center"/>
    </xf>
    <xf numFmtId="0" fontId="2" fillId="0" borderId="10" xfId="3" applyBorder="1" applyAlignment="1" applyProtection="1">
      <alignment horizontal="right"/>
    </xf>
    <xf numFmtId="0" fontId="4" fillId="0" borderId="18" xfId="3" applyFont="1" applyBorder="1" applyProtection="1"/>
    <xf numFmtId="0" fontId="14" fillId="0" borderId="10" xfId="5" applyFont="1" applyBorder="1" applyProtection="1"/>
    <xf numFmtId="0" fontId="6" fillId="0" borderId="10" xfId="5" quotePrefix="1" applyFont="1" applyBorder="1" applyAlignment="1" applyProtection="1">
      <alignment horizontal="right"/>
    </xf>
    <xf numFmtId="0" fontId="15" fillId="0" borderId="18" xfId="5" applyFont="1" applyBorder="1" applyAlignment="1" applyProtection="1">
      <alignment horizontal="right" vertical="center"/>
    </xf>
    <xf numFmtId="0" fontId="14" fillId="0" borderId="10" xfId="5" applyFont="1" applyBorder="1" applyAlignment="1" applyProtection="1"/>
    <xf numFmtId="167" fontId="14" fillId="0" borderId="10" xfId="5" applyNumberFormat="1" applyFont="1" applyBorder="1" applyProtection="1"/>
    <xf numFmtId="0" fontId="14" fillId="0" borderId="10" xfId="5" applyFont="1" applyBorder="1" applyAlignment="1" applyProtection="1">
      <alignment horizontal="right"/>
    </xf>
    <xf numFmtId="0" fontId="1" fillId="0" borderId="18" xfId="5" applyBorder="1" applyProtection="1"/>
    <xf numFmtId="17" fontId="12" fillId="8" borderId="10" xfId="3" applyNumberFormat="1" applyFont="1" applyFill="1" applyBorder="1" applyProtection="1">
      <protection locked="0"/>
    </xf>
    <xf numFmtId="0" fontId="14" fillId="0" borderId="10" xfId="5" quotePrefix="1" applyFont="1" applyBorder="1" applyProtection="1"/>
    <xf numFmtId="49" fontId="15" fillId="8" borderId="18" xfId="5" applyNumberFormat="1" applyFont="1" applyFill="1" applyBorder="1" applyAlignment="1" applyProtection="1">
      <alignment horizontal="right"/>
    </xf>
    <xf numFmtId="14" fontId="0" fillId="8" borderId="10" xfId="5" quotePrefix="1" applyNumberFormat="1" applyFont="1" applyFill="1" applyBorder="1" applyAlignment="1" applyProtection="1">
      <alignment horizontal="center" vertical="center"/>
      <protection locked="0"/>
    </xf>
    <xf numFmtId="0" fontId="12" fillId="0" borderId="10" xfId="5" applyFont="1" applyBorder="1" applyProtection="1"/>
    <xf numFmtId="0" fontId="4" fillId="0" borderId="10" xfId="5" applyFont="1" applyBorder="1" applyProtection="1"/>
    <xf numFmtId="0" fontId="2" fillId="0" borderId="10" xfId="5" quotePrefix="1" applyFont="1" applyBorder="1" applyProtection="1"/>
    <xf numFmtId="49" fontId="2" fillId="8" borderId="18" xfId="5" applyNumberFormat="1" applyFont="1" applyFill="1" applyBorder="1" applyAlignment="1" applyProtection="1">
      <alignment horizontal="right" vertical="center"/>
    </xf>
    <xf numFmtId="0" fontId="2" fillId="0" borderId="10" xfId="5" applyFont="1" applyBorder="1" applyAlignment="1" applyProtection="1"/>
    <xf numFmtId="167" fontId="2" fillId="0" borderId="10" xfId="5" applyNumberFormat="1" applyFont="1" applyBorder="1" applyProtection="1"/>
    <xf numFmtId="0" fontId="2" fillId="0" borderId="10" xfId="5" applyFont="1" applyBorder="1" applyAlignment="1" applyProtection="1">
      <alignment horizontal="right"/>
    </xf>
    <xf numFmtId="0" fontId="4" fillId="0" borderId="18" xfId="5" applyFont="1" applyBorder="1" applyProtection="1"/>
    <xf numFmtId="14" fontId="15" fillId="8" borderId="10" xfId="5" quotePrefix="1" applyNumberFormat="1" applyFont="1" applyFill="1" applyBorder="1" applyAlignment="1" applyProtection="1">
      <alignment horizontal="center" vertical="center"/>
      <protection locked="0"/>
    </xf>
    <xf numFmtId="0" fontId="15" fillId="8" borderId="10" xfId="5" applyFont="1" applyFill="1" applyBorder="1" applyProtection="1"/>
    <xf numFmtId="0" fontId="15" fillId="0" borderId="10" xfId="5" applyFont="1" applyBorder="1" applyProtection="1"/>
    <xf numFmtId="0" fontId="15" fillId="0" borderId="10" xfId="5" quotePrefix="1" applyFont="1" applyBorder="1" applyProtection="1"/>
    <xf numFmtId="14" fontId="15" fillId="8" borderId="18" xfId="5" applyNumberFormat="1" applyFont="1" applyFill="1" applyBorder="1" applyAlignment="1" applyProtection="1">
      <alignment horizontal="right"/>
    </xf>
    <xf numFmtId="0" fontId="15" fillId="0" borderId="10" xfId="5" applyFont="1" applyBorder="1" applyAlignment="1" applyProtection="1"/>
    <xf numFmtId="167" fontId="15" fillId="0" borderId="10" xfId="5" applyNumberFormat="1" applyFont="1" applyBorder="1" applyProtection="1"/>
    <xf numFmtId="0" fontId="15" fillId="0" borderId="10" xfId="5" applyFont="1" applyBorder="1" applyAlignment="1" applyProtection="1">
      <alignment horizontal="right"/>
    </xf>
    <xf numFmtId="0" fontId="15" fillId="0" borderId="18" xfId="5" applyFont="1" applyBorder="1" applyProtection="1"/>
    <xf numFmtId="1" fontId="2" fillId="8" borderId="10" xfId="3" quotePrefix="1" applyNumberFormat="1" applyFill="1" applyBorder="1" applyProtection="1">
      <protection locked="0"/>
    </xf>
    <xf numFmtId="0" fontId="2" fillId="0" borderId="18" xfId="3" applyFont="1" applyBorder="1" applyAlignment="1" applyProtection="1">
      <alignment horizontal="right"/>
    </xf>
    <xf numFmtId="0" fontId="20" fillId="8" borderId="10" xfId="3" applyFont="1" applyFill="1" applyBorder="1" applyAlignment="1" applyProtection="1"/>
    <xf numFmtId="167" fontId="15" fillId="8" borderId="10" xfId="3" applyNumberFormat="1" applyFont="1" applyFill="1" applyBorder="1" applyProtection="1"/>
    <xf numFmtId="49" fontId="15" fillId="0" borderId="18" xfId="5" applyNumberFormat="1" applyFont="1" applyBorder="1" applyAlignment="1" applyProtection="1">
      <alignment horizontal="right"/>
    </xf>
    <xf numFmtId="0" fontId="14" fillId="0" borderId="18" xfId="5" applyFont="1" applyBorder="1" applyProtection="1"/>
    <xf numFmtId="0" fontId="15" fillId="0" borderId="10" xfId="4" quotePrefix="1" applyFont="1" applyBorder="1" applyAlignment="1" applyProtection="1">
      <alignment horizontal="left" vertical="center"/>
    </xf>
    <xf numFmtId="0" fontId="9" fillId="8" borderId="10" xfId="3" applyFont="1" applyFill="1" applyBorder="1" applyAlignment="1">
      <alignment horizontal="left"/>
    </xf>
    <xf numFmtId="0" fontId="15" fillId="8" borderId="10" xfId="5" applyFont="1" applyFill="1" applyBorder="1" applyAlignment="1" applyProtection="1"/>
    <xf numFmtId="167" fontId="15" fillId="8" borderId="10" xfId="5" applyNumberFormat="1" applyFont="1" applyFill="1" applyBorder="1" applyProtection="1"/>
    <xf numFmtId="0" fontId="15" fillId="8" borderId="10" xfId="5" applyFont="1" applyFill="1" applyBorder="1" applyAlignment="1" applyProtection="1">
      <alignment horizontal="right"/>
    </xf>
    <xf numFmtId="169" fontId="2" fillId="8" borderId="18" xfId="3" applyNumberFormat="1" applyFont="1" applyFill="1" applyBorder="1" applyAlignment="1" applyProtection="1">
      <alignment horizontal="right" vertical="top"/>
    </xf>
    <xf numFmtId="0" fontId="2" fillId="0" borderId="10" xfId="5" applyFont="1" applyBorder="1" applyProtection="1"/>
    <xf numFmtId="0" fontId="0" fillId="0" borderId="10" xfId="5" quotePrefix="1" applyFont="1" applyBorder="1" applyProtection="1"/>
    <xf numFmtId="49" fontId="2" fillId="8" borderId="18" xfId="5" applyNumberFormat="1" applyFont="1" applyFill="1" applyBorder="1" applyAlignment="1" applyProtection="1">
      <alignment horizontal="right" vertical="top"/>
    </xf>
    <xf numFmtId="0" fontId="2" fillId="0" borderId="18" xfId="5" applyFont="1" applyBorder="1" applyProtection="1"/>
    <xf numFmtId="49" fontId="2" fillId="8" borderId="18" xfId="5" applyNumberFormat="1" applyFont="1" applyFill="1" applyBorder="1" applyAlignment="1" applyProtection="1">
      <alignment horizontal="right"/>
    </xf>
    <xf numFmtId="0" fontId="2" fillId="0" borderId="10" xfId="4" applyFont="1" applyBorder="1" applyProtection="1"/>
    <xf numFmtId="0" fontId="2" fillId="0" borderId="10" xfId="4" quotePrefix="1" applyFont="1" applyBorder="1" applyProtection="1"/>
    <xf numFmtId="49" fontId="2" fillId="0" borderId="18" xfId="4" applyNumberFormat="1" applyFont="1" applyBorder="1" applyAlignment="1" applyProtection="1">
      <alignment horizontal="right"/>
    </xf>
    <xf numFmtId="0" fontId="2" fillId="0" borderId="10" xfId="4" applyFont="1" applyBorder="1" applyAlignment="1" applyProtection="1"/>
    <xf numFmtId="167" fontId="2" fillId="0" borderId="10" xfId="4" applyNumberFormat="1" applyFont="1" applyBorder="1" applyProtection="1"/>
    <xf numFmtId="0" fontId="2" fillId="0" borderId="18" xfId="4" applyFont="1" applyBorder="1" applyProtection="1"/>
    <xf numFmtId="0" fontId="15" fillId="8" borderId="10" xfId="4" applyFont="1" applyFill="1" applyBorder="1" applyProtection="1"/>
    <xf numFmtId="0" fontId="15" fillId="8" borderId="10" xfId="4" quotePrefix="1" applyFont="1" applyFill="1" applyBorder="1" applyProtection="1"/>
    <xf numFmtId="49" fontId="15" fillId="8" borderId="18" xfId="4" applyNumberFormat="1" applyFont="1" applyFill="1" applyBorder="1" applyAlignment="1" applyProtection="1">
      <alignment horizontal="right"/>
    </xf>
    <xf numFmtId="0" fontId="15" fillId="8" borderId="10" xfId="4" applyFont="1" applyFill="1" applyBorder="1" applyAlignment="1" applyProtection="1"/>
    <xf numFmtId="167" fontId="15" fillId="8" borderId="10" xfId="4" applyNumberFormat="1" applyFont="1" applyFill="1" applyBorder="1" applyProtection="1"/>
    <xf numFmtId="0" fontId="15" fillId="8" borderId="18" xfId="4" applyFont="1" applyFill="1" applyBorder="1" applyProtection="1"/>
    <xf numFmtId="49" fontId="2" fillId="8" borderId="10" xfId="3" quotePrefix="1" applyNumberFormat="1" applyFill="1" applyBorder="1" applyProtection="1">
      <protection locked="0"/>
    </xf>
    <xf numFmtId="49" fontId="15" fillId="0" borderId="18" xfId="4" applyNumberFormat="1" applyFont="1" applyBorder="1" applyAlignment="1" applyProtection="1">
      <alignment horizontal="right" vertical="top"/>
    </xf>
    <xf numFmtId="0" fontId="3" fillId="8" borderId="10" xfId="3" applyFont="1" applyFill="1" applyBorder="1" applyAlignment="1">
      <alignment horizontal="right"/>
    </xf>
    <xf numFmtId="169" fontId="3" fillId="8" borderId="18" xfId="3" applyNumberFormat="1" applyFont="1" applyFill="1" applyBorder="1" applyAlignment="1">
      <alignment horizontal="right" vertical="center"/>
    </xf>
    <xf numFmtId="0" fontId="20" fillId="8" borderId="10" xfId="3" applyFont="1" applyFill="1" applyBorder="1" applyAlignment="1">
      <alignment horizontal="center" vertical="center"/>
    </xf>
    <xf numFmtId="0" fontId="20" fillId="4" borderId="18" xfId="3" applyFont="1" applyFill="1" applyBorder="1" applyAlignment="1">
      <alignment horizontal="center" vertical="center"/>
    </xf>
    <xf numFmtId="49" fontId="2" fillId="0" borderId="18" xfId="5" applyNumberFormat="1" applyFont="1" applyBorder="1" applyAlignment="1" applyProtection="1">
      <alignment horizontal="right" vertical="center"/>
    </xf>
    <xf numFmtId="0" fontId="6" fillId="0" borderId="10" xfId="3" quotePrefix="1" applyFont="1" applyBorder="1" applyAlignment="1" applyProtection="1">
      <alignment horizontal="right" vertical="center"/>
    </xf>
    <xf numFmtId="49" fontId="2" fillId="8" borderId="18" xfId="3" applyNumberFormat="1" applyFont="1" applyFill="1" applyBorder="1" applyAlignment="1" applyProtection="1">
      <alignment horizontal="right"/>
    </xf>
    <xf numFmtId="0" fontId="2" fillId="0" borderId="10" xfId="4" applyFont="1" applyBorder="1" applyAlignment="1" applyProtection="1">
      <alignment horizontal="right"/>
    </xf>
    <xf numFmtId="0" fontId="3" fillId="8" borderId="10" xfId="3" applyFont="1" applyFill="1" applyBorder="1" applyAlignment="1" applyProtection="1">
      <alignment horizontal="right" vertical="center"/>
      <protection locked="0"/>
    </xf>
    <xf numFmtId="0" fontId="1" fillId="0" borderId="10" xfId="5" applyBorder="1" applyProtection="1"/>
    <xf numFmtId="0" fontId="1" fillId="0" borderId="10" xfId="5" applyBorder="1" applyAlignment="1" applyProtection="1"/>
    <xf numFmtId="167" fontId="1" fillId="0" borderId="10" xfId="5" applyNumberFormat="1" applyBorder="1" applyProtection="1"/>
    <xf numFmtId="1" fontId="15" fillId="0" borderId="10" xfId="5" quotePrefix="1" applyNumberFormat="1" applyFont="1" applyBorder="1" applyProtection="1"/>
    <xf numFmtId="49" fontId="2" fillId="0" borderId="18" xfId="4" applyNumberFormat="1" applyFont="1" applyBorder="1" applyAlignment="1" applyProtection="1">
      <alignment horizontal="right" vertical="top"/>
    </xf>
    <xf numFmtId="49" fontId="2" fillId="8" borderId="18" xfId="3" applyNumberFormat="1" applyFont="1" applyFill="1" applyBorder="1" applyAlignment="1" applyProtection="1">
      <alignment horizontal="right" vertical="center"/>
    </xf>
    <xf numFmtId="0" fontId="3" fillId="0" borderId="10" xfId="3" applyFont="1" applyBorder="1" applyAlignment="1" applyProtection="1"/>
    <xf numFmtId="0" fontId="15" fillId="8" borderId="10" xfId="3" applyFont="1" applyFill="1" applyBorder="1" applyAlignment="1" applyProtection="1">
      <alignment horizontal="left"/>
    </xf>
    <xf numFmtId="0" fontId="6" fillId="8" borderId="10" xfId="3" applyFont="1" applyFill="1" applyBorder="1" applyAlignment="1" applyProtection="1">
      <alignment horizontal="right"/>
    </xf>
    <xf numFmtId="169" fontId="15" fillId="8" borderId="18" xfId="3" applyNumberFormat="1" applyFont="1" applyFill="1" applyBorder="1" applyAlignment="1" applyProtection="1">
      <alignment horizontal="right" vertical="center"/>
    </xf>
    <xf numFmtId="0" fontId="30" fillId="8" borderId="10" xfId="3" applyFont="1" applyFill="1" applyBorder="1" applyAlignment="1" applyProtection="1">
      <alignment vertical="center"/>
    </xf>
    <xf numFmtId="0" fontId="6" fillId="8" borderId="10" xfId="3" applyFont="1" applyFill="1" applyBorder="1" applyAlignment="1" applyProtection="1">
      <alignment horizontal="right" vertical="center"/>
    </xf>
    <xf numFmtId="0" fontId="30" fillId="0" borderId="18" xfId="3" applyFont="1" applyBorder="1" applyAlignment="1" applyProtection="1">
      <alignment horizontal="center"/>
    </xf>
    <xf numFmtId="0" fontId="2" fillId="0" borderId="10" xfId="3" applyBorder="1" applyAlignment="1" applyProtection="1">
      <alignment horizontal="right"/>
      <protection locked="0"/>
    </xf>
    <xf numFmtId="0" fontId="29" fillId="8" borderId="10" xfId="3" applyFont="1" applyFill="1" applyBorder="1"/>
    <xf numFmtId="0" fontId="3" fillId="8" borderId="10" xfId="3" applyFont="1" applyFill="1" applyBorder="1" applyAlignment="1">
      <alignment horizontal="right" vertical="center"/>
    </xf>
    <xf numFmtId="0" fontId="4" fillId="8" borderId="10" xfId="3" applyFont="1" applyFill="1" applyBorder="1" applyAlignment="1">
      <alignment horizontal="left" vertical="center"/>
    </xf>
    <xf numFmtId="49" fontId="15" fillId="8" borderId="18" xfId="5" applyNumberFormat="1" applyFont="1" applyFill="1" applyBorder="1" applyAlignment="1" applyProtection="1">
      <alignment horizontal="right" vertical="top"/>
    </xf>
    <xf numFmtId="0" fontId="3" fillId="8" borderId="10" xfId="3" quotePrefix="1" applyFont="1" applyFill="1" applyBorder="1" applyAlignment="1" applyProtection="1">
      <alignment horizontal="right"/>
    </xf>
    <xf numFmtId="0" fontId="2" fillId="8" borderId="18" xfId="3" applyFont="1" applyFill="1" applyBorder="1" applyAlignment="1" applyProtection="1">
      <alignment horizontal="right"/>
    </xf>
    <xf numFmtId="167" fontId="2" fillId="8" borderId="10" xfId="3" applyNumberFormat="1" applyFill="1" applyBorder="1" applyProtection="1"/>
    <xf numFmtId="0" fontId="20" fillId="8" borderId="18" xfId="3" applyFont="1" applyFill="1" applyBorder="1" applyAlignment="1" applyProtection="1">
      <alignment horizontal="center" vertical="center"/>
    </xf>
    <xf numFmtId="14" fontId="0" fillId="8" borderId="10" xfId="5" quotePrefix="1" applyNumberFormat="1" applyFont="1" applyFill="1" applyBorder="1" applyAlignment="1" applyProtection="1">
      <alignment horizontal="left" vertical="center"/>
      <protection locked="0"/>
    </xf>
    <xf numFmtId="0" fontId="4" fillId="8" borderId="10" xfId="4" applyFont="1" applyFill="1" applyBorder="1" applyProtection="1">
      <protection locked="0"/>
    </xf>
    <xf numFmtId="0" fontId="6" fillId="8" borderId="10" xfId="3" quotePrefix="1" applyFont="1" applyFill="1" applyBorder="1" applyAlignment="1">
      <alignment horizontal="right"/>
    </xf>
    <xf numFmtId="49" fontId="15" fillId="0" borderId="18" xfId="3" applyNumberFormat="1" applyFont="1" applyBorder="1" applyAlignment="1" applyProtection="1">
      <alignment horizontal="right"/>
    </xf>
    <xf numFmtId="0" fontId="30" fillId="8" borderId="10" xfId="3" applyFont="1" applyFill="1" applyBorder="1" applyAlignment="1">
      <alignment horizontal="center"/>
    </xf>
    <xf numFmtId="49" fontId="15" fillId="8" borderId="18" xfId="5" applyNumberFormat="1" applyFont="1" applyFill="1" applyBorder="1" applyAlignment="1" applyProtection="1">
      <alignment horizontal="right" vertical="center"/>
    </xf>
    <xf numFmtId="0" fontId="12" fillId="0" borderId="18" xfId="5" applyFont="1" applyBorder="1" applyProtection="1"/>
    <xf numFmtId="0" fontId="1" fillId="0" borderId="10" xfId="5" quotePrefix="1" applyBorder="1" applyAlignment="1" applyProtection="1">
      <alignment horizontal="right"/>
    </xf>
    <xf numFmtId="0" fontId="1" fillId="0" borderId="10" xfId="5" applyBorder="1" applyAlignment="1" applyProtection="1">
      <alignment horizontal="right"/>
    </xf>
    <xf numFmtId="0" fontId="6" fillId="0" borderId="14" xfId="3" applyFont="1" applyBorder="1" applyAlignment="1" applyProtection="1">
      <alignment horizontal="right"/>
      <protection locked="0"/>
    </xf>
    <xf numFmtId="0" fontId="39" fillId="8" borderId="10" xfId="3" applyFont="1" applyFill="1" applyBorder="1" applyProtection="1">
      <protection locked="0"/>
    </xf>
    <xf numFmtId="0" fontId="3" fillId="8" borderId="10" xfId="3" applyFont="1" applyFill="1" applyBorder="1" applyProtection="1"/>
    <xf numFmtId="167" fontId="2" fillId="8" borderId="10" xfId="3" applyNumberFormat="1" applyFill="1" applyBorder="1" applyAlignment="1" applyProtection="1">
      <alignment horizontal="center" vertical="center"/>
    </xf>
    <xf numFmtId="0" fontId="4" fillId="6" borderId="10" xfId="3" applyFont="1" applyFill="1" applyBorder="1" applyAlignment="1" applyProtection="1">
      <alignment horizontal="left"/>
      <protection locked="0"/>
    </xf>
    <xf numFmtId="14" fontId="2" fillId="8" borderId="18" xfId="3" applyNumberFormat="1" applyFont="1" applyFill="1" applyBorder="1" applyAlignment="1" applyProtection="1">
      <alignment horizontal="right"/>
    </xf>
    <xf numFmtId="170" fontId="30" fillId="8" borderId="10" xfId="6" applyNumberFormat="1" applyFont="1" applyFill="1" applyBorder="1" applyAlignment="1" applyProtection="1">
      <alignment horizontal="center" vertical="center"/>
    </xf>
    <xf numFmtId="49" fontId="15" fillId="0" borderId="18" xfId="5" applyNumberFormat="1" applyFont="1" applyBorder="1" applyAlignment="1" applyProtection="1">
      <alignment horizontal="right" vertical="center"/>
    </xf>
    <xf numFmtId="0" fontId="30" fillId="4" borderId="18" xfId="3" applyFont="1" applyFill="1" applyBorder="1" applyAlignment="1">
      <alignment horizontal="center"/>
    </xf>
    <xf numFmtId="0" fontId="4" fillId="8" borderId="10" xfId="3" applyFont="1" applyFill="1" applyBorder="1"/>
    <xf numFmtId="0" fontId="0" fillId="0" borderId="10" xfId="5" applyFont="1" applyBorder="1" applyProtection="1"/>
    <xf numFmtId="0" fontId="20" fillId="0" borderId="10" xfId="7" quotePrefix="1" applyFont="1" applyBorder="1" applyAlignment="1" applyProtection="1">
      <alignment horizontal="right"/>
    </xf>
    <xf numFmtId="167" fontId="1" fillId="0" borderId="10" xfId="3" applyNumberFormat="1" applyFont="1" applyBorder="1" applyProtection="1"/>
    <xf numFmtId="0" fontId="14" fillId="8" borderId="10" xfId="5" applyFont="1" applyFill="1" applyBorder="1" applyProtection="1"/>
    <xf numFmtId="0" fontId="14" fillId="8" borderId="10" xfId="5" quotePrefix="1" applyFont="1" applyFill="1" applyBorder="1" applyProtection="1"/>
    <xf numFmtId="0" fontId="14" fillId="8" borderId="10" xfId="5" applyFont="1" applyFill="1" applyBorder="1" applyAlignment="1" applyProtection="1"/>
    <xf numFmtId="0" fontId="14" fillId="8" borderId="10" xfId="5" applyFont="1" applyFill="1" applyBorder="1" applyAlignment="1" applyProtection="1">
      <alignment horizontal="right"/>
    </xf>
    <xf numFmtId="49" fontId="15" fillId="8" borderId="18" xfId="3" applyNumberFormat="1" applyFont="1" applyFill="1" applyBorder="1" applyAlignment="1" applyProtection="1">
      <alignment horizontal="right" vertical="top"/>
    </xf>
    <xf numFmtId="0" fontId="6" fillId="0" borderId="10" xfId="3" applyFont="1" applyBorder="1" applyAlignment="1" applyProtection="1"/>
    <xf numFmtId="0" fontId="6" fillId="0" borderId="10" xfId="3" applyFont="1" applyBorder="1" applyAlignment="1" applyProtection="1">
      <alignment horizontal="right"/>
    </xf>
    <xf numFmtId="0" fontId="12" fillId="8" borderId="10" xfId="5" applyFont="1" applyFill="1" applyBorder="1" applyProtection="1"/>
    <xf numFmtId="0" fontId="2" fillId="8" borderId="10" xfId="3" applyFill="1" applyBorder="1" applyAlignment="1" applyProtection="1">
      <alignment horizontal="right" vertical="center"/>
    </xf>
    <xf numFmtId="0" fontId="36" fillId="0" borderId="10" xfId="5" applyFont="1" applyBorder="1" applyAlignment="1" applyProtection="1"/>
    <xf numFmtId="0" fontId="23" fillId="0" borderId="10" xfId="5" quotePrefix="1" applyFont="1" applyBorder="1" applyProtection="1"/>
    <xf numFmtId="172" fontId="15" fillId="8" borderId="10" xfId="4" applyNumberFormat="1" applyFont="1" applyFill="1" applyBorder="1" applyProtection="1"/>
    <xf numFmtId="0" fontId="1" fillId="0" borderId="10" xfId="5" quotePrefix="1" applyBorder="1" applyProtection="1"/>
    <xf numFmtId="14" fontId="1" fillId="0" borderId="18" xfId="5" applyNumberFormat="1" applyBorder="1" applyProtection="1"/>
    <xf numFmtId="0" fontId="14" fillId="0" borderId="10" xfId="5" applyFont="1" applyBorder="1"/>
    <xf numFmtId="49" fontId="2" fillId="0" borderId="18" xfId="5" applyNumberFormat="1" applyFont="1" applyBorder="1" applyAlignment="1" applyProtection="1">
      <alignment horizontal="right" vertical="top"/>
    </xf>
    <xf numFmtId="0" fontId="30" fillId="8" borderId="18" xfId="3" applyFont="1" applyFill="1" applyBorder="1" applyAlignment="1" applyProtection="1">
      <alignment horizontal="center"/>
    </xf>
    <xf numFmtId="0" fontId="6" fillId="8" borderId="10" xfId="3" quotePrefix="1" applyFont="1" applyFill="1" applyBorder="1" applyAlignment="1" applyProtection="1">
      <alignment horizontal="right"/>
    </xf>
    <xf numFmtId="49" fontId="15" fillId="8" borderId="18" xfId="3" applyNumberFormat="1" applyFont="1" applyFill="1" applyBorder="1" applyAlignment="1" applyProtection="1">
      <alignment horizontal="right"/>
    </xf>
    <xf numFmtId="0" fontId="4" fillId="8" borderId="10" xfId="3" applyFont="1" applyFill="1" applyBorder="1" applyAlignment="1" applyProtection="1">
      <alignment horizontal="left"/>
      <protection locked="0"/>
    </xf>
    <xf numFmtId="14" fontId="2" fillId="0" borderId="18" xfId="3" applyNumberFormat="1" applyFont="1" applyBorder="1" applyAlignment="1" applyProtection="1">
      <alignment horizontal="right"/>
    </xf>
    <xf numFmtId="0" fontId="14" fillId="0" borderId="10" xfId="5" quotePrefix="1" applyFont="1" applyBorder="1" applyAlignment="1" applyProtection="1">
      <alignment horizontal="right"/>
    </xf>
    <xf numFmtId="169" fontId="15" fillId="8" borderId="18" xfId="3" applyNumberFormat="1" applyFont="1" applyFill="1" applyBorder="1" applyAlignment="1">
      <alignment horizontal="right" vertical="center"/>
    </xf>
    <xf numFmtId="0" fontId="20" fillId="6" borderId="18" xfId="3" applyFont="1" applyFill="1" applyBorder="1" applyAlignment="1">
      <alignment horizontal="center"/>
    </xf>
    <xf numFmtId="14" fontId="0" fillId="8" borderId="10" xfId="5" quotePrefix="1" applyNumberFormat="1" applyFont="1" applyFill="1" applyBorder="1" applyAlignment="1">
      <alignment horizontal="left" vertical="center"/>
    </xf>
    <xf numFmtId="49" fontId="2" fillId="0" borderId="18" xfId="5" applyNumberFormat="1" applyFont="1" applyBorder="1" applyAlignment="1" applyProtection="1">
      <alignment horizontal="right"/>
    </xf>
    <xf numFmtId="0" fontId="0" fillId="0" borderId="10" xfId="4" applyFont="1" applyBorder="1" applyProtection="1"/>
    <xf numFmtId="0" fontId="0" fillId="0" borderId="10" xfId="4" quotePrefix="1" applyFont="1" applyBorder="1" applyProtection="1"/>
    <xf numFmtId="0" fontId="1" fillId="0" borderId="10" xfId="4" applyBorder="1" applyAlignment="1" applyProtection="1"/>
    <xf numFmtId="167" fontId="1" fillId="0" borderId="10" xfId="4" applyNumberFormat="1" applyBorder="1" applyProtection="1"/>
    <xf numFmtId="0" fontId="1" fillId="0" borderId="10" xfId="4" applyBorder="1" applyAlignment="1" applyProtection="1">
      <alignment horizontal="right"/>
    </xf>
    <xf numFmtId="0" fontId="0" fillId="0" borderId="18" xfId="4" applyFont="1" applyBorder="1" applyProtection="1"/>
    <xf numFmtId="0" fontId="15" fillId="8" borderId="10" xfId="3" quotePrefix="1" applyFont="1" applyFill="1" applyBorder="1" applyAlignment="1" applyProtection="1">
      <alignment horizontal="left"/>
    </xf>
    <xf numFmtId="0" fontId="6" fillId="8" borderId="10" xfId="3" applyFont="1" applyFill="1" applyBorder="1" applyAlignment="1" applyProtection="1"/>
    <xf numFmtId="0" fontId="15" fillId="8" borderId="10" xfId="3" applyFont="1" applyFill="1" applyBorder="1" applyAlignment="1" applyProtection="1">
      <alignment horizontal="right"/>
    </xf>
    <xf numFmtId="0" fontId="3" fillId="8" borderId="18" xfId="3" applyFont="1" applyFill="1" applyBorder="1" applyAlignment="1" applyProtection="1">
      <alignment horizontal="left"/>
    </xf>
    <xf numFmtId="0" fontId="30" fillId="8" borderId="10" xfId="3" quotePrefix="1" applyFont="1" applyFill="1" applyBorder="1" applyAlignment="1">
      <alignment horizontal="center" vertical="center"/>
    </xf>
    <xf numFmtId="0" fontId="15" fillId="0" borderId="18" xfId="3" applyFont="1" applyBorder="1" applyAlignment="1" applyProtection="1">
      <alignment horizontal="right"/>
    </xf>
    <xf numFmtId="0" fontId="30" fillId="8" borderId="10" xfId="3" applyFont="1" applyFill="1" applyBorder="1" applyAlignment="1" applyProtection="1"/>
    <xf numFmtId="14" fontId="15" fillId="8" borderId="18" xfId="3" applyNumberFormat="1" applyFont="1" applyFill="1" applyBorder="1" applyAlignment="1" applyProtection="1">
      <alignment horizontal="right"/>
    </xf>
    <xf numFmtId="0" fontId="30" fillId="0" borderId="10" xfId="3" applyFont="1" applyBorder="1" applyAlignment="1" applyProtection="1"/>
    <xf numFmtId="0" fontId="15" fillId="0" borderId="10" xfId="3" applyFont="1" applyBorder="1" applyAlignment="1" applyProtection="1">
      <alignment horizontal="right"/>
    </xf>
    <xf numFmtId="0" fontId="12" fillId="8" borderId="18" xfId="3" applyFont="1" applyFill="1" applyBorder="1" applyAlignment="1" applyProtection="1">
      <alignment horizontal="center"/>
    </xf>
    <xf numFmtId="0" fontId="12" fillId="8" borderId="10" xfId="3" applyFont="1" applyFill="1" applyBorder="1" applyProtection="1">
      <protection locked="0"/>
    </xf>
    <xf numFmtId="0" fontId="6" fillId="0" borderId="10" xfId="5" quotePrefix="1" applyFont="1" applyBorder="1" applyAlignment="1" applyProtection="1">
      <alignment horizontal="right" vertical="center"/>
    </xf>
    <xf numFmtId="0" fontId="6" fillId="0" borderId="10" xfId="5" applyFont="1" applyBorder="1" applyAlignment="1" applyProtection="1"/>
    <xf numFmtId="0" fontId="2" fillId="0" borderId="10" xfId="5" applyFont="1" applyBorder="1" applyAlignment="1" applyProtection="1">
      <alignment horizontal="right"/>
      <protection locked="0"/>
    </xf>
    <xf numFmtId="0" fontId="40" fillId="0" borderId="10" xfId="5" applyFont="1" applyBorder="1" applyAlignment="1" applyProtection="1"/>
    <xf numFmtId="0" fontId="30" fillId="0" borderId="10" xfId="9" quotePrefix="1" applyFont="1" applyBorder="1" applyAlignment="1" applyProtection="1">
      <alignment horizontal="right"/>
    </xf>
    <xf numFmtId="0" fontId="12" fillId="0" borderId="10" xfId="4" applyFont="1" applyBorder="1" applyProtection="1"/>
    <xf numFmtId="0" fontId="2" fillId="8" borderId="18" xfId="4" applyFont="1" applyFill="1" applyBorder="1" applyAlignment="1" applyProtection="1">
      <alignment horizontal="center"/>
    </xf>
    <xf numFmtId="14" fontId="2" fillId="0" borderId="18" xfId="4" applyNumberFormat="1" applyFont="1" applyBorder="1" applyAlignment="1" applyProtection="1">
      <alignment horizontal="right" vertical="top"/>
    </xf>
    <xf numFmtId="0" fontId="4" fillId="14" borderId="10" xfId="4" applyFont="1" applyFill="1" applyBorder="1" applyProtection="1">
      <protection locked="0"/>
    </xf>
    <xf numFmtId="0" fontId="14" fillId="8" borderId="18" xfId="5" applyFont="1" applyFill="1" applyBorder="1" applyAlignment="1" applyProtection="1">
      <alignment horizontal="center" vertical="center"/>
    </xf>
    <xf numFmtId="14" fontId="15" fillId="8" borderId="10" xfId="5" quotePrefix="1" applyNumberFormat="1" applyFont="1" applyFill="1" applyBorder="1" applyAlignment="1" applyProtection="1">
      <alignment horizontal="left" vertical="center"/>
      <protection locked="0"/>
    </xf>
    <xf numFmtId="49" fontId="2" fillId="0" borderId="18" xfId="3" applyNumberFormat="1" applyFont="1" applyBorder="1" applyAlignment="1" applyProtection="1">
      <alignment horizontal="right" vertical="top"/>
    </xf>
    <xf numFmtId="0" fontId="36" fillId="0" borderId="10" xfId="5" applyFont="1" applyBorder="1" applyAlignment="1" applyProtection="1">
      <alignment horizontal="right"/>
    </xf>
    <xf numFmtId="0" fontId="3" fillId="0" borderId="10" xfId="5" quotePrefix="1" applyFont="1" applyBorder="1" applyAlignment="1" applyProtection="1">
      <alignment horizontal="right" vertical="center"/>
    </xf>
    <xf numFmtId="0" fontId="15" fillId="8" borderId="18" xfId="4" applyFont="1" applyFill="1" applyBorder="1" applyAlignment="1" applyProtection="1">
      <alignment horizontal="center"/>
    </xf>
    <xf numFmtId="0" fontId="2" fillId="0" borderId="10" xfId="3" applyBorder="1" applyAlignment="1" applyProtection="1">
      <alignment horizontal="left"/>
    </xf>
    <xf numFmtId="0" fontId="30" fillId="4" borderId="18" xfId="3" applyFont="1" applyFill="1" applyBorder="1" applyAlignment="1">
      <alignment horizontal="center" vertical="center"/>
    </xf>
    <xf numFmtId="0" fontId="4" fillId="9" borderId="10" xfId="3" applyFont="1" applyFill="1" applyBorder="1" applyProtection="1">
      <protection locked="0"/>
    </xf>
    <xf numFmtId="0" fontId="30" fillId="8" borderId="10" xfId="3" quotePrefix="1" applyFont="1" applyFill="1" applyBorder="1" applyAlignment="1">
      <alignment horizontal="center"/>
    </xf>
    <xf numFmtId="14" fontId="3" fillId="8" borderId="18" xfId="3" applyNumberFormat="1" applyFont="1" applyFill="1" applyBorder="1" applyAlignment="1">
      <alignment horizontal="right" vertical="center"/>
    </xf>
    <xf numFmtId="14" fontId="2" fillId="8" borderId="18" xfId="5" applyNumberFormat="1" applyFont="1" applyFill="1" applyBorder="1" applyAlignment="1" applyProtection="1">
      <alignment horizontal="right" vertical="center"/>
    </xf>
    <xf numFmtId="0" fontId="3" fillId="0" borderId="18" xfId="3" applyFont="1" applyBorder="1" applyProtection="1"/>
    <xf numFmtId="0" fontId="2" fillId="0" borderId="18" xfId="3" applyFont="1" applyBorder="1" applyAlignment="1" applyProtection="1">
      <alignment horizontal="right" vertical="top"/>
    </xf>
    <xf numFmtId="0" fontId="3" fillId="0" borderId="10" xfId="3" applyFont="1" applyBorder="1" applyAlignment="1" applyProtection="1">
      <alignment horizontal="right" vertical="center"/>
    </xf>
    <xf numFmtId="0" fontId="15" fillId="0" borderId="18" xfId="5" applyFont="1" applyBorder="1" applyAlignment="1" applyProtection="1">
      <alignment horizontal="right"/>
    </xf>
    <xf numFmtId="0" fontId="3" fillId="8" borderId="18" xfId="3" applyFont="1" applyFill="1" applyBorder="1" applyAlignment="1">
      <alignment horizontal="right"/>
    </xf>
    <xf numFmtId="0" fontId="20" fillId="8" borderId="10" xfId="3" applyFont="1" applyFill="1" applyBorder="1" applyAlignment="1">
      <alignment horizontal="center"/>
    </xf>
    <xf numFmtId="167" fontId="15" fillId="8" borderId="10" xfId="3" applyNumberFormat="1" applyFont="1" applyFill="1" applyBorder="1"/>
    <xf numFmtId="0" fontId="30" fillId="0" borderId="18" xfId="3" applyFont="1" applyBorder="1" applyProtection="1"/>
    <xf numFmtId="0" fontId="6" fillId="8" borderId="18" xfId="3" applyFont="1" applyFill="1" applyBorder="1" applyAlignment="1">
      <alignment horizontal="right"/>
    </xf>
    <xf numFmtId="14" fontId="6" fillId="8" borderId="18" xfId="3" applyNumberFormat="1" applyFont="1" applyFill="1" applyBorder="1" applyAlignment="1">
      <alignment horizontal="right"/>
    </xf>
    <xf numFmtId="14" fontId="15" fillId="8" borderId="18" xfId="3" applyNumberFormat="1" applyFont="1" applyFill="1" applyBorder="1" applyAlignment="1" applyProtection="1">
      <alignment horizontal="right" vertical="top"/>
    </xf>
    <xf numFmtId="0" fontId="2" fillId="0" borderId="18" xfId="5" applyFont="1" applyBorder="1" applyAlignment="1" applyProtection="1">
      <alignment horizontal="right"/>
    </xf>
    <xf numFmtId="0" fontId="14" fillId="0" borderId="10" xfId="8" quotePrefix="1" applyFont="1" applyBorder="1" applyAlignment="1" applyProtection="1">
      <alignment horizontal="left" vertical="top"/>
    </xf>
    <xf numFmtId="0" fontId="41" fillId="8" borderId="10" xfId="3" applyFont="1" applyFill="1" applyBorder="1"/>
    <xf numFmtId="49" fontId="15" fillId="0" borderId="10" xfId="4" applyNumberFormat="1" applyFont="1" applyBorder="1" applyAlignment="1" applyProtection="1">
      <alignment horizontal="right"/>
    </xf>
    <xf numFmtId="0" fontId="15" fillId="0" borderId="10" xfId="3" applyFont="1" applyBorder="1" applyAlignment="1">
      <alignment horizontal="left"/>
    </xf>
    <xf numFmtId="0" fontId="6" fillId="0" borderId="10" xfId="3" applyFont="1" applyBorder="1" applyAlignment="1">
      <alignment horizontal="right"/>
    </xf>
    <xf numFmtId="0" fontId="6" fillId="0" borderId="18" xfId="3" applyFont="1" applyBorder="1" applyAlignment="1">
      <alignment horizontal="right"/>
    </xf>
    <xf numFmtId="0" fontId="30" fillId="0" borderId="10" xfId="3" applyFont="1" applyBorder="1" applyAlignment="1">
      <alignment horizontal="center"/>
    </xf>
    <xf numFmtId="0" fontId="3" fillId="0" borderId="10" xfId="3" applyFont="1" applyBorder="1" applyAlignment="1">
      <alignment horizontal="right"/>
    </xf>
    <xf numFmtId="0" fontId="3" fillId="0" borderId="18" xfId="3" applyFont="1" applyBorder="1" applyAlignment="1">
      <alignment horizontal="right"/>
    </xf>
    <xf numFmtId="0" fontId="20" fillId="0" borderId="18" xfId="3" applyFont="1" applyBorder="1" applyAlignment="1">
      <alignment horizontal="center"/>
    </xf>
    <xf numFmtId="171" fontId="6" fillId="8" borderId="18" xfId="3" applyNumberFormat="1" applyFont="1" applyFill="1" applyBorder="1" applyAlignment="1">
      <alignment horizontal="right"/>
    </xf>
    <xf numFmtId="0" fontId="4" fillId="11" borderId="10" xfId="3" applyFont="1" applyFill="1" applyBorder="1" applyProtection="1">
      <protection locked="0"/>
    </xf>
    <xf numFmtId="1" fontId="6" fillId="8" borderId="10" xfId="3" applyNumberFormat="1" applyFont="1" applyFill="1" applyBorder="1" applyAlignment="1">
      <alignment horizontal="right"/>
    </xf>
    <xf numFmtId="173" fontId="6" fillId="8" borderId="18" xfId="3" applyNumberFormat="1" applyFont="1" applyFill="1" applyBorder="1" applyAlignment="1">
      <alignment horizontal="right"/>
    </xf>
    <xf numFmtId="167" fontId="15" fillId="8" borderId="10" xfId="3" applyNumberFormat="1" applyFont="1" applyFill="1" applyBorder="1" applyAlignment="1">
      <alignment horizontal="right"/>
    </xf>
    <xf numFmtId="0" fontId="15" fillId="8" borderId="14" xfId="3" applyFont="1" applyFill="1" applyBorder="1" applyProtection="1"/>
    <xf numFmtId="0" fontId="6" fillId="8" borderId="14" xfId="3" applyFont="1" applyFill="1" applyBorder="1" applyAlignment="1" applyProtection="1">
      <alignment horizontal="right"/>
    </xf>
    <xf numFmtId="0" fontId="15" fillId="0" borderId="17" xfId="3" applyFont="1" applyBorder="1" applyAlignment="1" applyProtection="1">
      <alignment horizontal="right"/>
    </xf>
    <xf numFmtId="0" fontId="30" fillId="8" borderId="14" xfId="3" applyFont="1" applyFill="1" applyBorder="1" applyAlignment="1" applyProtection="1"/>
    <xf numFmtId="167" fontId="15" fillId="8" borderId="14" xfId="3" applyNumberFormat="1" applyFont="1" applyFill="1" applyBorder="1" applyProtection="1"/>
    <xf numFmtId="0" fontId="6" fillId="0" borderId="14" xfId="3" applyFont="1" applyBorder="1" applyAlignment="1" applyProtection="1">
      <alignment horizontal="right"/>
    </xf>
    <xf numFmtId="0" fontId="30" fillId="0" borderId="17" xfId="3" applyFont="1" applyBorder="1" applyAlignment="1" applyProtection="1">
      <alignment horizontal="center"/>
    </xf>
    <xf numFmtId="14" fontId="15" fillId="8" borderId="18" xfId="5" applyNumberFormat="1" applyFont="1" applyFill="1" applyBorder="1" applyAlignment="1" applyProtection="1">
      <alignment horizontal="right" vertical="center"/>
    </xf>
    <xf numFmtId="1" fontId="3" fillId="0" borderId="10" xfId="3" applyNumberFormat="1" applyFont="1" applyBorder="1" applyAlignment="1" applyProtection="1">
      <alignment horizontal="right"/>
    </xf>
    <xf numFmtId="173" fontId="2" fillId="0" borderId="18" xfId="3" applyNumberFormat="1" applyFont="1" applyBorder="1" applyAlignment="1" applyProtection="1">
      <alignment horizontal="right"/>
    </xf>
    <xf numFmtId="167" fontId="15" fillId="0" borderId="10" xfId="3" applyNumberFormat="1" applyFont="1" applyBorder="1" applyAlignment="1" applyProtection="1">
      <alignment horizontal="right"/>
    </xf>
    <xf numFmtId="0" fontId="4" fillId="0" borderId="19" xfId="3" applyFont="1" applyBorder="1" applyProtection="1">
      <protection locked="0"/>
    </xf>
    <xf numFmtId="0" fontId="2" fillId="8" borderId="18" xfId="3" applyFont="1" applyFill="1" applyBorder="1" applyAlignment="1" applyProtection="1">
      <alignment horizontal="right" vertical="top"/>
    </xf>
    <xf numFmtId="0" fontId="2" fillId="8" borderId="10" xfId="5" applyFont="1" applyFill="1" applyBorder="1" applyAlignment="1" applyProtection="1">
      <alignment horizontal="right"/>
    </xf>
    <xf numFmtId="0" fontId="2" fillId="8" borderId="18" xfId="5" applyFont="1" applyFill="1" applyBorder="1" applyAlignment="1" applyProtection="1">
      <alignment horizontal="center" vertical="center"/>
    </xf>
    <xf numFmtId="17" fontId="15" fillId="8" borderId="10" xfId="3" quotePrefix="1" applyNumberFormat="1" applyFont="1" applyFill="1" applyBorder="1" applyAlignment="1" applyProtection="1">
      <alignment horizontal="left"/>
      <protection locked="0"/>
    </xf>
    <xf numFmtId="49" fontId="15" fillId="0" borderId="18" xfId="5" applyNumberFormat="1" applyFont="1" applyBorder="1" applyAlignment="1" applyProtection="1">
      <alignment horizontal="right" vertical="top"/>
    </xf>
    <xf numFmtId="0" fontId="3" fillId="8" borderId="10" xfId="3" quotePrefix="1" applyFont="1" applyFill="1" applyBorder="1" applyAlignment="1">
      <alignment horizontal="right"/>
    </xf>
    <xf numFmtId="169" fontId="15" fillId="8" borderId="18" xfId="3" applyNumberFormat="1" applyFont="1" applyFill="1" applyBorder="1" applyAlignment="1" applyProtection="1">
      <alignment horizontal="right" vertical="top"/>
    </xf>
    <xf numFmtId="0" fontId="3" fillId="0" borderId="10" xfId="3" applyFont="1" applyBorder="1" applyAlignment="1" applyProtection="1">
      <alignment horizontal="right"/>
      <protection locked="0"/>
    </xf>
    <xf numFmtId="0" fontId="2" fillId="8" borderId="10" xfId="3" applyFont="1" applyFill="1" applyBorder="1" applyAlignment="1" applyProtection="1">
      <alignment horizontal="right"/>
    </xf>
    <xf numFmtId="49" fontId="15" fillId="8" borderId="10" xfId="5" applyNumberFormat="1" applyFont="1" applyFill="1" applyBorder="1" applyAlignment="1" applyProtection="1">
      <alignment horizontal="right" vertical="center"/>
    </xf>
    <xf numFmtId="0" fontId="20" fillId="0" borderId="10" xfId="5" quotePrefix="1" applyFont="1" applyBorder="1" applyProtection="1"/>
    <xf numFmtId="49" fontId="2" fillId="8" borderId="10" xfId="5" applyNumberFormat="1" applyFont="1" applyFill="1" applyBorder="1" applyAlignment="1" applyProtection="1">
      <alignment horizontal="right"/>
    </xf>
    <xf numFmtId="49" fontId="2" fillId="8" borderId="10" xfId="5" applyNumberFormat="1" applyFont="1" applyFill="1" applyBorder="1" applyAlignment="1" applyProtection="1">
      <alignment horizontal="right" vertical="center"/>
    </xf>
    <xf numFmtId="49" fontId="15" fillId="8" borderId="10" xfId="5" applyNumberFormat="1" applyFont="1" applyFill="1" applyBorder="1" applyAlignment="1" applyProtection="1">
      <alignment horizontal="right"/>
    </xf>
    <xf numFmtId="49" fontId="15" fillId="0" borderId="10" xfId="5" applyNumberFormat="1" applyFont="1" applyBorder="1" applyAlignment="1" applyProtection="1">
      <alignment horizontal="right"/>
    </xf>
    <xf numFmtId="14" fontId="15" fillId="0" borderId="10" xfId="4" applyNumberFormat="1" applyFont="1" applyBorder="1" applyAlignment="1" applyProtection="1">
      <alignment horizontal="right" vertical="top"/>
    </xf>
    <xf numFmtId="0" fontId="2" fillId="0" borderId="10" xfId="3" applyFont="1" applyBorder="1" applyAlignment="1" applyProtection="1">
      <alignment horizontal="right"/>
    </xf>
    <xf numFmtId="0" fontId="2" fillId="0" borderId="10" xfId="5" applyFont="1" applyBorder="1" applyAlignment="1" applyProtection="1">
      <alignment horizontal="right" vertical="center"/>
    </xf>
    <xf numFmtId="0" fontId="42" fillId="0" borderId="10" xfId="5" applyFont="1" applyBorder="1" applyAlignment="1" applyProtection="1"/>
    <xf numFmtId="49" fontId="15" fillId="8" borderId="10" xfId="5" applyNumberFormat="1" applyFont="1" applyFill="1" applyBorder="1" applyAlignment="1" applyProtection="1">
      <alignment horizontal="right" vertical="top"/>
    </xf>
    <xf numFmtId="0" fontId="15" fillId="8" borderId="10" xfId="3" applyFont="1" applyFill="1" applyBorder="1" applyAlignment="1">
      <alignment horizontal="right"/>
    </xf>
    <xf numFmtId="0" fontId="6" fillId="0" borderId="10" xfId="5" applyFont="1" applyBorder="1" applyProtection="1"/>
    <xf numFmtId="1" fontId="15" fillId="0" borderId="10" xfId="3" quotePrefix="1" applyNumberFormat="1" applyFont="1" applyBorder="1" applyProtection="1"/>
    <xf numFmtId="0" fontId="6" fillId="0" borderId="10" xfId="5" applyFont="1" applyBorder="1" applyAlignment="1" applyProtection="1">
      <alignment horizontal="right"/>
    </xf>
    <xf numFmtId="0" fontId="6" fillId="0" borderId="18" xfId="5" applyFont="1" applyBorder="1" applyProtection="1"/>
    <xf numFmtId="49" fontId="15" fillId="0" borderId="10" xfId="4" applyNumberFormat="1" applyFont="1" applyBorder="1" applyAlignment="1" applyProtection="1">
      <alignment horizontal="right" vertical="top"/>
    </xf>
    <xf numFmtId="49" fontId="6" fillId="8" borderId="10" xfId="3" applyNumberFormat="1" applyFont="1" applyFill="1" applyBorder="1" applyAlignment="1">
      <alignment horizontal="right"/>
    </xf>
    <xf numFmtId="49" fontId="2" fillId="0" borderId="10" xfId="4" applyNumberFormat="1" applyFont="1" applyBorder="1" applyAlignment="1" applyProtection="1">
      <alignment horizontal="right"/>
    </xf>
    <xf numFmtId="49" fontId="15" fillId="0" borderId="10" xfId="3" applyNumberFormat="1" applyFont="1" applyBorder="1" applyProtection="1"/>
    <xf numFmtId="49" fontId="2" fillId="0" borderId="10" xfId="3" applyNumberFormat="1" applyFont="1" applyBorder="1" applyAlignment="1" applyProtection="1">
      <alignment horizontal="right" vertical="top"/>
    </xf>
    <xf numFmtId="49" fontId="15" fillId="8" borderId="10" xfId="3" applyNumberFormat="1" applyFont="1" applyFill="1" applyBorder="1" applyAlignment="1">
      <alignment horizontal="right"/>
    </xf>
    <xf numFmtId="49" fontId="2" fillId="0" borderId="10" xfId="5" applyNumberFormat="1" applyFont="1" applyBorder="1" applyAlignment="1" applyProtection="1">
      <alignment horizontal="right"/>
    </xf>
    <xf numFmtId="49" fontId="15" fillId="0" borderId="10" xfId="5" applyNumberFormat="1" applyFont="1" applyBorder="1" applyAlignment="1" applyProtection="1">
      <alignment horizontal="right" vertical="top"/>
    </xf>
    <xf numFmtId="0" fontId="20" fillId="0" borderId="10" xfId="3" applyFont="1" applyBorder="1" applyAlignment="1" applyProtection="1">
      <alignment horizontal="center"/>
    </xf>
    <xf numFmtId="0" fontId="15" fillId="0" borderId="14" xfId="4" applyFont="1" applyBorder="1" applyProtection="1"/>
    <xf numFmtId="0" fontId="15" fillId="0" borderId="14" xfId="4" quotePrefix="1" applyFont="1" applyBorder="1" applyProtection="1"/>
    <xf numFmtId="49" fontId="15" fillId="0" borderId="14" xfId="4" applyNumberFormat="1" applyFont="1" applyBorder="1" applyAlignment="1" applyProtection="1">
      <alignment horizontal="right" vertical="top"/>
    </xf>
    <xf numFmtId="0" fontId="15" fillId="0" borderId="14" xfId="4" applyFont="1" applyBorder="1" applyAlignment="1" applyProtection="1"/>
    <xf numFmtId="167" fontId="15" fillId="0" borderId="14" xfId="4" applyNumberFormat="1" applyFont="1" applyBorder="1" applyProtection="1"/>
    <xf numFmtId="0" fontId="15" fillId="0" borderId="17" xfId="4" applyFont="1" applyBorder="1" applyProtection="1"/>
    <xf numFmtId="0" fontId="3" fillId="0" borderId="10" xfId="3" quotePrefix="1" applyFont="1" applyBorder="1" applyAlignment="1">
      <alignment horizontal="right"/>
    </xf>
    <xf numFmtId="49" fontId="3" fillId="8" borderId="10" xfId="3" applyNumberFormat="1" applyFont="1" applyFill="1" applyBorder="1" applyAlignment="1">
      <alignment horizontal="right"/>
    </xf>
    <xf numFmtId="0" fontId="6" fillId="8" borderId="10" xfId="5" quotePrefix="1" applyFont="1" applyFill="1" applyBorder="1" applyAlignment="1" applyProtection="1">
      <alignment horizontal="right"/>
    </xf>
    <xf numFmtId="0" fontId="15" fillId="8" borderId="10" xfId="5" applyFont="1" applyFill="1" applyBorder="1" applyAlignment="1" applyProtection="1">
      <alignment horizontal="right" vertical="center"/>
    </xf>
    <xf numFmtId="167" fontId="14" fillId="8" borderId="10" xfId="5" applyNumberFormat="1" applyFont="1" applyFill="1" applyBorder="1" applyProtection="1"/>
    <xf numFmtId="0" fontId="43" fillId="0" borderId="10" xfId="5" applyFont="1" applyBorder="1" applyProtection="1"/>
    <xf numFmtId="0" fontId="43" fillId="0" borderId="10" xfId="5" quotePrefix="1" applyFont="1" applyBorder="1" applyProtection="1"/>
    <xf numFmtId="0" fontId="43" fillId="0" borderId="10" xfId="5" applyFont="1" applyBorder="1" applyAlignment="1" applyProtection="1"/>
    <xf numFmtId="167" fontId="43" fillId="0" borderId="10" xfId="5" applyNumberFormat="1" applyFont="1" applyBorder="1" applyProtection="1"/>
    <xf numFmtId="0" fontId="43" fillId="0" borderId="10" xfId="5" applyFont="1" applyBorder="1" applyAlignment="1" applyProtection="1">
      <alignment horizontal="right"/>
    </xf>
    <xf numFmtId="0" fontId="43" fillId="8" borderId="18" xfId="5" applyFont="1" applyFill="1" applyBorder="1" applyAlignment="1" applyProtection="1">
      <alignment horizontal="center" vertical="center"/>
    </xf>
    <xf numFmtId="49" fontId="2" fillId="0" borderId="10" xfId="3" applyNumberFormat="1" applyFont="1" applyBorder="1" applyAlignment="1" applyProtection="1">
      <alignment horizontal="right"/>
    </xf>
    <xf numFmtId="49" fontId="3" fillId="0" borderId="10" xfId="3" applyNumberFormat="1" applyFont="1" applyBorder="1" applyAlignment="1" applyProtection="1"/>
    <xf numFmtId="0" fontId="2" fillId="0" borderId="10" xfId="3" quotePrefix="1" applyBorder="1"/>
    <xf numFmtId="14" fontId="2" fillId="0" borderId="10" xfId="4" applyNumberFormat="1" applyFont="1" applyBorder="1" applyAlignment="1" applyProtection="1">
      <alignment horizontal="right" vertical="top"/>
    </xf>
    <xf numFmtId="49" fontId="2" fillId="8" borderId="10" xfId="3" applyNumberFormat="1" applyFont="1" applyFill="1" applyBorder="1" applyAlignment="1" applyProtection="1">
      <alignment horizontal="right" vertical="center"/>
    </xf>
    <xf numFmtId="169" fontId="2" fillId="8" borderId="10" xfId="3" applyNumberFormat="1" applyFont="1" applyFill="1" applyBorder="1" applyAlignment="1" applyProtection="1">
      <alignment horizontal="right" vertical="top"/>
    </xf>
    <xf numFmtId="0" fontId="2" fillId="8" borderId="10" xfId="3" applyFont="1" applyFill="1" applyBorder="1" applyAlignment="1" applyProtection="1">
      <alignment horizontal="right" vertical="top"/>
    </xf>
    <xf numFmtId="0" fontId="15" fillId="8" borderId="10" xfId="5" applyFont="1" applyFill="1" applyBorder="1" applyAlignment="1" applyProtection="1">
      <alignment horizontal="right" vertical="top"/>
    </xf>
    <xf numFmtId="0" fontId="0" fillId="8" borderId="18" xfId="5" applyFont="1" applyFill="1" applyBorder="1" applyAlignment="1" applyProtection="1">
      <alignment horizontal="center" vertical="center"/>
    </xf>
    <xf numFmtId="17" fontId="12" fillId="8" borderId="10" xfId="3" applyNumberFormat="1" applyFont="1" applyFill="1" applyBorder="1" applyAlignment="1" applyProtection="1">
      <alignment horizontal="left"/>
      <protection locked="0"/>
    </xf>
    <xf numFmtId="0" fontId="23" fillId="0" borderId="10" xfId="5" applyFont="1" applyBorder="1" applyProtection="1"/>
    <xf numFmtId="0" fontId="23" fillId="0" borderId="10" xfId="5" applyFont="1" applyBorder="1" applyAlignment="1" applyProtection="1"/>
    <xf numFmtId="167" fontId="23" fillId="0" borderId="10" xfId="5" applyNumberFormat="1" applyFont="1" applyBorder="1" applyProtection="1"/>
    <xf numFmtId="0" fontId="23" fillId="0" borderId="10" xfId="5" applyFont="1" applyBorder="1" applyAlignment="1" applyProtection="1">
      <alignment horizontal="right"/>
    </xf>
    <xf numFmtId="0" fontId="23" fillId="0" borderId="18" xfId="5" applyFont="1" applyBorder="1" applyProtection="1"/>
    <xf numFmtId="0" fontId="43" fillId="0" borderId="18" xfId="5" applyFont="1" applyBorder="1" applyProtection="1"/>
    <xf numFmtId="49" fontId="2" fillId="0" borderId="10" xfId="4" applyNumberFormat="1" applyFont="1" applyBorder="1" applyAlignment="1" applyProtection="1">
      <alignment horizontal="right" vertical="top"/>
    </xf>
    <xf numFmtId="0" fontId="3" fillId="0" borderId="10" xfId="5" quotePrefix="1" applyFont="1" applyBorder="1" applyAlignment="1" applyProtection="1">
      <alignment horizontal="right"/>
    </xf>
    <xf numFmtId="0" fontId="2" fillId="0" borderId="10" xfId="5" applyFont="1" applyBorder="1" applyAlignment="1" applyProtection="1">
      <alignment horizontal="right" vertical="top"/>
    </xf>
    <xf numFmtId="169" fontId="15" fillId="8" borderId="10" xfId="3" applyNumberFormat="1" applyFont="1" applyFill="1" applyBorder="1" applyAlignment="1" applyProtection="1">
      <alignment horizontal="right" vertical="top"/>
    </xf>
    <xf numFmtId="0" fontId="6" fillId="8" borderId="10" xfId="3" quotePrefix="1" applyFont="1" applyFill="1" applyBorder="1" applyAlignment="1">
      <alignment horizontal="right" vertical="center"/>
    </xf>
    <xf numFmtId="49" fontId="6" fillId="8" borderId="10" xfId="3" applyNumberFormat="1" applyFont="1" applyFill="1" applyBorder="1" applyAlignment="1">
      <alignment horizontal="center"/>
    </xf>
    <xf numFmtId="0" fontId="44" fillId="0" borderId="10" xfId="5" applyFont="1" applyBorder="1" applyProtection="1"/>
    <xf numFmtId="0" fontId="44" fillId="0" borderId="0" xfId="5" quotePrefix="1" applyFont="1" applyBorder="1" applyProtection="1"/>
    <xf numFmtId="0" fontId="15" fillId="8" borderId="20" xfId="3" applyFont="1" applyFill="1" applyBorder="1" applyProtection="1"/>
    <xf numFmtId="0" fontId="2" fillId="8" borderId="10" xfId="3" applyFont="1" applyFill="1" applyBorder="1" applyProtection="1"/>
    <xf numFmtId="0" fontId="2" fillId="8" borderId="0" xfId="3" quotePrefix="1" applyFont="1" applyFill="1" applyBorder="1" applyAlignment="1" applyProtection="1">
      <alignment horizontal="right"/>
    </xf>
    <xf numFmtId="0" fontId="2" fillId="8" borderId="10" xfId="3" applyFill="1" applyBorder="1" applyAlignment="1" applyProtection="1">
      <alignment horizontal="right"/>
    </xf>
    <xf numFmtId="0" fontId="20" fillId="8" borderId="10" xfId="3" applyFont="1" applyFill="1" applyBorder="1" applyAlignment="1" applyProtection="1">
      <alignment horizontal="center"/>
    </xf>
    <xf numFmtId="0" fontId="15" fillId="0" borderId="0" xfId="4" quotePrefix="1" applyFont="1" applyBorder="1" applyProtection="1"/>
    <xf numFmtId="14" fontId="29" fillId="8" borderId="10" xfId="5" quotePrefix="1" applyNumberFormat="1" applyFont="1" applyFill="1" applyBorder="1" applyAlignment="1" applyProtection="1">
      <alignment horizontal="center" vertical="center"/>
      <protection locked="0"/>
    </xf>
    <xf numFmtId="49" fontId="2" fillId="8" borderId="10" xfId="5" applyNumberFormat="1" applyFont="1" applyFill="1" applyBorder="1" applyAlignment="1" applyProtection="1">
      <alignment horizontal="right" vertical="top"/>
    </xf>
    <xf numFmtId="0" fontId="15" fillId="0" borderId="11" xfId="4" applyFont="1" applyBorder="1" applyProtection="1"/>
    <xf numFmtId="0" fontId="2" fillId="0" borderId="11" xfId="4" applyFont="1" applyBorder="1" applyProtection="1"/>
    <xf numFmtId="0" fontId="2" fillId="0" borderId="11" xfId="4" quotePrefix="1" applyFont="1" applyBorder="1" applyProtection="1"/>
    <xf numFmtId="49" fontId="2" fillId="0" borderId="11" xfId="4" applyNumberFormat="1" applyFont="1" applyBorder="1" applyAlignment="1" applyProtection="1">
      <alignment horizontal="right" vertical="top"/>
    </xf>
    <xf numFmtId="0" fontId="2" fillId="0" borderId="0" xfId="4" applyFont="1" applyBorder="1" applyAlignment="1" applyProtection="1"/>
    <xf numFmtId="167" fontId="2" fillId="0" borderId="0" xfId="4" applyNumberFormat="1" applyFont="1" applyBorder="1" applyProtection="1"/>
    <xf numFmtId="0" fontId="2" fillId="0" borderId="0" xfId="4" applyFont="1" applyBorder="1" applyProtection="1"/>
    <xf numFmtId="0" fontId="15" fillId="0" borderId="11" xfId="3" applyFont="1" applyBorder="1"/>
    <xf numFmtId="0" fontId="6" fillId="0" borderId="11" xfId="3" quotePrefix="1" applyFont="1" applyBorder="1" applyAlignment="1">
      <alignment horizontal="right" vertical="center"/>
    </xf>
    <xf numFmtId="49" fontId="6" fillId="8" borderId="11" xfId="3" applyNumberFormat="1" applyFont="1" applyFill="1" applyBorder="1" applyAlignment="1">
      <alignment horizontal="right"/>
    </xf>
    <xf numFmtId="0" fontId="20" fillId="0" borderId="11" xfId="3" applyFont="1" applyBorder="1" applyAlignment="1">
      <alignment horizontal="center"/>
    </xf>
    <xf numFmtId="167" fontId="15" fillId="0" borderId="11" xfId="3" applyNumberFormat="1" applyFont="1" applyBorder="1"/>
    <xf numFmtId="0" fontId="2" fillId="0" borderId="11" xfId="3" applyBorder="1" applyAlignment="1">
      <alignment horizontal="right"/>
    </xf>
    <xf numFmtId="0" fontId="4" fillId="4" borderId="11" xfId="3" applyFont="1" applyFill="1" applyBorder="1" applyAlignment="1">
      <alignment horizontal="center" vertical="center"/>
    </xf>
    <xf numFmtId="0" fontId="29" fillId="8" borderId="10" xfId="3" applyFont="1" applyFill="1" applyBorder="1" applyProtection="1"/>
    <xf numFmtId="0" fontId="30" fillId="8" borderId="10" xfId="3" applyFont="1" applyFill="1" applyBorder="1" applyAlignment="1" applyProtection="1">
      <alignment horizontal="center"/>
    </xf>
    <xf numFmtId="49" fontId="6" fillId="8" borderId="0" xfId="3" applyNumberFormat="1" applyFont="1" applyFill="1" applyAlignment="1">
      <alignment horizontal="right"/>
    </xf>
    <xf numFmtId="0" fontId="30" fillId="8" borderId="0" xfId="3" applyFont="1" applyFill="1" applyAlignment="1">
      <alignment horizontal="center"/>
    </xf>
    <xf numFmtId="167" fontId="15" fillId="8" borderId="0" xfId="3" applyNumberFormat="1" applyFont="1" applyFill="1"/>
    <xf numFmtId="0" fontId="15" fillId="8" borderId="0" xfId="3" applyFont="1" applyFill="1" applyAlignment="1">
      <alignment horizontal="right"/>
    </xf>
    <xf numFmtId="0" fontId="12" fillId="0" borderId="10" xfId="5" quotePrefix="1" applyFont="1" applyBorder="1" applyProtection="1"/>
    <xf numFmtId="0" fontId="30" fillId="0" borderId="10" xfId="5" applyFont="1" applyBorder="1" applyAlignment="1" applyProtection="1"/>
    <xf numFmtId="167" fontId="30" fillId="0" borderId="10" xfId="5" applyNumberFormat="1" applyFont="1" applyBorder="1" applyProtection="1"/>
    <xf numFmtId="0" fontId="30" fillId="0" borderId="10" xfId="5" applyFont="1" applyBorder="1" applyAlignment="1" applyProtection="1">
      <alignment horizontal="right"/>
    </xf>
    <xf numFmtId="49" fontId="15" fillId="8" borderId="10" xfId="4" applyNumberFormat="1" applyFont="1" applyFill="1" applyBorder="1" applyAlignment="1" applyProtection="1">
      <alignment horizontal="right" vertical="top"/>
    </xf>
    <xf numFmtId="0" fontId="15" fillId="8" borderId="10" xfId="5" applyFont="1" applyFill="1" applyBorder="1" applyAlignment="1" applyProtection="1">
      <alignment horizontal="center"/>
    </xf>
    <xf numFmtId="171" fontId="2" fillId="0" borderId="10" xfId="3" applyNumberFormat="1" applyFont="1" applyBorder="1" applyAlignment="1" applyProtection="1">
      <alignment horizontal="right" vertical="top"/>
    </xf>
    <xf numFmtId="0" fontId="45" fillId="0" borderId="10" xfId="4" applyFont="1" applyBorder="1" applyProtection="1"/>
    <xf numFmtId="0" fontId="45" fillId="0" borderId="10" xfId="4" quotePrefix="1" applyFont="1" applyBorder="1" applyProtection="1"/>
    <xf numFmtId="0" fontId="45" fillId="0" borderId="10" xfId="4" applyFont="1" applyBorder="1" applyAlignment="1" applyProtection="1"/>
    <xf numFmtId="167" fontId="45" fillId="0" borderId="10" xfId="4" applyNumberFormat="1" applyFont="1" applyBorder="1" applyProtection="1"/>
    <xf numFmtId="17" fontId="12" fillId="8" borderId="10" xfId="3" applyNumberFormat="1" applyFont="1" applyFill="1" applyBorder="1" applyAlignment="1">
      <alignment horizontal="left"/>
    </xf>
    <xf numFmtId="0" fontId="2" fillId="0" borderId="10" xfId="3" applyBorder="1" applyAlignment="1" applyProtection="1"/>
    <xf numFmtId="0" fontId="2" fillId="0" borderId="10" xfId="3" applyBorder="1" applyAlignment="1" applyProtection="1">
      <alignment horizontal="center"/>
    </xf>
    <xf numFmtId="0" fontId="30" fillId="0" borderId="10" xfId="3" applyFont="1" applyBorder="1" applyAlignment="1" applyProtection="1">
      <alignment horizontal="center"/>
    </xf>
    <xf numFmtId="49" fontId="2" fillId="8" borderId="10" xfId="3" applyNumberFormat="1" applyFill="1" applyBorder="1" applyAlignment="1" applyProtection="1">
      <alignment horizontal="right"/>
    </xf>
    <xf numFmtId="0" fontId="2" fillId="0" borderId="10" xfId="3" applyFont="1" applyBorder="1" applyAlignment="1" applyProtection="1">
      <alignment horizontal="right" vertical="top"/>
    </xf>
    <xf numFmtId="0" fontId="4" fillId="0" borderId="10" xfId="3" applyFont="1" applyBorder="1" applyProtection="1"/>
    <xf numFmtId="0" fontId="14" fillId="8" borderId="10" xfId="5" applyFont="1" applyFill="1" applyBorder="1"/>
    <xf numFmtId="0" fontId="6" fillId="8" borderId="10" xfId="5" quotePrefix="1" applyFont="1" applyFill="1" applyBorder="1" applyAlignment="1">
      <alignment horizontal="right" vertical="center"/>
    </xf>
    <xf numFmtId="0" fontId="1" fillId="8" borderId="10" xfId="5" applyFill="1" applyBorder="1" applyProtection="1"/>
    <xf numFmtId="0" fontId="3" fillId="8" borderId="10" xfId="5" quotePrefix="1" applyFont="1" applyFill="1" applyBorder="1" applyAlignment="1" applyProtection="1">
      <alignment horizontal="right"/>
    </xf>
    <xf numFmtId="0" fontId="2" fillId="8" borderId="10" xfId="5" applyFont="1" applyFill="1" applyBorder="1" applyAlignment="1" applyProtection="1">
      <alignment horizontal="right" vertical="top"/>
    </xf>
    <xf numFmtId="0" fontId="1" fillId="8" borderId="10" xfId="5" applyFill="1" applyBorder="1" applyAlignment="1" applyProtection="1"/>
    <xf numFmtId="167" fontId="1" fillId="8" borderId="10" xfId="5" applyNumberFormat="1" applyFill="1" applyBorder="1" applyProtection="1"/>
    <xf numFmtId="0" fontId="1" fillId="8" borderId="10" xfId="5" applyFill="1" applyBorder="1" applyAlignment="1" applyProtection="1">
      <alignment horizontal="right"/>
    </xf>
    <xf numFmtId="0" fontId="0" fillId="8" borderId="10" xfId="5" applyFont="1" applyFill="1" applyBorder="1" applyAlignment="1" applyProtection="1">
      <alignment horizontal="center" vertical="center"/>
    </xf>
    <xf numFmtId="0" fontId="0" fillId="8" borderId="10" xfId="5" applyFont="1" applyFill="1" applyBorder="1" applyAlignment="1" applyProtection="1">
      <alignment horizontal="center"/>
    </xf>
    <xf numFmtId="0" fontId="15" fillId="0" borderId="11" xfId="5" applyFont="1" applyBorder="1" applyProtection="1"/>
    <xf numFmtId="0" fontId="15" fillId="0" borderId="11" xfId="5" quotePrefix="1" applyFont="1" applyBorder="1" applyProtection="1"/>
    <xf numFmtId="49" fontId="15" fillId="8" borderId="11" xfId="5" applyNumberFormat="1" applyFont="1" applyFill="1" applyBorder="1" applyAlignment="1" applyProtection="1">
      <alignment horizontal="right" vertical="top"/>
    </xf>
    <xf numFmtId="0" fontId="15" fillId="0" borderId="11" xfId="5" applyFont="1" applyBorder="1" applyAlignment="1" applyProtection="1"/>
    <xf numFmtId="167" fontId="15" fillId="0" borderId="11" xfId="5" applyNumberFormat="1" applyFont="1" applyBorder="1" applyProtection="1"/>
    <xf numFmtId="0" fontId="2" fillId="0" borderId="11" xfId="3" applyBorder="1" applyAlignment="1" applyProtection="1">
      <alignment horizontal="right"/>
    </xf>
    <xf numFmtId="0" fontId="1" fillId="0" borderId="11" xfId="5" applyBorder="1" applyProtection="1"/>
    <xf numFmtId="0" fontId="15" fillId="0" borderId="11" xfId="4" quotePrefix="1" applyFont="1" applyBorder="1" applyProtection="1"/>
    <xf numFmtId="49" fontId="15" fillId="0" borderId="11" xfId="4" applyNumberFormat="1" applyFont="1" applyBorder="1" applyAlignment="1" applyProtection="1">
      <alignment horizontal="right"/>
    </xf>
    <xf numFmtId="0" fontId="15" fillId="0" borderId="11" xfId="4" applyFont="1" applyBorder="1" applyAlignment="1" applyProtection="1"/>
    <xf numFmtId="167" fontId="15" fillId="0" borderId="11" xfId="4" applyNumberFormat="1" applyFont="1" applyBorder="1" applyProtection="1"/>
    <xf numFmtId="0" fontId="20" fillId="8" borderId="11" xfId="3" applyFont="1" applyFill="1" applyBorder="1" applyAlignment="1" applyProtection="1">
      <alignment horizontal="center"/>
    </xf>
    <xf numFmtId="0" fontId="15" fillId="8" borderId="10" xfId="3" applyFont="1" applyFill="1" applyBorder="1" applyAlignment="1" applyProtection="1">
      <alignment horizontal="left" vertical="center"/>
    </xf>
    <xf numFmtId="0" fontId="6" fillId="8" borderId="10" xfId="3" quotePrefix="1" applyFont="1" applyFill="1" applyBorder="1" applyAlignment="1" applyProtection="1">
      <alignment horizontal="right" vertical="center"/>
    </xf>
    <xf numFmtId="0" fontId="15" fillId="8" borderId="10" xfId="3" applyFont="1" applyFill="1" applyBorder="1" applyAlignment="1" applyProtection="1">
      <alignment horizontal="right" vertical="top"/>
    </xf>
    <xf numFmtId="0" fontId="30" fillId="8" borderId="11" xfId="3" applyFont="1" applyFill="1" applyBorder="1" applyAlignment="1" applyProtection="1">
      <alignment horizontal="center"/>
    </xf>
    <xf numFmtId="0" fontId="2" fillId="8" borderId="11" xfId="3" applyFill="1" applyBorder="1" applyProtection="1"/>
    <xf numFmtId="0" fontId="2" fillId="8" borderId="11" xfId="3" applyFill="1" applyBorder="1" applyAlignment="1" applyProtection="1">
      <alignment horizontal="left"/>
    </xf>
    <xf numFmtId="0" fontId="3" fillId="8" borderId="11" xfId="3" applyFont="1" applyFill="1" applyBorder="1" applyAlignment="1" applyProtection="1">
      <alignment horizontal="right"/>
    </xf>
    <xf numFmtId="169" fontId="2" fillId="8" borderId="11" xfId="3" applyNumberFormat="1" applyFont="1" applyFill="1" applyBorder="1" applyAlignment="1" applyProtection="1">
      <alignment horizontal="right" vertical="top"/>
    </xf>
    <xf numFmtId="0" fontId="20" fillId="8" borderId="11" xfId="3" applyFont="1" applyFill="1" applyBorder="1" applyAlignment="1" applyProtection="1">
      <alignment vertical="center"/>
    </xf>
    <xf numFmtId="167" fontId="15" fillId="8" borderId="11" xfId="3" applyNumberFormat="1" applyFont="1" applyFill="1" applyBorder="1" applyAlignment="1" applyProtection="1">
      <alignment horizontal="center" vertical="center"/>
    </xf>
    <xf numFmtId="0" fontId="3" fillId="8" borderId="11" xfId="3" applyFont="1" applyFill="1" applyBorder="1" applyAlignment="1" applyProtection="1">
      <alignment horizontal="right" vertical="center"/>
    </xf>
    <xf numFmtId="0" fontId="20" fillId="0" borderId="11" xfId="3" applyFont="1" applyBorder="1" applyAlignment="1" applyProtection="1">
      <alignment horizontal="center"/>
    </xf>
    <xf numFmtId="14" fontId="2" fillId="8" borderId="10" xfId="3" applyNumberFormat="1" applyFont="1" applyFill="1" applyBorder="1" applyAlignment="1" applyProtection="1">
      <alignment horizontal="right" vertical="top"/>
    </xf>
    <xf numFmtId="0" fontId="14" fillId="8" borderId="10" xfId="5" quotePrefix="1" applyFont="1" applyFill="1" applyBorder="1" applyAlignment="1">
      <alignment horizontal="right"/>
    </xf>
    <xf numFmtId="49" fontId="14" fillId="8" borderId="10" xfId="5" applyNumberFormat="1" applyFont="1" applyFill="1" applyBorder="1" applyAlignment="1">
      <alignment horizontal="left" vertical="center"/>
    </xf>
    <xf numFmtId="0" fontId="14" fillId="8" borderId="10" xfId="5" applyFont="1" applyFill="1" applyBorder="1" applyAlignment="1">
      <alignment horizontal="center"/>
    </xf>
    <xf numFmtId="0" fontId="14" fillId="8" borderId="10" xfId="5" applyFont="1" applyFill="1" applyBorder="1" applyAlignment="1">
      <alignment horizontal="right"/>
    </xf>
    <xf numFmtId="0" fontId="14" fillId="0" borderId="10" xfId="5" quotePrefix="1" applyFont="1" applyBorder="1" applyAlignment="1">
      <alignment horizontal="right"/>
    </xf>
    <xf numFmtId="49" fontId="14" fillId="8" borderId="10" xfId="5" applyNumberFormat="1" applyFont="1" applyFill="1" applyBorder="1" applyAlignment="1">
      <alignment horizontal="right" vertical="center"/>
    </xf>
    <xf numFmtId="0" fontId="14" fillId="0" borderId="10" xfId="5" applyFont="1" applyBorder="1" applyAlignment="1">
      <alignment horizontal="center"/>
    </xf>
    <xf numFmtId="167" fontId="14" fillId="0" borderId="10" xfId="5" applyNumberFormat="1" applyFont="1" applyBorder="1"/>
    <xf numFmtId="0" fontId="14" fillId="0" borderId="10" xfId="5" applyFont="1" applyBorder="1" applyAlignment="1">
      <alignment horizontal="right"/>
    </xf>
    <xf numFmtId="0" fontId="0" fillId="4" borderId="10" xfId="5" applyFont="1" applyFill="1" applyBorder="1" applyAlignment="1">
      <alignment horizontal="center" vertical="center"/>
    </xf>
    <xf numFmtId="14" fontId="14" fillId="8" borderId="10" xfId="5" quotePrefix="1" applyNumberFormat="1" applyFont="1" applyFill="1" applyBorder="1" applyAlignment="1">
      <alignment horizontal="left" vertical="center"/>
    </xf>
    <xf numFmtId="49" fontId="2" fillId="8" borderId="10" xfId="3" applyNumberFormat="1" applyFont="1" applyFill="1" applyBorder="1" applyAlignment="1" applyProtection="1">
      <alignment horizontal="right" vertical="top"/>
    </xf>
    <xf numFmtId="14" fontId="14" fillId="8" borderId="10" xfId="5" applyNumberFormat="1" applyFont="1" applyFill="1" applyBorder="1" applyAlignment="1">
      <alignment horizontal="left" vertical="center"/>
    </xf>
    <xf numFmtId="169" fontId="2" fillId="8" borderId="10" xfId="3" applyNumberFormat="1" applyFont="1" applyFill="1" applyBorder="1" applyAlignment="1" applyProtection="1">
      <alignment horizontal="right" vertical="center"/>
    </xf>
    <xf numFmtId="0" fontId="3" fillId="8" borderId="0" xfId="3" applyFont="1" applyFill="1" applyBorder="1" applyAlignment="1" applyProtection="1">
      <alignment horizontal="right"/>
    </xf>
    <xf numFmtId="0" fontId="15" fillId="0" borderId="10" xfId="5" applyFont="1" applyBorder="1"/>
    <xf numFmtId="0" fontId="15" fillId="8" borderId="10" xfId="5" applyFont="1" applyFill="1" applyBorder="1"/>
    <xf numFmtId="0" fontId="15" fillId="0" borderId="10" xfId="5" quotePrefix="1" applyFont="1" applyBorder="1"/>
    <xf numFmtId="49" fontId="15" fillId="8" borderId="10" xfId="5" applyNumberFormat="1" applyFont="1" applyFill="1" applyBorder="1" applyAlignment="1">
      <alignment horizontal="right"/>
    </xf>
    <xf numFmtId="0" fontId="15" fillId="0" borderId="10" xfId="5" applyFont="1" applyBorder="1" applyAlignment="1">
      <alignment horizontal="center"/>
    </xf>
    <xf numFmtId="167" fontId="15" fillId="0" borderId="10" xfId="5" applyNumberFormat="1" applyFont="1" applyBorder="1"/>
    <xf numFmtId="0" fontId="15" fillId="0" borderId="10" xfId="5" applyFont="1" applyBorder="1" applyAlignment="1">
      <alignment horizontal="right"/>
    </xf>
    <xf numFmtId="0" fontId="12" fillId="8" borderId="10" xfId="5" applyFont="1" applyFill="1" applyBorder="1"/>
    <xf numFmtId="0" fontId="15" fillId="8" borderId="10" xfId="5" quotePrefix="1" applyFont="1" applyFill="1" applyBorder="1"/>
    <xf numFmtId="49" fontId="15" fillId="8" borderId="10" xfId="3" applyNumberFormat="1" applyFont="1" applyFill="1" applyBorder="1" applyAlignment="1">
      <alignment horizontal="left"/>
    </xf>
    <xf numFmtId="14" fontId="15" fillId="8" borderId="10" xfId="5" quotePrefix="1" applyNumberFormat="1" applyFont="1" applyFill="1" applyBorder="1" applyAlignment="1">
      <alignment horizontal="left" vertical="center"/>
    </xf>
    <xf numFmtId="49" fontId="15" fillId="8" borderId="10" xfId="5" applyNumberFormat="1" applyFont="1" applyFill="1" applyBorder="1" applyAlignment="1">
      <alignment horizontal="left" vertical="center"/>
    </xf>
    <xf numFmtId="0" fontId="12" fillId="4" borderId="10" xfId="5" applyFont="1" applyFill="1" applyBorder="1" applyAlignment="1">
      <alignment horizontal="center"/>
    </xf>
    <xf numFmtId="17" fontId="12" fillId="8" borderId="10" xfId="3" applyNumberFormat="1" applyFont="1" applyFill="1" applyBorder="1"/>
    <xf numFmtId="0" fontId="15" fillId="0" borderId="10" xfId="10" applyFont="1" applyBorder="1"/>
    <xf numFmtId="0" fontId="15" fillId="0" borderId="10" xfId="10" quotePrefix="1" applyFont="1" applyBorder="1" applyAlignment="1">
      <alignment horizontal="left" vertical="center"/>
    </xf>
    <xf numFmtId="14" fontId="15" fillId="8" borderId="18" xfId="10" applyNumberFormat="1" applyFont="1" applyFill="1" applyBorder="1" applyAlignment="1">
      <alignment horizontal="right" vertical="center"/>
    </xf>
    <xf numFmtId="0" fontId="15" fillId="0" borderId="10" xfId="10" applyFont="1" applyBorder="1" applyAlignment="1">
      <alignment horizontal="right"/>
    </xf>
    <xf numFmtId="0" fontId="15" fillId="4" borderId="18" xfId="10" applyFont="1" applyFill="1" applyBorder="1" applyAlignment="1">
      <alignment horizontal="center"/>
    </xf>
    <xf numFmtId="0" fontId="14" fillId="0" borderId="10" xfId="5" quotePrefix="1" applyFont="1" applyBorder="1"/>
    <xf numFmtId="49" fontId="2" fillId="8" borderId="10" xfId="3" applyNumberFormat="1" applyFill="1" applyBorder="1" applyAlignment="1">
      <alignment horizontal="right" vertical="center"/>
    </xf>
    <xf numFmtId="0" fontId="20" fillId="4" borderId="10" xfId="3" applyFont="1" applyFill="1" applyBorder="1" applyAlignment="1">
      <alignment horizontal="center" vertical="center"/>
    </xf>
    <xf numFmtId="49" fontId="15" fillId="8" borderId="10" xfId="5" applyNumberFormat="1" applyFont="1" applyFill="1" applyBorder="1"/>
    <xf numFmtId="0" fontId="15" fillId="4" borderId="10" xfId="5" applyFont="1" applyFill="1" applyBorder="1" applyAlignment="1">
      <alignment horizontal="center"/>
    </xf>
    <xf numFmtId="0" fontId="20" fillId="8" borderId="10" xfId="3" applyFont="1" applyFill="1" applyBorder="1" applyAlignment="1" applyProtection="1">
      <alignment horizontal="center" vertical="center"/>
    </xf>
    <xf numFmtId="0" fontId="12" fillId="8" borderId="10" xfId="3" applyFont="1" applyFill="1" applyBorder="1" applyAlignment="1" applyProtection="1">
      <alignment horizontal="left"/>
      <protection locked="0"/>
    </xf>
    <xf numFmtId="14" fontId="2" fillId="0" borderId="10" xfId="3" applyNumberFormat="1" applyFont="1" applyBorder="1" applyAlignment="1" applyProtection="1">
      <alignment horizontal="right" vertical="top"/>
    </xf>
    <xf numFmtId="0" fontId="15" fillId="8" borderId="10" xfId="5" applyFont="1" applyFill="1" applyBorder="1" applyAlignment="1">
      <alignment horizontal="center"/>
    </xf>
    <xf numFmtId="167" fontId="15" fillId="8" borderId="10" xfId="5" applyNumberFormat="1" applyFont="1" applyFill="1" applyBorder="1"/>
    <xf numFmtId="0" fontId="15" fillId="8" borderId="10" xfId="5" applyFont="1" applyFill="1" applyBorder="1" applyAlignment="1">
      <alignment horizontal="right"/>
    </xf>
    <xf numFmtId="17" fontId="2" fillId="8" borderId="10" xfId="3" quotePrefix="1" applyNumberFormat="1" applyFill="1" applyBorder="1" applyAlignment="1">
      <alignment horizontal="left"/>
    </xf>
    <xf numFmtId="0" fontId="2" fillId="0" borderId="10" xfId="5" applyFont="1" applyBorder="1"/>
    <xf numFmtId="0" fontId="2" fillId="0" borderId="10" xfId="5" quotePrefix="1" applyFont="1" applyBorder="1"/>
    <xf numFmtId="49" fontId="2" fillId="8" borderId="10" xfId="5" applyNumberFormat="1" applyFont="1" applyFill="1" applyBorder="1"/>
    <xf numFmtId="0" fontId="2" fillId="0" borderId="10" xfId="5" applyFont="1" applyBorder="1" applyAlignment="1">
      <alignment horizontal="center"/>
    </xf>
    <xf numFmtId="167" fontId="2" fillId="0" borderId="10" xfId="5" applyNumberFormat="1" applyFont="1" applyBorder="1"/>
    <xf numFmtId="0" fontId="2" fillId="0" borderId="10" xfId="5" applyFont="1" applyBorder="1" applyAlignment="1">
      <alignment horizontal="right"/>
    </xf>
    <xf numFmtId="0" fontId="2" fillId="4" borderId="10" xfId="5" applyFont="1" applyFill="1" applyBorder="1" applyAlignment="1">
      <alignment horizontal="center"/>
    </xf>
    <xf numFmtId="17" fontId="2" fillId="8" borderId="10" xfId="3" quotePrefix="1" applyNumberFormat="1" applyFill="1" applyBorder="1"/>
    <xf numFmtId="0" fontId="15" fillId="4" borderId="10" xfId="5" applyFont="1" applyFill="1" applyBorder="1" applyAlignment="1">
      <alignment horizontal="center" vertical="center"/>
    </xf>
    <xf numFmtId="17" fontId="15" fillId="8" borderId="10" xfId="3" quotePrefix="1" applyNumberFormat="1" applyFont="1" applyFill="1" applyBorder="1" applyAlignment="1">
      <alignment horizontal="left"/>
    </xf>
    <xf numFmtId="49" fontId="2" fillId="8" borderId="10" xfId="5" applyNumberFormat="1" applyFont="1" applyFill="1" applyBorder="1" applyAlignment="1">
      <alignment horizontal="right"/>
    </xf>
    <xf numFmtId="0" fontId="2" fillId="4" borderId="10" xfId="5" applyFont="1" applyFill="1" applyBorder="1" applyAlignment="1">
      <alignment horizontal="center" vertical="center"/>
    </xf>
    <xf numFmtId="0" fontId="43" fillId="0" borderId="10" xfId="5" applyFont="1" applyBorder="1"/>
    <xf numFmtId="0" fontId="43" fillId="0" borderId="10" xfId="5" quotePrefix="1" applyFont="1" applyBorder="1"/>
    <xf numFmtId="49" fontId="43" fillId="0" borderId="10" xfId="5" applyNumberFormat="1" applyFont="1" applyBorder="1"/>
    <xf numFmtId="0" fontId="43" fillId="0" borderId="10" xfId="5" applyFont="1" applyBorder="1" applyAlignment="1">
      <alignment horizontal="center"/>
    </xf>
    <xf numFmtId="167" fontId="43" fillId="0" borderId="10" xfId="5" applyNumberFormat="1" applyFont="1" applyBorder="1"/>
    <xf numFmtId="0" fontId="43" fillId="0" borderId="10" xfId="5" applyFont="1" applyBorder="1" applyAlignment="1">
      <alignment horizontal="right"/>
    </xf>
    <xf numFmtId="0" fontId="43" fillId="4" borderId="10" xfId="5" applyFont="1" applyFill="1" applyBorder="1"/>
    <xf numFmtId="17" fontId="29" fillId="8" borderId="10" xfId="3" quotePrefix="1" applyNumberFormat="1" applyFont="1" applyFill="1" applyBorder="1" applyAlignment="1">
      <alignment horizontal="left"/>
    </xf>
    <xf numFmtId="49" fontId="15" fillId="0" borderId="10" xfId="5" applyNumberFormat="1" applyFont="1" applyBorder="1"/>
    <xf numFmtId="0" fontId="15" fillId="4" borderId="10" xfId="5" applyFont="1" applyFill="1" applyBorder="1"/>
    <xf numFmtId="49" fontId="14" fillId="0" borderId="10" xfId="5" applyNumberFormat="1" applyFont="1" applyBorder="1"/>
    <xf numFmtId="0" fontId="14" fillId="4" borderId="10" xfId="5" applyFont="1" applyFill="1" applyBorder="1"/>
    <xf numFmtId="167" fontId="15" fillId="8" borderId="10" xfId="3" applyNumberFormat="1" applyFont="1" applyFill="1" applyBorder="1" applyAlignment="1" applyProtection="1">
      <alignment horizontal="center"/>
    </xf>
    <xf numFmtId="14" fontId="2" fillId="8" borderId="10" xfId="3" applyNumberFormat="1" applyFont="1" applyFill="1" applyBorder="1" applyAlignment="1" applyProtection="1">
      <alignment horizontal="right"/>
    </xf>
    <xf numFmtId="0" fontId="2" fillId="0" borderId="10" xfId="4" quotePrefix="1" applyFont="1" applyBorder="1"/>
    <xf numFmtId="49" fontId="2" fillId="0" borderId="10" xfId="4" applyNumberFormat="1" applyFont="1" applyBorder="1"/>
    <xf numFmtId="0" fontId="2" fillId="0" borderId="10" xfId="4" applyFont="1" applyBorder="1" applyAlignment="1">
      <alignment horizontal="center"/>
    </xf>
    <xf numFmtId="0" fontId="2" fillId="4" borderId="10" xfId="4" applyFont="1" applyFill="1" applyBorder="1" applyAlignment="1">
      <alignment horizontal="center"/>
    </xf>
    <xf numFmtId="49" fontId="15" fillId="0" borderId="10" xfId="4" applyNumberFormat="1" applyFont="1" applyBorder="1"/>
    <xf numFmtId="0" fontId="15" fillId="0" borderId="10" xfId="4" applyFont="1" applyBorder="1" applyAlignment="1">
      <alignment horizontal="right"/>
    </xf>
    <xf numFmtId="0" fontId="15" fillId="4" borderId="10" xfId="4" applyFont="1" applyFill="1" applyBorder="1" applyAlignment="1">
      <alignment horizontal="center"/>
    </xf>
    <xf numFmtId="0" fontId="15" fillId="8" borderId="10" xfId="4" quotePrefix="1" applyFont="1" applyFill="1" applyBorder="1"/>
    <xf numFmtId="49" fontId="15" fillId="8" borderId="10" xfId="4" applyNumberFormat="1" applyFont="1" applyFill="1" applyBorder="1"/>
    <xf numFmtId="0" fontId="15" fillId="8" borderId="10" xfId="4" applyFont="1" applyFill="1" applyBorder="1" applyAlignment="1">
      <alignment horizontal="center"/>
    </xf>
    <xf numFmtId="167" fontId="15" fillId="8" borderId="10" xfId="4" applyNumberFormat="1" applyFont="1" applyFill="1" applyBorder="1"/>
    <xf numFmtId="0" fontId="15" fillId="8" borderId="10" xfId="4" applyFont="1" applyFill="1" applyBorder="1" applyAlignment="1">
      <alignment horizontal="right"/>
    </xf>
    <xf numFmtId="49" fontId="15" fillId="0" borderId="10" xfId="3" applyNumberFormat="1" applyFont="1" applyBorder="1" applyAlignment="1" applyProtection="1">
      <alignment horizontal="right" vertical="top"/>
    </xf>
    <xf numFmtId="0" fontId="20" fillId="0" borderId="10" xfId="3" quotePrefix="1" applyFont="1" applyBorder="1" applyAlignment="1" applyProtection="1"/>
    <xf numFmtId="0" fontId="2" fillId="8" borderId="10" xfId="3" applyFill="1" applyBorder="1" applyAlignment="1" applyProtection="1">
      <alignment horizontal="left" vertical="center"/>
    </xf>
    <xf numFmtId="0" fontId="2" fillId="8" borderId="10" xfId="3" applyFill="1" applyBorder="1" applyAlignment="1" applyProtection="1">
      <alignment vertical="center"/>
    </xf>
    <xf numFmtId="167" fontId="15" fillId="8" borderId="10" xfId="3" quotePrefix="1" applyNumberFormat="1" applyFont="1" applyFill="1" applyBorder="1" applyAlignment="1" applyProtection="1">
      <alignment horizontal="center"/>
    </xf>
    <xf numFmtId="0" fontId="2" fillId="4" borderId="10" xfId="4" applyFont="1" applyFill="1" applyBorder="1"/>
    <xf numFmtId="171" fontId="2" fillId="0" borderId="10" xfId="3" applyNumberFormat="1" applyFont="1" applyBorder="1" applyAlignment="1" applyProtection="1">
      <alignment horizontal="right"/>
    </xf>
    <xf numFmtId="14" fontId="2" fillId="0" borderId="10" xfId="3" applyNumberFormat="1" applyFont="1" applyBorder="1" applyAlignment="1" applyProtection="1">
      <alignment horizontal="right"/>
    </xf>
    <xf numFmtId="0" fontId="15" fillId="4" borderId="10" xfId="4" applyFont="1" applyFill="1" applyBorder="1"/>
    <xf numFmtId="49" fontId="2" fillId="0" borderId="10" xfId="3" applyNumberFormat="1" applyBorder="1" applyAlignment="1" applyProtection="1">
      <alignment horizontal="right"/>
    </xf>
    <xf numFmtId="0" fontId="20" fillId="8" borderId="10" xfId="3" applyFont="1" applyFill="1" applyBorder="1" applyProtection="1"/>
    <xf numFmtId="0" fontId="20" fillId="0" borderId="10" xfId="3" applyFont="1" applyBorder="1" applyProtection="1"/>
    <xf numFmtId="49" fontId="15" fillId="0" borderId="10" xfId="3" applyNumberFormat="1" applyFont="1" applyBorder="1" applyAlignment="1" applyProtection="1">
      <alignment horizontal="right"/>
    </xf>
    <xf numFmtId="0" fontId="15" fillId="8" borderId="0" xfId="3" applyFont="1" applyFill="1" applyBorder="1" applyProtection="1"/>
    <xf numFmtId="0" fontId="2" fillId="8" borderId="0" xfId="3" applyFill="1" applyBorder="1" applyAlignment="1" applyProtection="1">
      <alignment horizontal="left"/>
    </xf>
    <xf numFmtId="169" fontId="2" fillId="8" borderId="0" xfId="3" applyNumberFormat="1" applyFont="1" applyFill="1" applyBorder="1" applyAlignment="1" applyProtection="1">
      <alignment horizontal="right" vertical="center"/>
    </xf>
    <xf numFmtId="0" fontId="20" fillId="8" borderId="0" xfId="3" applyFont="1" applyFill="1" applyBorder="1" applyAlignment="1" applyProtection="1">
      <alignment vertical="center"/>
    </xf>
    <xf numFmtId="167" fontId="2" fillId="8" borderId="0" xfId="3" applyNumberFormat="1" applyFill="1" applyBorder="1" applyAlignment="1" applyProtection="1">
      <alignment horizontal="center" vertical="center"/>
    </xf>
    <xf numFmtId="0" fontId="3" fillId="8" borderId="0" xfId="3" applyFont="1" applyFill="1" applyBorder="1" applyAlignment="1" applyProtection="1">
      <alignment horizontal="right" vertical="center"/>
    </xf>
    <xf numFmtId="0" fontId="15" fillId="0" borderId="10" xfId="5" applyFont="1" applyBorder="1" applyAlignment="1" applyProtection="1">
      <alignment horizontal="right" vertical="top"/>
    </xf>
    <xf numFmtId="14" fontId="15" fillId="8" borderId="10" xfId="5" applyNumberFormat="1" applyFont="1" applyFill="1" applyBorder="1" applyAlignment="1" applyProtection="1">
      <alignment horizontal="right" vertical="top"/>
    </xf>
    <xf numFmtId="49" fontId="2" fillId="0" borderId="10" xfId="5" applyNumberFormat="1" applyFont="1" applyBorder="1" applyAlignment="1" applyProtection="1">
      <alignment horizontal="right" vertical="top"/>
    </xf>
    <xf numFmtId="0" fontId="15" fillId="0" borderId="10" xfId="4" applyFont="1" applyBorder="1" applyAlignment="1" applyProtection="1">
      <alignment horizontal="left" vertical="center"/>
    </xf>
    <xf numFmtId="49" fontId="15" fillId="0" borderId="10" xfId="4" applyNumberFormat="1" applyFont="1" applyBorder="1" applyAlignment="1" applyProtection="1">
      <alignment horizontal="right" vertical="center"/>
    </xf>
    <xf numFmtId="0" fontId="15" fillId="0" borderId="10" xfId="4" applyFont="1" applyBorder="1" applyAlignment="1" applyProtection="1">
      <alignment vertical="center"/>
    </xf>
    <xf numFmtId="167" fontId="15" fillId="0" borderId="10" xfId="4" applyNumberFormat="1" applyFont="1" applyBorder="1" applyAlignment="1" applyProtection="1">
      <alignment horizontal="left" vertical="center"/>
    </xf>
    <xf numFmtId="0" fontId="15" fillId="0" borderId="10" xfId="4" applyFont="1" applyBorder="1" applyAlignment="1" applyProtection="1">
      <alignment horizontal="right" vertical="center"/>
    </xf>
    <xf numFmtId="17" fontId="15" fillId="8" borderId="10" xfId="3" quotePrefix="1" applyNumberFormat="1" applyFont="1" applyFill="1" applyBorder="1" applyProtection="1">
      <protection locked="0"/>
    </xf>
    <xf numFmtId="0" fontId="2" fillId="8" borderId="10" xfId="3" applyFill="1" applyBorder="1" applyProtection="1">
      <protection locked="0"/>
    </xf>
    <xf numFmtId="0" fontId="15" fillId="0" borderId="10" xfId="4" applyFont="1" applyBorder="1" applyProtection="1">
      <protection locked="0"/>
    </xf>
    <xf numFmtId="0" fontId="15" fillId="0" borderId="10" xfId="4" quotePrefix="1" applyFont="1" applyBorder="1" applyProtection="1">
      <protection locked="0"/>
    </xf>
    <xf numFmtId="49" fontId="15" fillId="0" borderId="10" xfId="4" applyNumberFormat="1" applyFont="1" applyBorder="1" applyProtection="1">
      <protection locked="0"/>
    </xf>
    <xf numFmtId="0" fontId="15" fillId="0" borderId="10" xfId="4" applyFont="1" applyBorder="1" applyAlignment="1" applyProtection="1">
      <alignment horizontal="center"/>
      <protection locked="0"/>
    </xf>
    <xf numFmtId="167" fontId="15" fillId="0" borderId="10" xfId="4" applyNumberFormat="1" applyFont="1" applyBorder="1" applyProtection="1">
      <protection locked="0"/>
    </xf>
    <xf numFmtId="0" fontId="15" fillId="0" borderId="10" xfId="4" applyFont="1" applyBorder="1" applyAlignment="1" applyProtection="1">
      <alignment horizontal="right"/>
      <protection locked="0"/>
    </xf>
    <xf numFmtId="0" fontId="15" fillId="4" borderId="10" xfId="4" applyFont="1" applyFill="1" applyBorder="1" applyProtection="1">
      <protection locked="0"/>
    </xf>
    <xf numFmtId="49" fontId="15" fillId="8" borderId="10" xfId="3" applyNumberFormat="1" applyFont="1" applyFill="1" applyBorder="1" applyAlignment="1" applyProtection="1">
      <alignment horizontal="right" vertical="top"/>
    </xf>
    <xf numFmtId="0" fontId="15" fillId="8" borderId="10" xfId="4" applyFont="1" applyFill="1" applyBorder="1" applyAlignment="1" applyProtection="1">
      <alignment horizontal="right"/>
    </xf>
    <xf numFmtId="0" fontId="15" fillId="8" borderId="10" xfId="4" applyFont="1" applyFill="1" applyBorder="1" applyAlignment="1" applyProtection="1">
      <alignment horizontal="center"/>
    </xf>
    <xf numFmtId="49" fontId="2" fillId="8" borderId="10" xfId="3" applyNumberFormat="1" applyFill="1" applyBorder="1" applyProtection="1"/>
    <xf numFmtId="0" fontId="2" fillId="0" borderId="10" xfId="3" quotePrefix="1" applyBorder="1" applyProtection="1"/>
    <xf numFmtId="0" fontId="3" fillId="0" borderId="10" xfId="3" quotePrefix="1" applyFont="1" applyBorder="1" applyAlignment="1" applyProtection="1">
      <alignment horizontal="left"/>
    </xf>
    <xf numFmtId="0" fontId="40" fillId="0" borderId="10" xfId="5" quotePrefix="1" applyFont="1" applyBorder="1" applyProtection="1"/>
    <xf numFmtId="0" fontId="3" fillId="0" borderId="10" xfId="4" quotePrefix="1" applyFont="1" applyBorder="1" applyProtection="1"/>
    <xf numFmtId="0" fontId="6" fillId="8" borderId="11" xfId="3" applyFont="1" applyFill="1" applyBorder="1" applyProtection="1"/>
    <xf numFmtId="0" fontId="15" fillId="8" borderId="11" xfId="4" applyFont="1" applyFill="1" applyBorder="1" applyProtection="1"/>
    <xf numFmtId="0" fontId="6" fillId="8" borderId="11" xfId="4" quotePrefix="1" applyFont="1" applyFill="1" applyBorder="1" applyProtection="1"/>
    <xf numFmtId="49" fontId="15" fillId="8" borderId="11" xfId="4" applyNumberFormat="1" applyFont="1" applyFill="1" applyBorder="1" applyAlignment="1" applyProtection="1">
      <alignment horizontal="right" vertical="top"/>
    </xf>
    <xf numFmtId="0" fontId="15" fillId="8" borderId="11" xfId="4" applyFont="1" applyFill="1" applyBorder="1" applyAlignment="1" applyProtection="1"/>
    <xf numFmtId="167" fontId="15" fillId="8" borderId="11" xfId="4" applyNumberFormat="1" applyFont="1" applyFill="1" applyBorder="1" applyProtection="1"/>
    <xf numFmtId="0" fontId="15" fillId="8" borderId="11" xfId="4" applyFont="1" applyFill="1" applyBorder="1" applyAlignment="1" applyProtection="1">
      <alignment horizontal="right"/>
    </xf>
    <xf numFmtId="0" fontId="15" fillId="8" borderId="11" xfId="4" applyFont="1" applyFill="1" applyBorder="1" applyAlignment="1" applyProtection="1">
      <alignment horizontal="center" vertical="center"/>
    </xf>
    <xf numFmtId="0" fontId="6" fillId="0" borderId="10" xfId="5" quotePrefix="1" applyFont="1" applyBorder="1" applyProtection="1"/>
    <xf numFmtId="0" fontId="30" fillId="0" borderId="10" xfId="5" quotePrefix="1" applyFont="1" applyBorder="1" applyAlignment="1" applyProtection="1">
      <alignment horizontal="left"/>
    </xf>
    <xf numFmtId="0" fontId="0" fillId="0" borderId="11" xfId="0" applyBorder="1"/>
    <xf numFmtId="14" fontId="15" fillId="0" borderId="10" xfId="4" applyNumberFormat="1" applyFont="1" applyBorder="1" applyAlignment="1">
      <alignment horizontal="right" vertical="top"/>
    </xf>
    <xf numFmtId="0" fontId="15" fillId="0" borderId="10" xfId="4" applyFont="1" applyBorder="1" applyAlignment="1"/>
    <xf numFmtId="0" fontId="2" fillId="8" borderId="10" xfId="3" quotePrefix="1" applyFill="1" applyBorder="1" applyAlignment="1" applyProtection="1">
      <alignment horizontal="right"/>
    </xf>
    <xf numFmtId="0" fontId="0" fillId="0" borderId="10" xfId="0" applyBorder="1"/>
    <xf numFmtId="49" fontId="2" fillId="8" borderId="10" xfId="3" applyNumberFormat="1" applyFill="1" applyBorder="1" applyAlignment="1" applyProtection="1">
      <alignment horizontal="right" vertical="center"/>
    </xf>
    <xf numFmtId="0" fontId="3" fillId="0" borderId="10" xfId="3" applyFont="1" applyBorder="1" applyAlignment="1" applyProtection="1">
      <alignment horizontal="center" vertical="center"/>
    </xf>
    <xf numFmtId="49" fontId="15" fillId="0" borderId="10" xfId="4" applyNumberFormat="1" applyFont="1" applyBorder="1" applyProtection="1"/>
    <xf numFmtId="0" fontId="0" fillId="0" borderId="0" xfId="0" applyBorder="1" applyProtection="1"/>
    <xf numFmtId="0" fontId="6" fillId="8" borderId="0" xfId="3" applyFont="1" applyFill="1" applyBorder="1" applyProtection="1"/>
    <xf numFmtId="0" fontId="15" fillId="0" borderId="0" xfId="4" applyFont="1" applyBorder="1" applyProtection="1"/>
    <xf numFmtId="49" fontId="15" fillId="0" borderId="0" xfId="4" applyNumberFormat="1" applyFont="1" applyBorder="1" applyProtection="1"/>
    <xf numFmtId="167" fontId="15" fillId="0" borderId="0" xfId="4" applyNumberFormat="1" applyFont="1" applyBorder="1" applyProtection="1"/>
    <xf numFmtId="0" fontId="4" fillId="0" borderId="0" xfId="3" applyFont="1" applyBorder="1" applyAlignment="1" applyProtection="1">
      <alignment horizontal="left"/>
      <protection locked="0"/>
    </xf>
    <xf numFmtId="0" fontId="38" fillId="0" borderId="0" xfId="3" applyFont="1" applyBorder="1" applyProtection="1">
      <protection locked="0"/>
    </xf>
    <xf numFmtId="0" fontId="3" fillId="0" borderId="0" xfId="3" applyFont="1" applyBorder="1" applyProtection="1">
      <protection locked="0"/>
    </xf>
    <xf numFmtId="168" fontId="4" fillId="0" borderId="0" xfId="1" applyNumberFormat="1" applyFont="1" applyBorder="1" applyProtection="1">
      <protection locked="0"/>
    </xf>
    <xf numFmtId="49" fontId="3" fillId="0" borderId="10" xfId="3" applyNumberFormat="1" applyFont="1" applyBorder="1" applyAlignment="1" applyProtection="1">
      <alignment horizontal="right"/>
    </xf>
    <xf numFmtId="0" fontId="3" fillId="0" borderId="0" xfId="3" applyFont="1" applyAlignment="1" applyProtection="1">
      <alignment horizontal="right"/>
      <protection locked="0"/>
    </xf>
    <xf numFmtId="49" fontId="2" fillId="0" borderId="0" xfId="3" applyNumberFormat="1" applyFont="1" applyAlignment="1" applyProtection="1">
      <alignment horizontal="right" vertical="top"/>
      <protection locked="0"/>
    </xf>
    <xf numFmtId="0" fontId="20" fillId="0" borderId="0" xfId="3" applyFont="1" applyAlignment="1" applyProtection="1">
      <protection locked="0"/>
    </xf>
    <xf numFmtId="167" fontId="15" fillId="0" borderId="0" xfId="3" applyNumberFormat="1" applyFont="1" applyProtection="1">
      <protection locked="0"/>
    </xf>
    <xf numFmtId="0" fontId="20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alignment horizontal="left"/>
      <protection locked="0"/>
    </xf>
    <xf numFmtId="168" fontId="3" fillId="0" borderId="0" xfId="1" applyNumberFormat="1" applyFont="1" applyAlignment="1" applyProtection="1">
      <alignment horizontal="left"/>
      <protection locked="0"/>
    </xf>
    <xf numFmtId="0" fontId="2" fillId="0" borderId="0" xfId="3" applyAlignment="1" applyProtection="1">
      <alignment horizontal="right"/>
      <protection locked="0"/>
    </xf>
    <xf numFmtId="0" fontId="4" fillId="0" borderId="0" xfId="3" applyFont="1" applyAlignment="1" applyProtection="1">
      <alignment horizontal="center"/>
      <protection locked="0"/>
    </xf>
    <xf numFmtId="0" fontId="3" fillId="0" borderId="0" xfId="3" quotePrefix="1" applyFont="1" applyAlignment="1" applyProtection="1">
      <alignment horizontal="right"/>
      <protection locked="0"/>
    </xf>
    <xf numFmtId="167" fontId="2" fillId="0" borderId="0" xfId="3" applyNumberFormat="1" applyProtection="1">
      <protection locked="0"/>
    </xf>
    <xf numFmtId="0" fontId="2" fillId="0" borderId="10" xfId="3" applyBorder="1" applyProtection="1">
      <protection locked="0"/>
    </xf>
    <xf numFmtId="49" fontId="15" fillId="0" borderId="10" xfId="4" applyNumberFormat="1" applyFont="1" applyBorder="1" applyAlignment="1" applyProtection="1">
      <alignment horizontal="right" vertical="top"/>
      <protection locked="0"/>
    </xf>
    <xf numFmtId="0" fontId="15" fillId="0" borderId="10" xfId="4" applyFont="1" applyBorder="1" applyAlignment="1" applyProtection="1">
      <protection locked="0"/>
    </xf>
    <xf numFmtId="17" fontId="2" fillId="15" borderId="10" xfId="3" quotePrefix="1" applyNumberFormat="1" applyFill="1" applyBorder="1" applyAlignment="1" applyProtection="1">
      <alignment horizontal="left"/>
      <protection locked="0"/>
    </xf>
    <xf numFmtId="0" fontId="2" fillId="0" borderId="10" xfId="3" applyFont="1" applyBorder="1" applyProtection="1">
      <protection locked="0"/>
    </xf>
    <xf numFmtId="0" fontId="2" fillId="0" borderId="10" xfId="3" applyFont="1" applyBorder="1" applyAlignment="1" applyProtection="1">
      <alignment horizontal="right" vertical="top"/>
      <protection locked="0"/>
    </xf>
    <xf numFmtId="0" fontId="20" fillId="0" borderId="10" xfId="3" applyFont="1" applyBorder="1" applyAlignment="1" applyProtection="1">
      <protection locked="0"/>
    </xf>
    <xf numFmtId="167" fontId="2" fillId="0" borderId="10" xfId="3" applyNumberFormat="1" applyBorder="1" applyProtection="1">
      <protection locked="0"/>
    </xf>
    <xf numFmtId="0" fontId="4" fillId="0" borderId="10" xfId="3" applyFont="1" applyBorder="1" applyAlignment="1" applyProtection="1">
      <alignment horizontal="center"/>
      <protection locked="0"/>
    </xf>
    <xf numFmtId="0" fontId="4" fillId="0" borderId="0" xfId="3" applyFont="1" applyAlignment="1" applyProtection="1">
      <alignment horizontal="center" vertical="center"/>
      <protection locked="0"/>
    </xf>
    <xf numFmtId="168" fontId="17" fillId="0" borderId="10" xfId="18" applyNumberFormat="1" applyFont="1" applyBorder="1" applyAlignment="1" applyProtection="1">
      <alignment horizontal="center" vertical="center"/>
    </xf>
    <xf numFmtId="168" fontId="17" fillId="8" borderId="10" xfId="18" applyNumberFormat="1" applyFont="1" applyFill="1" applyBorder="1" applyAlignment="1" applyProtection="1">
      <alignment horizontal="center"/>
    </xf>
    <xf numFmtId="168" fontId="29" fillId="0" borderId="10" xfId="16" applyNumberFormat="1" applyFont="1" applyBorder="1" applyProtection="1"/>
    <xf numFmtId="168" fontId="2" fillId="0" borderId="10" xfId="16" applyNumberFormat="1" applyFont="1" applyBorder="1" applyProtection="1"/>
    <xf numFmtId="0" fontId="6" fillId="4" borderId="11" xfId="3" applyFont="1" applyFill="1" applyBorder="1"/>
    <xf numFmtId="0" fontId="6" fillId="8" borderId="0" xfId="3" quotePrefix="1" applyFont="1" applyFill="1" applyBorder="1" applyAlignment="1">
      <alignment horizontal="left" vertical="top"/>
    </xf>
    <xf numFmtId="169" fontId="6" fillId="8" borderId="0" xfId="3" applyNumberFormat="1" applyFont="1" applyFill="1" applyBorder="1" applyAlignment="1">
      <alignment horizontal="left" vertical="top"/>
    </xf>
    <xf numFmtId="171" fontId="6" fillId="8" borderId="10" xfId="3" applyNumberFormat="1" applyFont="1" applyFill="1" applyBorder="1" applyAlignment="1">
      <alignment horizontal="left" vertical="top"/>
    </xf>
    <xf numFmtId="14" fontId="6" fillId="8" borderId="10" xfId="3" applyNumberFormat="1" applyFont="1" applyFill="1" applyBorder="1" applyAlignment="1">
      <alignment horizontal="left" vertical="top"/>
    </xf>
    <xf numFmtId="173" fontId="6" fillId="8" borderId="10" xfId="3" applyNumberFormat="1" applyFont="1" applyFill="1" applyBorder="1" applyAlignment="1">
      <alignment horizontal="left" vertical="top"/>
    </xf>
    <xf numFmtId="0" fontId="6" fillId="0" borderId="0" xfId="5" applyFont="1" applyBorder="1" applyAlignment="1">
      <alignment horizontal="center" vertical="center"/>
    </xf>
    <xf numFmtId="0" fontId="6" fillId="4" borderId="18" xfId="5" applyFont="1" applyFill="1" applyBorder="1"/>
    <xf numFmtId="0" fontId="3" fillId="4" borderId="10" xfId="3" applyFont="1" applyFill="1" applyBorder="1" applyAlignment="1">
      <alignment horizontal="center"/>
    </xf>
    <xf numFmtId="0" fontId="6" fillId="4" borderId="18" xfId="4" applyFont="1" applyFill="1" applyBorder="1"/>
    <xf numFmtId="0" fontId="6" fillId="4" borderId="10" xfId="3" applyFont="1" applyFill="1" applyBorder="1" applyAlignment="1">
      <alignment horizontal="center" vertical="center"/>
    </xf>
    <xf numFmtId="0" fontId="3" fillId="6" borderId="10" xfId="3" applyFont="1" applyFill="1" applyBorder="1" applyAlignment="1">
      <alignment horizontal="center"/>
    </xf>
    <xf numFmtId="0" fontId="3" fillId="4" borderId="11" xfId="3" applyFont="1" applyFill="1" applyBorder="1" applyAlignment="1">
      <alignment horizontal="center"/>
    </xf>
    <xf numFmtId="0" fontId="3" fillId="4" borderId="18" xfId="5" applyFont="1" applyFill="1" applyBorder="1" applyAlignment="1">
      <alignment horizontal="center"/>
    </xf>
    <xf numFmtId="0" fontId="6" fillId="4" borderId="18" xfId="4" applyFont="1" applyFill="1" applyBorder="1" applyProtection="1">
      <protection locked="0"/>
    </xf>
    <xf numFmtId="0" fontId="6" fillId="4" borderId="18" xfId="5" applyFont="1" applyFill="1" applyBorder="1" applyAlignment="1">
      <alignment horizontal="center"/>
    </xf>
    <xf numFmtId="0" fontId="3" fillId="4" borderId="18" xfId="4" applyFont="1" applyFill="1" applyBorder="1"/>
    <xf numFmtId="0" fontId="3" fillId="4" borderId="18" xfId="5" applyFont="1" applyFill="1" applyBorder="1" applyAlignment="1">
      <alignment horizontal="center" vertical="center"/>
    </xf>
    <xf numFmtId="0" fontId="3" fillId="4" borderId="18" xfId="4" applyFont="1" applyFill="1" applyBorder="1" applyAlignment="1">
      <alignment horizontal="center"/>
    </xf>
    <xf numFmtId="0" fontId="6" fillId="4" borderId="18" xfId="5" applyFont="1" applyFill="1" applyBorder="1" applyAlignment="1">
      <alignment horizontal="center" vertical="center"/>
    </xf>
    <xf numFmtId="0" fontId="6" fillId="4" borderId="18" xfId="4" applyFont="1" applyFill="1" applyBorder="1" applyAlignment="1">
      <alignment horizontal="center"/>
    </xf>
    <xf numFmtId="0" fontId="3" fillId="4" borderId="0" xfId="3" applyFont="1" applyFill="1" applyBorder="1" applyAlignment="1">
      <alignment horizontal="center" vertical="center"/>
    </xf>
    <xf numFmtId="168" fontId="3" fillId="0" borderId="10" xfId="3" applyNumberFormat="1" applyFont="1" applyBorder="1" applyProtection="1">
      <protection locked="0"/>
    </xf>
    <xf numFmtId="0" fontId="20" fillId="8" borderId="10" xfId="3" applyFont="1" applyFill="1" applyBorder="1" applyProtection="1">
      <protection locked="0"/>
    </xf>
    <xf numFmtId="168" fontId="3" fillId="8" borderId="10" xfId="3" applyNumberFormat="1" applyFont="1" applyFill="1" applyBorder="1" applyProtection="1">
      <protection locked="0"/>
    </xf>
    <xf numFmtId="168" fontId="3" fillId="0" borderId="0" xfId="3" applyNumberFormat="1" applyFont="1" applyProtection="1">
      <protection locked="0"/>
    </xf>
    <xf numFmtId="14" fontId="3" fillId="0" borderId="10" xfId="3" applyNumberFormat="1" applyFont="1" applyBorder="1" applyProtection="1">
      <protection locked="0"/>
    </xf>
    <xf numFmtId="14" fontId="3" fillId="8" borderId="10" xfId="3" applyNumberFormat="1" applyFont="1" applyFill="1" applyBorder="1" applyProtection="1">
      <protection locked="0"/>
    </xf>
    <xf numFmtId="14" fontId="3" fillId="0" borderId="0" xfId="3" applyNumberFormat="1" applyFont="1" applyProtection="1">
      <protection locked="0"/>
    </xf>
    <xf numFmtId="0" fontId="5" fillId="0" borderId="21" xfId="11" applyFont="1" applyBorder="1" applyProtection="1"/>
    <xf numFmtId="168" fontId="5" fillId="14" borderId="22" xfId="12" applyNumberFormat="1" applyFont="1" applyFill="1" applyBorder="1" applyProtection="1"/>
    <xf numFmtId="168" fontId="3" fillId="8" borderId="27" xfId="12" applyNumberFormat="1" applyFont="1" applyFill="1" applyBorder="1" applyAlignment="1" applyProtection="1">
      <alignment horizontal="right"/>
    </xf>
    <xf numFmtId="0" fontId="5" fillId="0" borderId="27" xfId="11" applyFont="1" applyBorder="1" applyAlignment="1" applyProtection="1">
      <alignment horizontal="right" vertical="top"/>
    </xf>
    <xf numFmtId="168" fontId="5" fillId="18" borderId="21" xfId="12" applyNumberFormat="1" applyFont="1" applyFill="1" applyBorder="1" applyProtection="1"/>
    <xf numFmtId="168" fontId="3" fillId="8" borderId="10" xfId="12" applyNumberFormat="1" applyFont="1" applyFill="1" applyBorder="1" applyAlignment="1" applyProtection="1">
      <alignment horizontal="right"/>
    </xf>
    <xf numFmtId="0" fontId="5" fillId="0" borderId="10" xfId="11" applyFont="1" applyBorder="1" applyAlignment="1" applyProtection="1">
      <alignment horizontal="right" vertical="top"/>
    </xf>
    <xf numFmtId="0" fontId="5" fillId="0" borderId="0" xfId="11" applyFont="1" applyAlignment="1" applyProtection="1">
      <alignment horizontal="right" vertical="top"/>
    </xf>
    <xf numFmtId="0" fontId="8" fillId="8" borderId="10" xfId="3" applyFont="1" applyFill="1" applyBorder="1" applyProtection="1">
      <protection locked="0"/>
    </xf>
    <xf numFmtId="17" fontId="3" fillId="8" borderId="10" xfId="3" quotePrefix="1" applyNumberFormat="1" applyFont="1" applyFill="1" applyBorder="1" applyProtection="1">
      <protection locked="0"/>
    </xf>
    <xf numFmtId="17" fontId="3" fillId="8" borderId="10" xfId="3" applyNumberFormat="1" applyFont="1" applyFill="1" applyBorder="1" applyProtection="1">
      <protection locked="0"/>
    </xf>
    <xf numFmtId="0" fontId="3" fillId="6" borderId="10" xfId="3" applyFont="1" applyFill="1" applyBorder="1" applyProtection="1">
      <protection locked="0"/>
    </xf>
    <xf numFmtId="17" fontId="6" fillId="8" borderId="10" xfId="3" applyNumberFormat="1" applyFont="1" applyFill="1" applyBorder="1" applyProtection="1">
      <protection locked="0"/>
    </xf>
    <xf numFmtId="14" fontId="3" fillId="8" borderId="10" xfId="5" quotePrefix="1" applyNumberFormat="1" applyFont="1" applyFill="1" applyBorder="1" applyAlignment="1" applyProtection="1">
      <alignment horizontal="center" vertical="center"/>
      <protection locked="0"/>
    </xf>
    <xf numFmtId="14" fontId="6" fillId="8" borderId="10" xfId="5" quotePrefix="1" applyNumberFormat="1" applyFont="1" applyFill="1" applyBorder="1" applyAlignment="1" applyProtection="1">
      <alignment horizontal="center" vertical="center"/>
      <protection locked="0"/>
    </xf>
    <xf numFmtId="0" fontId="6" fillId="8" borderId="10" xfId="4" applyFont="1" applyFill="1" applyBorder="1" applyProtection="1">
      <protection locked="0"/>
    </xf>
    <xf numFmtId="0" fontId="3" fillId="8" borderId="10" xfId="4" applyFont="1" applyFill="1" applyBorder="1" applyProtection="1">
      <protection locked="0"/>
    </xf>
    <xf numFmtId="14" fontId="3" fillId="8" borderId="10" xfId="5" quotePrefix="1" applyNumberFormat="1" applyFont="1" applyFill="1" applyBorder="1" applyAlignment="1" applyProtection="1">
      <alignment horizontal="left" vertical="center"/>
      <protection locked="0"/>
    </xf>
    <xf numFmtId="0" fontId="3" fillId="14" borderId="10" xfId="4" applyFont="1" applyFill="1" applyBorder="1" applyProtection="1">
      <protection locked="0"/>
    </xf>
    <xf numFmtId="0" fontId="11" fillId="8" borderId="10" xfId="3" applyFont="1" applyFill="1" applyBorder="1" applyProtection="1">
      <protection locked="0"/>
    </xf>
    <xf numFmtId="0" fontId="6" fillId="8" borderId="10" xfId="3" applyFont="1" applyFill="1" applyBorder="1" applyAlignment="1" applyProtection="1">
      <alignment horizontal="left"/>
      <protection locked="0"/>
    </xf>
    <xf numFmtId="0" fontId="6" fillId="6" borderId="10" xfId="3" applyFont="1" applyFill="1" applyBorder="1" applyAlignment="1" applyProtection="1">
      <alignment horizontal="left"/>
      <protection locked="0"/>
    </xf>
    <xf numFmtId="17" fontId="3" fillId="6" borderId="10" xfId="3" quotePrefix="1" applyNumberFormat="1" applyFont="1" applyFill="1" applyBorder="1" applyProtection="1">
      <protection locked="0"/>
    </xf>
    <xf numFmtId="14" fontId="6" fillId="10" borderId="10" xfId="5" quotePrefix="1" applyNumberFormat="1" applyFont="1" applyFill="1" applyBorder="1" applyAlignment="1" applyProtection="1">
      <alignment horizontal="center" vertical="center"/>
      <protection locked="0"/>
    </xf>
    <xf numFmtId="14" fontId="6" fillId="8" borderId="10" xfId="5" quotePrefix="1" applyNumberFormat="1" applyFont="1" applyFill="1" applyBorder="1" applyAlignment="1" applyProtection="1">
      <alignment horizontal="left" vertical="center"/>
      <protection locked="0"/>
    </xf>
    <xf numFmtId="0" fontId="3" fillId="9" borderId="10" xfId="3" applyFont="1" applyFill="1" applyBorder="1" applyProtection="1">
      <protection locked="0"/>
    </xf>
    <xf numFmtId="0" fontId="6" fillId="14" borderId="10" xfId="4" applyFont="1" applyFill="1" applyBorder="1" applyProtection="1">
      <protection locked="0"/>
    </xf>
    <xf numFmtId="17" fontId="6" fillId="8" borderId="10" xfId="3" quotePrefix="1" applyNumberFormat="1" applyFont="1" applyFill="1" applyBorder="1" applyAlignment="1" applyProtection="1">
      <alignment horizontal="left"/>
      <protection locked="0"/>
    </xf>
    <xf numFmtId="0" fontId="3" fillId="11" borderId="10" xfId="3" applyFont="1" applyFill="1" applyBorder="1" applyProtection="1">
      <protection locked="0"/>
    </xf>
    <xf numFmtId="17" fontId="3" fillId="11" borderId="10" xfId="3" quotePrefix="1" applyNumberFormat="1" applyFont="1" applyFill="1" applyBorder="1" applyProtection="1">
      <protection locked="0"/>
    </xf>
    <xf numFmtId="17" fontId="6" fillId="8" borderId="10" xfId="3" applyNumberFormat="1" applyFont="1" applyFill="1" applyBorder="1" applyAlignment="1" applyProtection="1">
      <alignment horizontal="left"/>
      <protection locked="0"/>
    </xf>
    <xf numFmtId="14" fontId="8" fillId="8" borderId="10" xfId="5" quotePrefix="1" applyNumberFormat="1" applyFont="1" applyFill="1" applyBorder="1" applyAlignment="1" applyProtection="1">
      <alignment horizontal="center" vertical="center"/>
      <protection locked="0"/>
    </xf>
    <xf numFmtId="17" fontId="6" fillId="8" borderId="10" xfId="3" quotePrefix="1" applyNumberFormat="1" applyFont="1" applyFill="1" applyBorder="1" applyProtection="1">
      <protection locked="0"/>
    </xf>
    <xf numFmtId="14" fontId="3" fillId="8" borderId="10" xfId="3" quotePrefix="1" applyNumberFormat="1" applyFont="1" applyFill="1" applyBorder="1" applyProtection="1">
      <protection locked="0"/>
    </xf>
    <xf numFmtId="0" fontId="4" fillId="0" borderId="0" xfId="3" applyFont="1" applyProtection="1"/>
    <xf numFmtId="0" fontId="18" fillId="0" borderId="0" xfId="3" applyFont="1" applyProtection="1"/>
    <xf numFmtId="0" fontId="3" fillId="8" borderId="10" xfId="3" applyFont="1" applyFill="1" applyBorder="1" applyAlignment="1" applyProtection="1">
      <alignment horizontal="left" vertical="top"/>
    </xf>
    <xf numFmtId="169" fontId="3" fillId="8" borderId="18" xfId="3" applyNumberFormat="1" applyFont="1" applyFill="1" applyBorder="1" applyAlignment="1" applyProtection="1">
      <alignment horizontal="left" vertical="top"/>
    </xf>
    <xf numFmtId="0" fontId="3" fillId="8" borderId="10" xfId="3" applyFont="1" applyFill="1" applyBorder="1" applyAlignment="1" applyProtection="1">
      <alignment horizontal="center" vertical="center"/>
    </xf>
    <xf numFmtId="167" fontId="6" fillId="8" borderId="10" xfId="3" applyNumberFormat="1" applyFont="1" applyFill="1" applyBorder="1" applyAlignment="1" applyProtection="1">
      <alignment horizontal="center" vertical="center"/>
    </xf>
    <xf numFmtId="0" fontId="3" fillId="0" borderId="18" xfId="3" applyFont="1" applyBorder="1" applyAlignment="1" applyProtection="1">
      <alignment horizontal="center"/>
    </xf>
    <xf numFmtId="0" fontId="3" fillId="0" borderId="10" xfId="3" applyFont="1" applyBorder="1" applyProtection="1"/>
    <xf numFmtId="0" fontId="3" fillId="0" borderId="10" xfId="3" applyFont="1" applyBorder="1" applyAlignment="1" applyProtection="1">
      <alignment horizontal="left" vertical="top"/>
    </xf>
    <xf numFmtId="49" fontId="3" fillId="0" borderId="18" xfId="3" applyNumberFormat="1" applyFont="1" applyBorder="1" applyAlignment="1" applyProtection="1">
      <alignment horizontal="left" vertical="top"/>
    </xf>
    <xf numFmtId="167" fontId="6" fillId="0" borderId="10" xfId="3" applyNumberFormat="1" applyFont="1" applyBorder="1" applyProtection="1"/>
    <xf numFmtId="0" fontId="6" fillId="0" borderId="10" xfId="4" applyFont="1" applyBorder="1" applyProtection="1"/>
    <xf numFmtId="0" fontId="6" fillId="0" borderId="10" xfId="4" applyFont="1" applyBorder="1" applyAlignment="1" applyProtection="1">
      <alignment horizontal="left" vertical="top"/>
    </xf>
    <xf numFmtId="0" fontId="6" fillId="0" borderId="10" xfId="4" quotePrefix="1" applyFont="1" applyBorder="1" applyAlignment="1" applyProtection="1">
      <alignment horizontal="left" vertical="top"/>
    </xf>
    <xf numFmtId="49" fontId="6" fillId="0" borderId="18" xfId="4" applyNumberFormat="1" applyFont="1" applyBorder="1" applyAlignment="1" applyProtection="1">
      <alignment horizontal="left" vertical="top"/>
    </xf>
    <xf numFmtId="0" fontId="6" fillId="0" borderId="10" xfId="4" applyFont="1" applyBorder="1" applyAlignment="1" applyProtection="1">
      <alignment horizontal="center" vertical="center"/>
    </xf>
    <xf numFmtId="167" fontId="6" fillId="0" borderId="10" xfId="4" applyNumberFormat="1" applyFont="1" applyBorder="1" applyProtection="1"/>
    <xf numFmtId="0" fontId="6" fillId="0" borderId="18" xfId="4" applyFont="1" applyBorder="1" applyProtection="1"/>
    <xf numFmtId="169" fontId="3" fillId="8" borderId="18" xfId="3" quotePrefix="1" applyNumberFormat="1" applyFont="1" applyFill="1" applyBorder="1" applyAlignment="1" applyProtection="1">
      <alignment horizontal="left" vertical="top"/>
    </xf>
    <xf numFmtId="0" fontId="3" fillId="8" borderId="18" xfId="3" applyFont="1" applyFill="1" applyBorder="1" applyAlignment="1" applyProtection="1">
      <alignment horizontal="center"/>
    </xf>
    <xf numFmtId="0" fontId="3" fillId="0" borderId="10" xfId="0" applyFont="1" applyBorder="1" applyProtection="1"/>
    <xf numFmtId="167" fontId="3" fillId="0" borderId="10" xfId="3" applyNumberFormat="1" applyFont="1" applyBorder="1" applyProtection="1"/>
    <xf numFmtId="0" fontId="6" fillId="0" borderId="10" xfId="5" applyFont="1" applyBorder="1" applyAlignment="1" applyProtection="1">
      <alignment horizontal="left" vertical="top"/>
    </xf>
    <xf numFmtId="0" fontId="6" fillId="0" borderId="10" xfId="5" quotePrefix="1" applyFont="1" applyBorder="1" applyAlignment="1" applyProtection="1">
      <alignment horizontal="left" vertical="top"/>
    </xf>
    <xf numFmtId="0" fontId="6" fillId="0" borderId="18" xfId="5" applyFont="1" applyBorder="1" applyAlignment="1" applyProtection="1">
      <alignment horizontal="left" vertical="top"/>
    </xf>
    <xf numFmtId="0" fontId="6" fillId="0" borderId="10" xfId="5" applyFont="1" applyBorder="1" applyAlignment="1" applyProtection="1">
      <alignment horizontal="center" vertical="center"/>
    </xf>
    <xf numFmtId="167" fontId="6" fillId="0" borderId="10" xfId="5" applyNumberFormat="1" applyFont="1" applyBorder="1" applyProtection="1"/>
    <xf numFmtId="0" fontId="3" fillId="0" borderId="18" xfId="5" applyFont="1" applyBorder="1" applyProtection="1"/>
    <xf numFmtId="49" fontId="6" fillId="8" borderId="18" xfId="5" applyNumberFormat="1" applyFont="1" applyFill="1" applyBorder="1" applyAlignment="1" applyProtection="1">
      <alignment horizontal="left" vertical="top"/>
    </xf>
    <xf numFmtId="0" fontId="3" fillId="0" borderId="10" xfId="5" applyFont="1" applyBorder="1" applyProtection="1"/>
    <xf numFmtId="0" fontId="3" fillId="0" borderId="10" xfId="5" applyFont="1" applyBorder="1" applyAlignment="1" applyProtection="1">
      <alignment horizontal="left" vertical="top"/>
    </xf>
    <xf numFmtId="0" fontId="3" fillId="0" borderId="10" xfId="5" quotePrefix="1" applyFont="1" applyBorder="1" applyAlignment="1" applyProtection="1">
      <alignment horizontal="left" vertical="top"/>
    </xf>
    <xf numFmtId="49" fontId="3" fillId="8" borderId="18" xfId="5" applyNumberFormat="1" applyFont="1" applyFill="1" applyBorder="1" applyAlignment="1" applyProtection="1">
      <alignment horizontal="left" vertical="top"/>
    </xf>
    <xf numFmtId="0" fontId="3" fillId="0" borderId="10" xfId="5" applyFont="1" applyBorder="1" applyAlignment="1" applyProtection="1">
      <alignment horizontal="center" vertical="center"/>
    </xf>
    <xf numFmtId="167" fontId="3" fillId="0" borderId="10" xfId="5" applyNumberFormat="1" applyFont="1" applyBorder="1" applyProtection="1"/>
    <xf numFmtId="0" fontId="3" fillId="0" borderId="18" xfId="3" applyFont="1" applyBorder="1" applyAlignment="1" applyProtection="1">
      <alignment horizontal="left" vertical="top"/>
    </xf>
    <xf numFmtId="167" fontId="6" fillId="8" borderId="10" xfId="3" applyNumberFormat="1" applyFont="1" applyFill="1" applyBorder="1" applyProtection="1"/>
    <xf numFmtId="14" fontId="6" fillId="8" borderId="18" xfId="5" applyNumberFormat="1" applyFont="1" applyFill="1" applyBorder="1" applyAlignment="1" applyProtection="1">
      <alignment horizontal="left" vertical="top"/>
    </xf>
    <xf numFmtId="49" fontId="6" fillId="0" borderId="18" xfId="5" applyNumberFormat="1" applyFont="1" applyBorder="1" applyAlignment="1" applyProtection="1">
      <alignment horizontal="left" vertical="top"/>
    </xf>
    <xf numFmtId="0" fontId="6" fillId="8" borderId="10" xfId="5" applyFont="1" applyFill="1" applyBorder="1" applyProtection="1"/>
    <xf numFmtId="0" fontId="6" fillId="8" borderId="10" xfId="5" applyFont="1" applyFill="1" applyBorder="1" applyAlignment="1" applyProtection="1">
      <alignment horizontal="left" vertical="top"/>
    </xf>
    <xf numFmtId="0" fontId="6" fillId="8" borderId="10" xfId="5" quotePrefix="1" applyFont="1" applyFill="1" applyBorder="1" applyAlignment="1" applyProtection="1">
      <alignment horizontal="left" vertical="top"/>
    </xf>
    <xf numFmtId="0" fontId="6" fillId="8" borderId="10" xfId="5" applyFont="1" applyFill="1" applyBorder="1" applyAlignment="1" applyProtection="1">
      <alignment horizontal="center" vertical="center"/>
    </xf>
    <xf numFmtId="167" fontId="6" fillId="8" borderId="10" xfId="5" applyNumberFormat="1" applyFont="1" applyFill="1" applyBorder="1" applyProtection="1"/>
    <xf numFmtId="0" fontId="6" fillId="8" borderId="18" xfId="5" applyFont="1" applyFill="1" applyBorder="1" applyProtection="1"/>
    <xf numFmtId="0" fontId="6" fillId="8" borderId="10" xfId="4" applyFont="1" applyFill="1" applyBorder="1" applyProtection="1"/>
    <xf numFmtId="0" fontId="6" fillId="8" borderId="10" xfId="4" applyFont="1" applyFill="1" applyBorder="1" applyAlignment="1" applyProtection="1">
      <alignment horizontal="left" vertical="top"/>
    </xf>
    <xf numFmtId="0" fontId="6" fillId="8" borderId="10" xfId="4" quotePrefix="1" applyFont="1" applyFill="1" applyBorder="1" applyAlignment="1" applyProtection="1">
      <alignment horizontal="left" vertical="top"/>
    </xf>
    <xf numFmtId="49" fontId="6" fillId="8" borderId="18" xfId="4" applyNumberFormat="1" applyFont="1" applyFill="1" applyBorder="1" applyAlignment="1" applyProtection="1">
      <alignment horizontal="left" vertical="top"/>
    </xf>
    <xf numFmtId="0" fontId="6" fillId="8" borderId="10" xfId="4" applyFont="1" applyFill="1" applyBorder="1" applyAlignment="1" applyProtection="1">
      <alignment horizontal="center" vertical="center"/>
    </xf>
    <xf numFmtId="167" fontId="6" fillId="8" borderId="10" xfId="4" applyNumberFormat="1" applyFont="1" applyFill="1" applyBorder="1" applyProtection="1"/>
    <xf numFmtId="0" fontId="6" fillId="8" borderId="18" xfId="4" applyFont="1" applyFill="1" applyBorder="1" applyProtection="1"/>
    <xf numFmtId="0" fontId="3" fillId="0" borderId="10" xfId="4" applyFont="1" applyBorder="1" applyProtection="1"/>
    <xf numFmtId="0" fontId="3" fillId="0" borderId="10" xfId="4" applyFont="1" applyBorder="1" applyAlignment="1" applyProtection="1">
      <alignment horizontal="left" vertical="top"/>
    </xf>
    <xf numFmtId="0" fontId="3" fillId="0" borderId="10" xfId="4" quotePrefix="1" applyFont="1" applyBorder="1" applyAlignment="1" applyProtection="1">
      <alignment horizontal="left" vertical="top"/>
    </xf>
    <xf numFmtId="49" fontId="3" fillId="0" borderId="18" xfId="4" applyNumberFormat="1" applyFont="1" applyBorder="1" applyAlignment="1" applyProtection="1">
      <alignment horizontal="left" vertical="top"/>
    </xf>
    <xf numFmtId="0" fontId="3" fillId="0" borderId="10" xfId="4" applyFont="1" applyBorder="1" applyAlignment="1" applyProtection="1">
      <alignment horizontal="center" vertical="center"/>
    </xf>
    <xf numFmtId="167" fontId="3" fillId="0" borderId="10" xfId="4" applyNumberFormat="1" applyFont="1" applyBorder="1" applyProtection="1"/>
    <xf numFmtId="0" fontId="3" fillId="0" borderId="18" xfId="4" applyFont="1" applyBorder="1" applyProtection="1"/>
    <xf numFmtId="14" fontId="6" fillId="0" borderId="18" xfId="4" applyNumberFormat="1" applyFont="1" applyBorder="1" applyAlignment="1" applyProtection="1">
      <alignment horizontal="left" vertical="top"/>
    </xf>
    <xf numFmtId="49" fontId="3" fillId="0" borderId="18" xfId="5" applyNumberFormat="1" applyFont="1" applyBorder="1" applyAlignment="1" applyProtection="1">
      <alignment horizontal="left" vertical="top"/>
    </xf>
    <xf numFmtId="49" fontId="3" fillId="8" borderId="18" xfId="3" applyNumberFormat="1" applyFont="1" applyFill="1" applyBorder="1" applyAlignment="1" applyProtection="1">
      <alignment horizontal="left" vertical="top"/>
    </xf>
    <xf numFmtId="0" fontId="6" fillId="0" borderId="10" xfId="3" applyFont="1" applyBorder="1" applyProtection="1"/>
    <xf numFmtId="0" fontId="6" fillId="0" borderId="10" xfId="3" applyFont="1" applyBorder="1" applyAlignment="1" applyProtection="1">
      <alignment horizontal="left" vertical="top"/>
    </xf>
    <xf numFmtId="0" fontId="6" fillId="0" borderId="10" xfId="3" quotePrefix="1" applyFont="1" applyBorder="1" applyAlignment="1" applyProtection="1">
      <alignment horizontal="left" vertical="top"/>
    </xf>
    <xf numFmtId="1" fontId="6" fillId="0" borderId="10" xfId="5" quotePrefix="1" applyNumberFormat="1" applyFont="1" applyBorder="1" applyAlignment="1" applyProtection="1">
      <alignment horizontal="left" vertical="top"/>
    </xf>
    <xf numFmtId="0" fontId="3" fillId="8" borderId="10" xfId="4" applyFont="1" applyFill="1" applyBorder="1" applyProtection="1"/>
    <xf numFmtId="0" fontId="6" fillId="0" borderId="10" xfId="4" applyFont="1" applyBorder="1" applyAlignment="1" applyProtection="1">
      <alignment horizontal="center"/>
    </xf>
    <xf numFmtId="0" fontId="6" fillId="8" borderId="10" xfId="3" applyFont="1" applyFill="1" applyBorder="1" applyAlignment="1" applyProtection="1">
      <alignment horizontal="left" vertical="top"/>
    </xf>
    <xf numFmtId="169" fontId="6" fillId="8" borderId="18" xfId="3" applyNumberFormat="1" applyFont="1" applyFill="1" applyBorder="1" applyAlignment="1" applyProtection="1">
      <alignment horizontal="left" vertical="top"/>
    </xf>
    <xf numFmtId="0" fontId="6" fillId="8" borderId="10" xfId="3" applyFont="1" applyFill="1" applyBorder="1" applyAlignment="1" applyProtection="1">
      <alignment horizontal="center" vertical="center"/>
    </xf>
    <xf numFmtId="0" fontId="6" fillId="0" borderId="18" xfId="3" applyFont="1" applyBorder="1" applyAlignment="1" applyProtection="1">
      <alignment horizontal="center"/>
    </xf>
    <xf numFmtId="0" fontId="3" fillId="8" borderId="18" xfId="3" applyFont="1" applyFill="1" applyBorder="1" applyAlignment="1" applyProtection="1">
      <alignment horizontal="left" vertical="top"/>
    </xf>
    <xf numFmtId="167" fontId="3" fillId="8" borderId="10" xfId="3" applyNumberFormat="1" applyFont="1" applyFill="1" applyBorder="1" applyProtection="1"/>
    <xf numFmtId="0" fontId="3" fillId="8" borderId="18" xfId="3" applyFont="1" applyFill="1" applyBorder="1" applyAlignment="1" applyProtection="1">
      <alignment horizontal="center" vertical="center"/>
    </xf>
    <xf numFmtId="49" fontId="6" fillId="0" borderId="18" xfId="3" applyNumberFormat="1" applyFont="1" applyBorder="1" applyAlignment="1" applyProtection="1">
      <alignment horizontal="left" vertical="top"/>
    </xf>
    <xf numFmtId="49" fontId="6" fillId="0" borderId="18" xfId="4" applyNumberFormat="1" applyFont="1" applyBorder="1" applyProtection="1"/>
    <xf numFmtId="0" fontId="6" fillId="8" borderId="10" xfId="3" quotePrefix="1" applyFont="1" applyFill="1" applyBorder="1" applyAlignment="1" applyProtection="1">
      <alignment horizontal="left" vertical="top"/>
    </xf>
    <xf numFmtId="167" fontId="3" fillId="8" borderId="10" xfId="3" applyNumberFormat="1" applyFont="1" applyFill="1" applyBorder="1" applyAlignment="1" applyProtection="1">
      <alignment horizontal="center" vertical="center"/>
    </xf>
    <xf numFmtId="14" fontId="3" fillId="8" borderId="18" xfId="3" applyNumberFormat="1" applyFont="1" applyFill="1" applyBorder="1" applyAlignment="1" applyProtection="1">
      <alignment horizontal="left" vertical="top"/>
    </xf>
    <xf numFmtId="49" fontId="6" fillId="8" borderId="18" xfId="3" applyNumberFormat="1" applyFont="1" applyFill="1" applyBorder="1" applyAlignment="1" applyProtection="1">
      <alignment horizontal="left" vertical="top"/>
    </xf>
    <xf numFmtId="0" fontId="3" fillId="0" borderId="10" xfId="7" quotePrefix="1" applyFont="1" applyBorder="1" applyAlignment="1" applyProtection="1">
      <alignment horizontal="left" vertical="top"/>
    </xf>
    <xf numFmtId="0" fontId="6" fillId="0" borderId="10" xfId="3" applyFont="1" applyBorder="1" applyAlignment="1" applyProtection="1">
      <alignment horizontal="center" vertical="center"/>
    </xf>
    <xf numFmtId="172" fontId="6" fillId="0" borderId="10" xfId="4" applyNumberFormat="1" applyFont="1" applyBorder="1" applyProtection="1"/>
    <xf numFmtId="0" fontId="13" fillId="0" borderId="10" xfId="5" applyFont="1" applyBorder="1" applyAlignment="1" applyProtection="1">
      <alignment horizontal="center" vertical="center"/>
    </xf>
    <xf numFmtId="14" fontId="3" fillId="0" borderId="18" xfId="5" applyNumberFormat="1" applyFont="1" applyBorder="1" applyProtection="1"/>
    <xf numFmtId="0" fontId="6" fillId="8" borderId="18" xfId="3" applyFont="1" applyFill="1" applyBorder="1" applyAlignment="1" applyProtection="1">
      <alignment horizontal="center"/>
    </xf>
    <xf numFmtId="14" fontId="3" fillId="0" borderId="18" xfId="3" applyNumberFormat="1" applyFont="1" applyBorder="1" applyAlignment="1" applyProtection="1">
      <alignment horizontal="left" vertical="top"/>
    </xf>
    <xf numFmtId="0" fontId="6" fillId="0" borderId="18" xfId="3" applyFont="1" applyBorder="1" applyAlignment="1" applyProtection="1">
      <alignment horizontal="left" vertical="top"/>
    </xf>
    <xf numFmtId="14" fontId="6" fillId="8" borderId="18" xfId="3" applyNumberFormat="1" applyFont="1" applyFill="1" applyBorder="1" applyAlignment="1" applyProtection="1">
      <alignment horizontal="left" vertical="top"/>
    </xf>
    <xf numFmtId="0" fontId="3" fillId="8" borderId="18" xfId="4" applyFont="1" applyFill="1" applyBorder="1" applyAlignment="1" applyProtection="1">
      <alignment horizontal="center"/>
    </xf>
    <xf numFmtId="0" fontId="6" fillId="0" borderId="10" xfId="9" quotePrefix="1" applyFont="1" applyBorder="1" applyAlignment="1" applyProtection="1">
      <alignment horizontal="left" vertical="top"/>
    </xf>
    <xf numFmtId="14" fontId="3" fillId="0" borderId="18" xfId="4" applyNumberFormat="1" applyFont="1" applyBorder="1" applyAlignment="1" applyProtection="1">
      <alignment horizontal="left" vertical="top"/>
    </xf>
    <xf numFmtId="0" fontId="3" fillId="10" borderId="10" xfId="3" applyFont="1" applyFill="1" applyBorder="1" applyProtection="1"/>
    <xf numFmtId="0" fontId="6" fillId="10" borderId="10" xfId="3" applyFont="1" applyFill="1" applyBorder="1" applyProtection="1"/>
    <xf numFmtId="0" fontId="6" fillId="10" borderId="10" xfId="5" applyFont="1" applyFill="1" applyBorder="1" applyProtection="1"/>
    <xf numFmtId="0" fontId="6" fillId="10" borderId="10" xfId="5" applyFont="1" applyFill="1" applyBorder="1" applyAlignment="1" applyProtection="1">
      <alignment horizontal="left" vertical="top"/>
    </xf>
    <xf numFmtId="0" fontId="3" fillId="10" borderId="10" xfId="5" quotePrefix="1" applyFont="1" applyFill="1" applyBorder="1" applyAlignment="1" applyProtection="1">
      <alignment horizontal="left" vertical="top"/>
    </xf>
    <xf numFmtId="49" fontId="3" fillId="10" borderId="18" xfId="5" applyNumberFormat="1" applyFont="1" applyFill="1" applyBorder="1" applyAlignment="1" applyProtection="1">
      <alignment horizontal="left" vertical="top"/>
    </xf>
    <xf numFmtId="0" fontId="3" fillId="10" borderId="10" xfId="5" applyFont="1" applyFill="1" applyBorder="1" applyAlignment="1" applyProtection="1">
      <alignment horizontal="center" vertical="center"/>
    </xf>
    <xf numFmtId="167" fontId="3" fillId="10" borderId="10" xfId="5" applyNumberFormat="1" applyFont="1" applyFill="1" applyBorder="1" applyProtection="1"/>
    <xf numFmtId="0" fontId="3" fillId="10" borderId="18" xfId="5" applyFont="1" applyFill="1" applyBorder="1" applyProtection="1"/>
    <xf numFmtId="0" fontId="6" fillId="8" borderId="18" xfId="5" applyFont="1" applyFill="1" applyBorder="1" applyAlignment="1" applyProtection="1">
      <alignment horizontal="center" vertical="center"/>
    </xf>
    <xf numFmtId="0" fontId="6" fillId="8" borderId="18" xfId="4" applyFont="1" applyFill="1" applyBorder="1" applyAlignment="1" applyProtection="1">
      <alignment horizontal="center"/>
    </xf>
    <xf numFmtId="14" fontId="3" fillId="8" borderId="18" xfId="5" applyNumberFormat="1" applyFont="1" applyFill="1" applyBorder="1" applyAlignment="1" applyProtection="1">
      <alignment horizontal="left" vertical="top"/>
    </xf>
    <xf numFmtId="0" fontId="6" fillId="0" borderId="18" xfId="3" applyFont="1" applyBorder="1" applyProtection="1"/>
    <xf numFmtId="0" fontId="3" fillId="0" borderId="18" xfId="5" applyFont="1" applyBorder="1" applyAlignment="1" applyProtection="1">
      <alignment horizontal="left" vertical="top"/>
    </xf>
    <xf numFmtId="0" fontId="6" fillId="0" borderId="10" xfId="8" quotePrefix="1" applyFont="1" applyBorder="1" applyAlignment="1" applyProtection="1">
      <alignment horizontal="left" vertical="top"/>
    </xf>
    <xf numFmtId="0" fontId="3" fillId="8" borderId="10" xfId="5" applyFont="1" applyFill="1" applyBorder="1" applyAlignment="1" applyProtection="1">
      <alignment horizontal="center" vertical="center"/>
    </xf>
    <xf numFmtId="0" fontId="3" fillId="8" borderId="18" xfId="5" applyFont="1" applyFill="1" applyBorder="1" applyAlignment="1" applyProtection="1">
      <alignment horizontal="center" vertical="center"/>
    </xf>
    <xf numFmtId="0" fontId="3" fillId="8" borderId="10" xfId="3" applyFont="1" applyFill="1" applyBorder="1" applyAlignment="1" applyProtection="1">
      <alignment horizontal="left"/>
    </xf>
    <xf numFmtId="1" fontId="3" fillId="0" borderId="10" xfId="3" applyNumberFormat="1" applyFont="1" applyBorder="1" applyAlignment="1" applyProtection="1">
      <alignment horizontal="left" vertical="top"/>
    </xf>
    <xf numFmtId="173" fontId="3" fillId="0" borderId="18" xfId="3" applyNumberFormat="1" applyFont="1" applyBorder="1" applyAlignment="1" applyProtection="1">
      <alignment horizontal="left" vertical="top"/>
    </xf>
    <xf numFmtId="167" fontId="6" fillId="0" borderId="10" xfId="3" applyNumberFormat="1" applyFont="1" applyBorder="1" applyAlignment="1" applyProtection="1">
      <alignment horizontal="right"/>
    </xf>
    <xf numFmtId="49" fontId="3" fillId="0" borderId="10" xfId="3" applyNumberFormat="1" applyFont="1" applyBorder="1" applyAlignment="1" applyProtection="1">
      <alignment horizontal="center" vertical="center"/>
    </xf>
    <xf numFmtId="0" fontId="3" fillId="8" borderId="10" xfId="3" applyFont="1" applyFill="1" applyBorder="1" applyAlignment="1" applyProtection="1">
      <alignment horizontal="center"/>
    </xf>
    <xf numFmtId="0" fontId="6" fillId="0" borderId="14" xfId="4" applyFont="1" applyBorder="1" applyProtection="1"/>
    <xf numFmtId="0" fontId="6" fillId="0" borderId="14" xfId="4" applyFont="1" applyBorder="1" applyAlignment="1" applyProtection="1">
      <alignment horizontal="left" vertical="top"/>
    </xf>
    <xf numFmtId="0" fontId="6" fillId="0" borderId="14" xfId="4" quotePrefix="1" applyFont="1" applyBorder="1" applyAlignment="1" applyProtection="1">
      <alignment horizontal="left" vertical="top"/>
    </xf>
    <xf numFmtId="49" fontId="6" fillId="0" borderId="17" xfId="4" applyNumberFormat="1" applyFont="1" applyBorder="1" applyAlignment="1" applyProtection="1">
      <alignment horizontal="left" vertical="top"/>
    </xf>
    <xf numFmtId="0" fontId="6" fillId="0" borderId="14" xfId="4" applyFont="1" applyBorder="1" applyAlignment="1" applyProtection="1">
      <alignment horizontal="center" vertical="center"/>
    </xf>
    <xf numFmtId="167" fontId="6" fillId="0" borderId="14" xfId="4" applyNumberFormat="1" applyFont="1" applyBorder="1" applyProtection="1"/>
    <xf numFmtId="0" fontId="6" fillId="0" borderId="17" xfId="4" applyFont="1" applyBorder="1" applyProtection="1"/>
    <xf numFmtId="1" fontId="6" fillId="0" borderId="10" xfId="3" quotePrefix="1" applyNumberFormat="1" applyFont="1" applyBorder="1" applyAlignment="1" applyProtection="1">
      <alignment horizontal="left" vertical="top"/>
    </xf>
    <xf numFmtId="49" fontId="3" fillId="0" borderId="10" xfId="3" applyNumberFormat="1" applyFont="1" applyBorder="1" applyProtection="1"/>
    <xf numFmtId="49" fontId="3" fillId="0" borderId="10" xfId="5" applyNumberFormat="1" applyFont="1" applyBorder="1" applyAlignment="1" applyProtection="1">
      <alignment horizontal="left" vertical="top"/>
    </xf>
    <xf numFmtId="49" fontId="6" fillId="0" borderId="10" xfId="5" applyNumberFormat="1" applyFont="1" applyBorder="1" applyAlignment="1" applyProtection="1">
      <alignment horizontal="left" vertical="top"/>
    </xf>
    <xf numFmtId="49" fontId="6" fillId="0" borderId="10" xfId="4" applyNumberFormat="1" applyFont="1" applyBorder="1" applyAlignment="1" applyProtection="1">
      <alignment horizontal="left" vertical="top"/>
    </xf>
    <xf numFmtId="49" fontId="3" fillId="0" borderId="10" xfId="4" applyNumberFormat="1" applyFont="1" applyBorder="1" applyAlignment="1" applyProtection="1">
      <alignment horizontal="left" vertical="top"/>
    </xf>
    <xf numFmtId="49" fontId="6" fillId="8" borderId="10" xfId="5" applyNumberFormat="1" applyFont="1" applyFill="1" applyBorder="1" applyAlignment="1" applyProtection="1">
      <alignment horizontal="left" vertical="top"/>
    </xf>
    <xf numFmtId="49" fontId="3" fillId="0" borderId="10" xfId="3" applyNumberFormat="1" applyFont="1" applyBorder="1" applyAlignment="1" applyProtection="1">
      <alignment horizontal="left" vertical="top"/>
    </xf>
    <xf numFmtId="14" fontId="3" fillId="0" borderId="10" xfId="4" applyNumberFormat="1" applyFont="1" applyBorder="1" applyAlignment="1" applyProtection="1">
      <alignment horizontal="left" vertical="top"/>
    </xf>
    <xf numFmtId="14" fontId="6" fillId="0" borderId="10" xfId="4" applyNumberFormat="1" applyFont="1" applyBorder="1" applyAlignment="1" applyProtection="1">
      <alignment horizontal="left" vertical="top"/>
    </xf>
    <xf numFmtId="0" fontId="15" fillId="0" borderId="10" xfId="4" applyFont="1" applyBorder="1" applyAlignment="1" applyProtection="1">
      <alignment horizontal="center" vertical="center"/>
    </xf>
    <xf numFmtId="169" fontId="3" fillId="8" borderId="10" xfId="3" applyNumberFormat="1" applyFont="1" applyFill="1" applyBorder="1" applyAlignment="1" applyProtection="1">
      <alignment horizontal="left" vertical="top"/>
    </xf>
    <xf numFmtId="49" fontId="3" fillId="8" borderId="10" xfId="3" applyNumberFormat="1" applyFont="1" applyFill="1" applyBorder="1" applyAlignment="1" applyProtection="1">
      <alignment horizontal="left" vertical="top"/>
    </xf>
    <xf numFmtId="0" fontId="6" fillId="0" borderId="14" xfId="5" applyFont="1" applyBorder="1" applyProtection="1"/>
    <xf numFmtId="0" fontId="6" fillId="0" borderId="14" xfId="5" applyFont="1" applyBorder="1" applyAlignment="1" applyProtection="1">
      <alignment horizontal="left" vertical="top"/>
    </xf>
    <xf numFmtId="0" fontId="6" fillId="0" borderId="14" xfId="5" quotePrefix="1" applyFont="1" applyBorder="1" applyAlignment="1" applyProtection="1">
      <alignment horizontal="left" vertical="top"/>
    </xf>
    <xf numFmtId="49" fontId="6" fillId="8" borderId="14" xfId="5" applyNumberFormat="1" applyFont="1" applyFill="1" applyBorder="1" applyAlignment="1" applyProtection="1">
      <alignment horizontal="left" vertical="top"/>
    </xf>
    <xf numFmtId="0" fontId="6" fillId="0" borderId="14" xfId="5" applyFont="1" applyBorder="1" applyAlignment="1" applyProtection="1">
      <alignment horizontal="center" vertical="center"/>
    </xf>
    <xf numFmtId="167" fontId="6" fillId="0" borderId="14" xfId="5" applyNumberFormat="1" applyFont="1" applyBorder="1" applyProtection="1"/>
    <xf numFmtId="0" fontId="3" fillId="0" borderId="17" xfId="5" applyFont="1" applyBorder="1" applyProtection="1"/>
    <xf numFmtId="169" fontId="6" fillId="8" borderId="10" xfId="3" applyNumberFormat="1" applyFont="1" applyFill="1" applyBorder="1" applyAlignment="1" applyProtection="1">
      <alignment horizontal="left" vertical="top"/>
    </xf>
    <xf numFmtId="49" fontId="6" fillId="8" borderId="10" xfId="3" applyNumberFormat="1" applyFont="1" applyFill="1" applyBorder="1" applyAlignment="1" applyProtection="1">
      <alignment horizontal="left" vertical="top"/>
    </xf>
    <xf numFmtId="49" fontId="3" fillId="8" borderId="10" xfId="5" applyNumberFormat="1" applyFont="1" applyFill="1" applyBorder="1" applyAlignment="1" applyProtection="1">
      <alignment horizontal="left" vertical="top"/>
    </xf>
    <xf numFmtId="0" fontId="8" fillId="8" borderId="10" xfId="3" applyFont="1" applyFill="1" applyBorder="1" applyProtection="1"/>
    <xf numFmtId="49" fontId="6" fillId="8" borderId="10" xfId="4" applyNumberFormat="1" applyFont="1" applyFill="1" applyBorder="1" applyAlignment="1" applyProtection="1">
      <alignment horizontal="left" vertical="top"/>
    </xf>
    <xf numFmtId="0" fontId="6" fillId="8" borderId="18" xfId="5" applyFont="1" applyFill="1" applyBorder="1" applyAlignment="1" applyProtection="1">
      <alignment horizontal="center"/>
    </xf>
    <xf numFmtId="0" fontId="3" fillId="0" borderId="20" xfId="5" applyFont="1" applyBorder="1" applyAlignment="1" applyProtection="1">
      <alignment horizontal="left" vertical="top"/>
    </xf>
    <xf numFmtId="0" fontId="3" fillId="0" borderId="0" xfId="5" quotePrefix="1" applyFont="1" applyBorder="1" applyAlignment="1" applyProtection="1">
      <alignment horizontal="left" vertical="top"/>
    </xf>
    <xf numFmtId="167" fontId="3" fillId="0" borderId="0" xfId="5" applyNumberFormat="1" applyFont="1" applyBorder="1" applyProtection="1"/>
    <xf numFmtId="171" fontId="3" fillId="0" borderId="10" xfId="3" applyNumberFormat="1" applyFont="1" applyBorder="1" applyAlignment="1" applyProtection="1">
      <alignment horizontal="left" vertical="top"/>
    </xf>
    <xf numFmtId="0" fontId="3" fillId="0" borderId="10" xfId="3" applyFont="1" applyBorder="1" applyAlignment="1" applyProtection="1">
      <alignment horizontal="center"/>
    </xf>
    <xf numFmtId="0" fontId="6" fillId="0" borderId="20" xfId="4" applyFont="1" applyBorder="1" applyAlignment="1" applyProtection="1">
      <alignment horizontal="left" vertical="top"/>
    </xf>
    <xf numFmtId="0" fontId="6" fillId="0" borderId="0" xfId="4" quotePrefix="1" applyFont="1" applyBorder="1" applyAlignment="1" applyProtection="1">
      <alignment horizontal="left" vertical="top"/>
    </xf>
    <xf numFmtId="0" fontId="3" fillId="8" borderId="20" xfId="3" applyFont="1" applyFill="1" applyBorder="1" applyProtection="1"/>
    <xf numFmtId="0" fontId="3" fillId="8" borderId="20" xfId="3" applyFont="1" applyFill="1" applyBorder="1" applyAlignment="1" applyProtection="1">
      <alignment horizontal="left" vertical="top"/>
    </xf>
    <xf numFmtId="0" fontId="3" fillId="8" borderId="0" xfId="3" quotePrefix="1" applyFont="1" applyFill="1" applyBorder="1" applyAlignment="1" applyProtection="1">
      <alignment horizontal="left" vertical="top"/>
    </xf>
    <xf numFmtId="14" fontId="6" fillId="0" borderId="10" xfId="4" applyNumberFormat="1" applyFont="1" applyBorder="1" applyAlignment="1" applyProtection="1">
      <alignment horizontal="left"/>
    </xf>
    <xf numFmtId="0" fontId="3" fillId="8" borderId="11" xfId="3" applyFont="1" applyFill="1" applyBorder="1" applyProtection="1"/>
    <xf numFmtId="0" fontId="3" fillId="8" borderId="11" xfId="3" applyFont="1" applyFill="1" applyBorder="1" applyAlignment="1" applyProtection="1">
      <alignment horizontal="left" vertical="top"/>
    </xf>
    <xf numFmtId="169" fontId="3" fillId="8" borderId="11" xfId="3" applyNumberFormat="1" applyFont="1" applyFill="1" applyBorder="1" applyAlignment="1" applyProtection="1">
      <alignment horizontal="left" vertical="top"/>
    </xf>
    <xf numFmtId="0" fontId="3" fillId="8" borderId="11" xfId="3" applyFont="1" applyFill="1" applyBorder="1" applyAlignment="1" applyProtection="1">
      <alignment horizontal="center" vertical="center"/>
    </xf>
    <xf numFmtId="167" fontId="6" fillId="8" borderId="11" xfId="3" applyNumberFormat="1" applyFont="1" applyFill="1" applyBorder="1" applyAlignment="1" applyProtection="1">
      <alignment horizontal="center" vertical="center"/>
    </xf>
    <xf numFmtId="0" fontId="3" fillId="8" borderId="11" xfId="3" applyFont="1" applyFill="1" applyBorder="1" applyAlignment="1" applyProtection="1">
      <alignment horizontal="center"/>
    </xf>
    <xf numFmtId="49" fontId="3" fillId="8" borderId="10" xfId="3" applyNumberFormat="1" applyFont="1" applyFill="1" applyBorder="1" applyAlignment="1" applyProtection="1">
      <alignment horizontal="center" vertical="center"/>
    </xf>
    <xf numFmtId="0" fontId="3" fillId="8" borderId="10" xfId="5" applyFont="1" applyFill="1" applyBorder="1" applyProtection="1"/>
    <xf numFmtId="0" fontId="3" fillId="8" borderId="10" xfId="5" applyFont="1" applyFill="1" applyBorder="1" applyAlignment="1" applyProtection="1">
      <alignment horizontal="left" vertical="top"/>
    </xf>
    <xf numFmtId="0" fontId="3" fillId="8" borderId="10" xfId="5" quotePrefix="1" applyFont="1" applyFill="1" applyBorder="1" applyAlignment="1" applyProtection="1">
      <alignment horizontal="left" vertical="top"/>
    </xf>
    <xf numFmtId="167" fontId="3" fillId="8" borderId="10" xfId="5" applyNumberFormat="1" applyFont="1" applyFill="1" applyBorder="1" applyProtection="1"/>
    <xf numFmtId="0" fontId="3" fillId="8" borderId="10" xfId="5" applyFont="1" applyFill="1" applyBorder="1" applyAlignment="1" applyProtection="1">
      <alignment horizontal="center"/>
    </xf>
    <xf numFmtId="0" fontId="6" fillId="8" borderId="10" xfId="3" applyFont="1" applyFill="1" applyBorder="1" applyAlignment="1" applyProtection="1">
      <alignment horizontal="left" vertical="center"/>
    </xf>
    <xf numFmtId="0" fontId="6" fillId="8" borderId="10" xfId="3" applyFont="1" applyFill="1" applyBorder="1" applyAlignment="1" applyProtection="1">
      <alignment horizontal="center"/>
    </xf>
    <xf numFmtId="14" fontId="3" fillId="8" borderId="10" xfId="3" applyNumberFormat="1" applyFont="1" applyFill="1" applyBorder="1" applyAlignment="1" applyProtection="1">
      <alignment horizontal="left" vertical="top"/>
    </xf>
    <xf numFmtId="0" fontId="6" fillId="0" borderId="10" xfId="3" applyFont="1" applyBorder="1" applyAlignment="1" applyProtection="1">
      <alignment horizontal="center"/>
    </xf>
    <xf numFmtId="0" fontId="3" fillId="0" borderId="10" xfId="3" quotePrefix="1" applyFont="1" applyBorder="1" applyAlignment="1" applyProtection="1">
      <alignment horizontal="center" vertical="center"/>
    </xf>
    <xf numFmtId="167" fontId="6" fillId="8" borderId="10" xfId="3" applyNumberFormat="1" applyFont="1" applyFill="1" applyBorder="1" applyAlignment="1" applyProtection="1">
      <alignment horizontal="center"/>
    </xf>
    <xf numFmtId="0" fontId="3" fillId="8" borderId="10" xfId="3" applyFont="1" applyFill="1" applyBorder="1" applyAlignment="1" applyProtection="1">
      <alignment horizontal="left" vertical="center"/>
    </xf>
    <xf numFmtId="167" fontId="6" fillId="8" borderId="10" xfId="3" quotePrefix="1" applyNumberFormat="1" applyFont="1" applyFill="1" applyBorder="1" applyAlignment="1" applyProtection="1">
      <alignment horizontal="center"/>
    </xf>
    <xf numFmtId="14" fontId="3" fillId="0" borderId="10" xfId="3" applyNumberFormat="1" applyFont="1" applyBorder="1" applyAlignment="1" applyProtection="1">
      <alignment horizontal="left" vertical="top"/>
    </xf>
    <xf numFmtId="49" fontId="6" fillId="0" borderId="10" xfId="3" applyNumberFormat="1" applyFont="1" applyBorder="1" applyAlignment="1" applyProtection="1">
      <alignment horizontal="left" vertical="top"/>
    </xf>
    <xf numFmtId="14" fontId="6" fillId="8" borderId="10" xfId="5" applyNumberFormat="1" applyFont="1" applyFill="1" applyBorder="1" applyAlignment="1" applyProtection="1">
      <alignment horizontal="left" vertical="top"/>
    </xf>
    <xf numFmtId="0" fontId="6" fillId="8" borderId="10" xfId="5" applyFont="1" applyFill="1" applyBorder="1" applyAlignment="1" applyProtection="1">
      <alignment horizontal="center"/>
    </xf>
    <xf numFmtId="0" fontId="3" fillId="0" borderId="0" xfId="5" applyFont="1" applyBorder="1" applyProtection="1"/>
    <xf numFmtId="0" fontId="6" fillId="0" borderId="0" xfId="5" applyFont="1" applyBorder="1" applyAlignment="1" applyProtection="1">
      <alignment horizontal="left" vertical="top"/>
    </xf>
    <xf numFmtId="49" fontId="3" fillId="0" borderId="0" xfId="5" applyNumberFormat="1" applyFont="1" applyBorder="1" applyAlignment="1" applyProtection="1">
      <alignment horizontal="left" vertical="top"/>
    </xf>
    <xf numFmtId="0" fontId="3" fillId="0" borderId="0" xfId="5" applyFont="1" applyBorder="1" applyAlignment="1" applyProtection="1">
      <alignment horizontal="center" vertical="center"/>
    </xf>
    <xf numFmtId="0" fontId="6" fillId="0" borderId="10" xfId="4" applyFont="1" applyBorder="1" applyAlignment="1" applyProtection="1">
      <alignment horizontal="left" vertical="center"/>
    </xf>
    <xf numFmtId="167" fontId="6" fillId="0" borderId="10" xfId="4" applyNumberFormat="1" applyFont="1" applyBorder="1" applyAlignment="1" applyProtection="1">
      <alignment horizontal="left" vertical="center"/>
    </xf>
    <xf numFmtId="14" fontId="15" fillId="0" borderId="10" xfId="4" applyNumberFormat="1" applyFont="1" applyBorder="1" applyAlignment="1" applyProtection="1">
      <alignment horizontal="left" vertical="top"/>
    </xf>
    <xf numFmtId="14" fontId="15" fillId="0" borderId="10" xfId="4" applyNumberFormat="1" applyFont="1" applyBorder="1" applyAlignment="1" applyProtection="1">
      <alignment horizontal="left"/>
    </xf>
    <xf numFmtId="0" fontId="15" fillId="0" borderId="10" xfId="4" applyFont="1" applyBorder="1" applyAlignment="1" applyProtection="1">
      <alignment horizontal="center"/>
    </xf>
    <xf numFmtId="0" fontId="15" fillId="0" borderId="10" xfId="4" quotePrefix="1" applyFont="1" applyBorder="1" applyAlignment="1" applyProtection="1">
      <alignment horizontal="left" vertical="top"/>
    </xf>
    <xf numFmtId="1" fontId="3" fillId="0" borderId="10" xfId="3" quotePrefix="1" applyNumberFormat="1" applyFont="1" applyBorder="1" applyAlignment="1" applyProtection="1">
      <alignment horizontal="left" vertical="top"/>
    </xf>
    <xf numFmtId="0" fontId="6" fillId="8" borderId="10" xfId="4" applyFont="1" applyFill="1" applyBorder="1" applyAlignment="1" applyProtection="1">
      <alignment horizontal="center"/>
    </xf>
    <xf numFmtId="49" fontId="3" fillId="8" borderId="10" xfId="3" applyNumberFormat="1" applyFont="1" applyFill="1" applyBorder="1" applyProtection="1"/>
    <xf numFmtId="0" fontId="3" fillId="0" borderId="11" xfId="0" applyFont="1" applyBorder="1" applyProtection="1"/>
    <xf numFmtId="49" fontId="6" fillId="0" borderId="10" xfId="4" applyNumberFormat="1" applyFont="1" applyBorder="1" applyProtection="1"/>
    <xf numFmtId="0" fontId="3" fillId="0" borderId="10" xfId="4" quotePrefix="1" applyFont="1" applyBorder="1"/>
    <xf numFmtId="0" fontId="3" fillId="0" borderId="11" xfId="5" applyFont="1" applyBorder="1" applyProtection="1"/>
    <xf numFmtId="0" fontId="3" fillId="0" borderId="11" xfId="5" applyFont="1" applyBorder="1" applyAlignment="1" applyProtection="1">
      <alignment horizontal="left" vertical="top"/>
    </xf>
    <xf numFmtId="0" fontId="3" fillId="0" borderId="11" xfId="5" quotePrefix="1" applyFont="1" applyBorder="1" applyAlignment="1" applyProtection="1">
      <alignment horizontal="left" vertical="top"/>
    </xf>
    <xf numFmtId="49" fontId="3" fillId="0" borderId="11" xfId="5" applyNumberFormat="1" applyFont="1" applyBorder="1" applyAlignment="1" applyProtection="1">
      <alignment horizontal="left" vertical="top"/>
    </xf>
    <xf numFmtId="0" fontId="3" fillId="0" borderId="11" xfId="5" applyFont="1" applyBorder="1" applyAlignment="1" applyProtection="1">
      <alignment horizontal="center" vertical="center"/>
    </xf>
    <xf numFmtId="167" fontId="3" fillId="0" borderId="11" xfId="5" applyNumberFormat="1" applyFont="1" applyBorder="1" applyProtection="1"/>
    <xf numFmtId="0" fontId="6" fillId="0" borderId="0" xfId="4" applyFont="1" applyBorder="1" applyAlignment="1" applyProtection="1">
      <alignment horizontal="center" vertical="center"/>
    </xf>
    <xf numFmtId="0" fontId="12" fillId="8" borderId="10" xfId="4" applyFont="1" applyFill="1" applyBorder="1" applyProtection="1">
      <protection locked="0"/>
    </xf>
    <xf numFmtId="0" fontId="6" fillId="0" borderId="10" xfId="4" applyFont="1" applyBorder="1" applyAlignment="1" applyProtection="1">
      <alignment horizontal="left"/>
    </xf>
    <xf numFmtId="0" fontId="3" fillId="8" borderId="0" xfId="3" applyFont="1" applyFill="1" applyBorder="1" applyProtection="1"/>
    <xf numFmtId="0" fontId="6" fillId="0" borderId="0" xfId="4" applyFont="1" applyBorder="1" applyProtection="1"/>
    <xf numFmtId="0" fontId="6" fillId="0" borderId="0" xfId="4" applyFont="1" applyBorder="1" applyAlignment="1" applyProtection="1">
      <alignment horizontal="left" vertical="top"/>
    </xf>
    <xf numFmtId="49" fontId="6" fillId="0" borderId="0" xfId="4" applyNumberFormat="1" applyFont="1" applyBorder="1" applyAlignment="1" applyProtection="1">
      <alignment horizontal="left" vertical="top"/>
    </xf>
    <xf numFmtId="0" fontId="3" fillId="0" borderId="0" xfId="3" applyFont="1" applyBorder="1" applyAlignment="1" applyProtection="1">
      <alignment horizontal="center" vertical="center"/>
    </xf>
    <xf numFmtId="167" fontId="6" fillId="0" borderId="0" xfId="3" applyNumberFormat="1" applyFont="1" applyBorder="1" applyProtection="1"/>
    <xf numFmtId="17" fontId="3" fillId="8" borderId="0" xfId="3" quotePrefix="1" applyNumberFormat="1" applyFont="1" applyFill="1" applyBorder="1" applyProtection="1">
      <protection locked="0"/>
    </xf>
    <xf numFmtId="0" fontId="20" fillId="0" borderId="0" xfId="3" applyFont="1" applyBorder="1" applyProtection="1">
      <protection locked="0"/>
    </xf>
    <xf numFmtId="14" fontId="3" fillId="0" borderId="0" xfId="3" applyNumberFormat="1" applyFont="1" applyBorder="1" applyProtection="1">
      <protection locked="0"/>
    </xf>
    <xf numFmtId="168" fontId="3" fillId="0" borderId="0" xfId="3" applyNumberFormat="1" applyFont="1" applyBorder="1" applyProtection="1">
      <protection locked="0"/>
    </xf>
    <xf numFmtId="0" fontId="3" fillId="0" borderId="10" xfId="11" applyFont="1" applyBorder="1" applyAlignment="1" applyProtection="1">
      <alignment horizontal="right"/>
    </xf>
    <xf numFmtId="0" fontId="1" fillId="0" borderId="0" xfId="4" applyBorder="1" applyAlignment="1">
      <alignment horizontal="center" vertical="center"/>
    </xf>
    <xf numFmtId="0" fontId="1" fillId="0" borderId="0" xfId="4" applyBorder="1"/>
    <xf numFmtId="0" fontId="9" fillId="40" borderId="10" xfId="4" applyFont="1" applyFill="1" applyBorder="1"/>
    <xf numFmtId="0" fontId="3" fillId="0" borderId="10" xfId="0" applyFont="1" applyBorder="1" applyAlignment="1" applyProtection="1">
      <alignment horizontal="left"/>
    </xf>
    <xf numFmtId="0" fontId="6" fillId="8" borderId="10" xfId="3" applyFont="1" applyFill="1" applyBorder="1" applyAlignment="1" applyProtection="1">
      <alignment horizontal="left"/>
    </xf>
    <xf numFmtId="0" fontId="3" fillId="8" borderId="10" xfId="4" applyFont="1" applyFill="1" applyBorder="1" applyAlignment="1" applyProtection="1">
      <alignment horizontal="left"/>
    </xf>
    <xf numFmtId="0" fontId="3" fillId="0" borderId="10" xfId="4" applyFont="1" applyBorder="1" applyAlignment="1" applyProtection="1">
      <alignment horizontal="left" vertical="center"/>
    </xf>
    <xf numFmtId="167" fontId="3" fillId="0" borderId="10" xfId="4" applyNumberFormat="1" applyFont="1" applyBorder="1" applyAlignment="1" applyProtection="1">
      <alignment horizontal="left"/>
    </xf>
    <xf numFmtId="0" fontId="3" fillId="0" borderId="18" xfId="4" applyFont="1" applyBorder="1" applyAlignment="1" applyProtection="1">
      <alignment horizontal="left"/>
    </xf>
    <xf numFmtId="0" fontId="3" fillId="8" borderId="10" xfId="4" applyFont="1" applyFill="1" applyBorder="1" applyAlignment="1" applyProtection="1">
      <alignment horizontal="left"/>
      <protection locked="0"/>
    </xf>
    <xf numFmtId="0" fontId="20" fillId="0" borderId="10" xfId="3" applyFont="1" applyBorder="1" applyAlignment="1" applyProtection="1">
      <alignment horizontal="left"/>
      <protection locked="0"/>
    </xf>
    <xf numFmtId="14" fontId="3" fillId="0" borderId="10" xfId="3" applyNumberFormat="1" applyFont="1" applyBorder="1" applyAlignment="1" applyProtection="1">
      <alignment horizontal="left"/>
      <protection locked="0"/>
    </xf>
    <xf numFmtId="168" fontId="3" fillId="0" borderId="10" xfId="3" applyNumberFormat="1" applyFont="1" applyBorder="1" applyAlignment="1" applyProtection="1">
      <alignment horizontal="left"/>
      <protection locked="0"/>
    </xf>
    <xf numFmtId="0" fontId="3" fillId="14" borderId="10" xfId="4" applyFont="1" applyFill="1" applyBorder="1" applyAlignment="1" applyProtection="1">
      <alignment horizontal="left"/>
      <protection locked="0"/>
    </xf>
    <xf numFmtId="17" fontId="22" fillId="4" borderId="0" xfId="4" quotePrefix="1" applyNumberFormat="1" applyFont="1" applyFill="1" applyAlignment="1">
      <alignment horizontal="center"/>
    </xf>
    <xf numFmtId="0" fontId="22" fillId="4" borderId="0" xfId="4" applyFont="1" applyFill="1" applyAlignment="1">
      <alignment horizontal="center"/>
    </xf>
    <xf numFmtId="0" fontId="5" fillId="7" borderId="11" xfId="3" applyFont="1" applyFill="1" applyBorder="1" applyAlignment="1">
      <alignment horizontal="center" vertical="center"/>
    </xf>
    <xf numFmtId="0" fontId="5" fillId="7" borderId="14" xfId="3" applyFont="1" applyFill="1" applyBorder="1" applyAlignment="1">
      <alignment horizontal="center" vertical="center"/>
    </xf>
    <xf numFmtId="167" fontId="7" fillId="7" borderId="13" xfId="3" applyNumberFormat="1" applyFont="1" applyFill="1" applyBorder="1" applyAlignment="1">
      <alignment horizontal="center" vertical="center"/>
    </xf>
    <xf numFmtId="167" fontId="7" fillId="7" borderId="16" xfId="3" applyNumberFormat="1" applyFont="1" applyFill="1" applyBorder="1" applyAlignment="1">
      <alignment horizontal="center" vertical="center"/>
    </xf>
    <xf numFmtId="0" fontId="3" fillId="7" borderId="12" xfId="3" applyFont="1" applyFill="1" applyBorder="1" applyAlignment="1">
      <alignment horizontal="center" vertical="center"/>
    </xf>
    <xf numFmtId="0" fontId="3" fillId="7" borderId="17" xfId="3" applyFont="1" applyFill="1" applyBorder="1" applyAlignment="1">
      <alignment horizontal="center" vertical="center"/>
    </xf>
    <xf numFmtId="0" fontId="5" fillId="7" borderId="10" xfId="3" applyFont="1" applyFill="1" applyBorder="1" applyAlignment="1">
      <alignment horizontal="left" vertical="center"/>
    </xf>
    <xf numFmtId="0" fontId="5" fillId="7" borderId="10" xfId="3" applyFont="1" applyFill="1" applyBorder="1" applyAlignment="1">
      <alignment horizontal="center" vertical="center"/>
    </xf>
    <xf numFmtId="0" fontId="3" fillId="0" borderId="10" xfId="3" applyFont="1" applyBorder="1" applyAlignment="1">
      <alignment horizontal="center"/>
    </xf>
    <xf numFmtId="0" fontId="5" fillId="7" borderId="11" xfId="3" applyFont="1" applyFill="1" applyBorder="1" applyAlignment="1">
      <alignment horizontal="left" vertical="top"/>
    </xf>
    <xf numFmtId="0" fontId="5" fillId="7" borderId="14" xfId="3" applyFont="1" applyFill="1" applyBorder="1" applyAlignment="1">
      <alignment horizontal="left" vertical="top"/>
    </xf>
    <xf numFmtId="0" fontId="5" fillId="7" borderId="12" xfId="3" applyFont="1" applyFill="1" applyBorder="1" applyAlignment="1">
      <alignment horizontal="left" vertical="top"/>
    </xf>
    <xf numFmtId="0" fontId="5" fillId="7" borderId="15" xfId="3" applyFont="1" applyFill="1" applyBorder="1" applyAlignment="1">
      <alignment horizontal="left" vertical="top"/>
    </xf>
    <xf numFmtId="168" fontId="3" fillId="5" borderId="21" xfId="12" applyNumberFormat="1" applyFont="1" applyFill="1" applyBorder="1" applyAlignment="1" applyProtection="1"/>
    <xf numFmtId="168" fontId="3" fillId="5" borderId="23" xfId="12" applyNumberFormat="1" applyFont="1" applyFill="1" applyBorder="1" applyAlignment="1" applyProtection="1">
      <alignment horizontal="right"/>
    </xf>
    <xf numFmtId="168" fontId="3" fillId="5" borderId="24" xfId="12" applyNumberFormat="1" applyFont="1" applyFill="1" applyBorder="1" applyAlignment="1" applyProtection="1">
      <alignment horizontal="center"/>
    </xf>
    <xf numFmtId="0" fontId="17" fillId="0" borderId="0" xfId="11" applyFont="1" applyAlignment="1" applyProtection="1">
      <alignment horizontal="center"/>
    </xf>
    <xf numFmtId="0" fontId="19" fillId="0" borderId="0" xfId="11" applyFont="1" applyAlignment="1" applyProtection="1">
      <alignment horizontal="center"/>
    </xf>
    <xf numFmtId="0" fontId="19" fillId="0" borderId="0" xfId="11" applyFont="1" applyAlignment="1" applyProtection="1">
      <alignment horizontal="right"/>
    </xf>
    <xf numFmtId="0" fontId="17" fillId="0" borderId="18" xfId="11" applyFont="1" applyBorder="1" applyAlignment="1" applyProtection="1">
      <alignment horizontal="center"/>
    </xf>
    <xf numFmtId="0" fontId="17" fillId="0" borderId="19" xfId="11" applyFont="1" applyBorder="1" applyAlignment="1" applyProtection="1">
      <alignment horizontal="center"/>
    </xf>
    <xf numFmtId="0" fontId="3" fillId="0" borderId="0" xfId="3" applyFont="1" applyAlignment="1" applyProtection="1">
      <alignment horizontal="center"/>
      <protection locked="0"/>
    </xf>
    <xf numFmtId="14" fontId="3" fillId="0" borderId="25" xfId="3" applyNumberFormat="1" applyFont="1" applyBorder="1" applyAlignment="1" applyProtection="1">
      <alignment horizontal="center" vertical="center"/>
      <protection locked="0"/>
    </xf>
    <xf numFmtId="0" fontId="3" fillId="0" borderId="26" xfId="3" applyFont="1" applyBorder="1" applyAlignment="1" applyProtection="1">
      <alignment horizontal="center"/>
      <protection locked="0"/>
    </xf>
    <xf numFmtId="14" fontId="3" fillId="0" borderId="26" xfId="3" applyNumberFormat="1" applyFont="1" applyBorder="1" applyAlignment="1" applyProtection="1">
      <alignment horizontal="center" vertical="center"/>
      <protection locked="0"/>
    </xf>
    <xf numFmtId="0" fontId="24" fillId="0" borderId="26" xfId="15" applyFont="1" applyBorder="1" applyAlignment="1">
      <alignment horizontal="center"/>
    </xf>
    <xf numFmtId="9" fontId="3" fillId="0" borderId="28" xfId="13" applyFont="1" applyBorder="1" applyAlignment="1" applyProtection="1">
      <alignment horizontal="center"/>
    </xf>
    <xf numFmtId="9" fontId="3" fillId="0" borderId="29" xfId="13" applyFont="1" applyBorder="1" applyAlignment="1" applyProtection="1">
      <alignment horizontal="center"/>
    </xf>
    <xf numFmtId="168" fontId="5" fillId="5" borderId="21" xfId="12" applyNumberFormat="1" applyFont="1" applyFill="1" applyBorder="1" applyAlignment="1" applyProtection="1"/>
    <xf numFmtId="168" fontId="5" fillId="5" borderId="23" xfId="12" applyNumberFormat="1" applyFont="1" applyFill="1" applyBorder="1" applyAlignment="1" applyProtection="1">
      <alignment horizontal="right"/>
    </xf>
    <xf numFmtId="168" fontId="5" fillId="5" borderId="24" xfId="12" applyNumberFormat="1" applyFont="1" applyFill="1" applyBorder="1" applyAlignment="1" applyProtection="1">
      <alignment horizontal="center"/>
    </xf>
    <xf numFmtId="0" fontId="5" fillId="0" borderId="0" xfId="11" applyFont="1" applyAlignment="1" applyProtection="1">
      <alignment horizontal="left"/>
    </xf>
    <xf numFmtId="176" fontId="12" fillId="0" borderId="10" xfId="4" applyNumberFormat="1" applyFont="1" applyBorder="1"/>
    <xf numFmtId="176" fontId="14" fillId="0" borderId="10" xfId="4" applyNumberFormat="1" applyFont="1" applyBorder="1"/>
    <xf numFmtId="176" fontId="4" fillId="0" borderId="10" xfId="4" applyNumberFormat="1" applyFont="1" applyBorder="1"/>
    <xf numFmtId="176" fontId="0" fillId="0" borderId="0" xfId="0" applyNumberFormat="1"/>
    <xf numFmtId="0" fontId="12" fillId="0" borderId="10" xfId="4" applyNumberFormat="1" applyFont="1" applyBorder="1"/>
    <xf numFmtId="0" fontId="15" fillId="0" borderId="10" xfId="4" applyNumberFormat="1" applyFont="1" applyBorder="1"/>
    <xf numFmtId="0" fontId="4" fillId="0" borderId="10" xfId="4" applyNumberFormat="1" applyFont="1" applyBorder="1"/>
    <xf numFmtId="0" fontId="0" fillId="0" borderId="0" xfId="0" applyNumberFormat="1"/>
    <xf numFmtId="0" fontId="12" fillId="0" borderId="10" xfId="4" quotePrefix="1" applyNumberFormat="1" applyFont="1" applyBorder="1"/>
    <xf numFmtId="0" fontId="4" fillId="0" borderId="10" xfId="4" quotePrefix="1" applyNumberFormat="1" applyFont="1" applyBorder="1"/>
    <xf numFmtId="0" fontId="12" fillId="0" borderId="10" xfId="4" quotePrefix="1" applyNumberFormat="1" applyFont="1" applyBorder="1" applyAlignment="1">
      <alignment horizontal="left" vertical="top"/>
    </xf>
    <xf numFmtId="0" fontId="6" fillId="8" borderId="10" xfId="3" applyNumberFormat="1" applyFont="1" applyFill="1" applyBorder="1" applyProtection="1"/>
    <xf numFmtId="0" fontId="6" fillId="8" borderId="10" xfId="3" applyNumberFormat="1" applyFont="1" applyFill="1" applyBorder="1" applyAlignment="1" applyProtection="1">
      <alignment horizontal="left"/>
    </xf>
    <xf numFmtId="0" fontId="3" fillId="8" borderId="10" xfId="3" applyNumberFormat="1" applyFont="1" applyFill="1" applyBorder="1" applyProtection="1"/>
    <xf numFmtId="0" fontId="6" fillId="10" borderId="10" xfId="3" applyNumberFormat="1" applyFont="1" applyFill="1" applyBorder="1" applyProtection="1"/>
    <xf numFmtId="0" fontId="6" fillId="8" borderId="10" xfId="2" applyNumberFormat="1" applyFont="1" applyFill="1" applyBorder="1" applyProtection="1"/>
    <xf numFmtId="0" fontId="6" fillId="8" borderId="10" xfId="3" applyNumberFormat="1" applyFont="1" applyFill="1" applyBorder="1" applyProtection="1">
      <protection locked="0"/>
    </xf>
    <xf numFmtId="0" fontId="6" fillId="8" borderId="11" xfId="3" applyNumberFormat="1" applyFont="1" applyFill="1" applyBorder="1" applyProtection="1"/>
    <xf numFmtId="0" fontId="6" fillId="8" borderId="11" xfId="3" applyNumberFormat="1" applyFont="1" applyFill="1" applyBorder="1" applyProtection="1">
      <protection locked="0"/>
    </xf>
    <xf numFmtId="0" fontId="6" fillId="8" borderId="0" xfId="3" applyNumberFormat="1" applyFont="1" applyFill="1" applyBorder="1" applyProtection="1"/>
    <xf numFmtId="0" fontId="3" fillId="0" borderId="10" xfId="3" applyNumberFormat="1" applyFont="1" applyBorder="1" applyProtection="1"/>
    <xf numFmtId="0" fontId="6" fillId="0" borderId="10" xfId="4" applyNumberFormat="1" applyFont="1" applyBorder="1" applyProtection="1"/>
    <xf numFmtId="0" fontId="6" fillId="0" borderId="10" xfId="5" applyNumberFormat="1" applyFont="1" applyBorder="1" applyProtection="1"/>
    <xf numFmtId="0" fontId="3" fillId="0" borderId="10" xfId="5" applyNumberFormat="1" applyFont="1" applyBorder="1" applyProtection="1"/>
    <xf numFmtId="0" fontId="6" fillId="8" borderId="10" xfId="5" applyNumberFormat="1" applyFont="1" applyFill="1" applyBorder="1" applyProtection="1"/>
    <xf numFmtId="0" fontId="6" fillId="8" borderId="10" xfId="4" applyNumberFormat="1" applyFont="1" applyFill="1" applyBorder="1" applyProtection="1"/>
    <xf numFmtId="0" fontId="3" fillId="0" borderId="10" xfId="4" applyNumberFormat="1" applyFont="1" applyBorder="1" applyProtection="1"/>
    <xf numFmtId="0" fontId="6" fillId="0" borderId="10" xfId="4" applyNumberFormat="1" applyFont="1" applyBorder="1" applyAlignment="1" applyProtection="1">
      <alignment horizontal="left"/>
    </xf>
    <xf numFmtId="0" fontId="6" fillId="0" borderId="10" xfId="3" applyNumberFormat="1" applyFont="1" applyBorder="1" applyProtection="1"/>
    <xf numFmtId="0" fontId="3" fillId="8" borderId="10" xfId="4" applyNumberFormat="1" applyFont="1" applyFill="1" applyBorder="1" applyProtection="1"/>
    <xf numFmtId="0" fontId="3" fillId="8" borderId="10" xfId="4" applyNumberFormat="1" applyFont="1" applyFill="1" applyBorder="1" applyAlignment="1" applyProtection="1">
      <alignment horizontal="left"/>
    </xf>
    <xf numFmtId="0" fontId="6" fillId="10" borderId="10" xfId="5" applyNumberFormat="1" applyFont="1" applyFill="1" applyBorder="1" applyProtection="1"/>
    <xf numFmtId="0" fontId="3" fillId="8" borderId="10" xfId="3" applyNumberFormat="1" applyFont="1" applyFill="1" applyBorder="1" applyAlignment="1" applyProtection="1">
      <alignment horizontal="left"/>
    </xf>
    <xf numFmtId="0" fontId="6" fillId="0" borderId="14" xfId="4" applyNumberFormat="1" applyFont="1" applyBorder="1" applyProtection="1"/>
    <xf numFmtId="0" fontId="15" fillId="0" borderId="10" xfId="4" applyNumberFormat="1" applyFont="1" applyBorder="1" applyProtection="1"/>
    <xf numFmtId="0" fontId="6" fillId="0" borderId="14" xfId="5" applyNumberFormat="1" applyFont="1" applyBorder="1" applyProtection="1"/>
    <xf numFmtId="0" fontId="3" fillId="8" borderId="20" xfId="3" applyNumberFormat="1" applyFont="1" applyFill="1" applyBorder="1" applyProtection="1"/>
    <xf numFmtId="0" fontId="3" fillId="8" borderId="11" xfId="3" applyNumberFormat="1" applyFont="1" applyFill="1" applyBorder="1" applyProtection="1"/>
    <xf numFmtId="0" fontId="3" fillId="8" borderId="10" xfId="5" applyNumberFormat="1" applyFont="1" applyFill="1" applyBorder="1" applyProtection="1"/>
    <xf numFmtId="0" fontId="6" fillId="8" borderId="10" xfId="3" applyNumberFormat="1" applyFont="1" applyFill="1" applyBorder="1" applyAlignment="1" applyProtection="1">
      <alignment horizontal="left" vertical="center"/>
    </xf>
    <xf numFmtId="0" fontId="8" fillId="8" borderId="10" xfId="3" applyNumberFormat="1" applyFont="1" applyFill="1" applyBorder="1" applyProtection="1"/>
    <xf numFmtId="0" fontId="3" fillId="8" borderId="10" xfId="3" applyNumberFormat="1" applyFont="1" applyFill="1" applyBorder="1" applyAlignment="1" applyProtection="1">
      <alignment horizontal="left" vertical="center"/>
    </xf>
    <xf numFmtId="0" fontId="3" fillId="0" borderId="0" xfId="5" applyNumberFormat="1" applyFont="1" applyBorder="1" applyProtection="1"/>
    <xf numFmtId="0" fontId="6" fillId="0" borderId="10" xfId="4" applyNumberFormat="1" applyFont="1" applyBorder="1" applyAlignment="1" applyProtection="1">
      <alignment horizontal="left" vertical="center"/>
    </xf>
    <xf numFmtId="0" fontId="3" fillId="0" borderId="10" xfId="4" applyNumberFormat="1" applyFont="1" applyBorder="1"/>
    <xf numFmtId="0" fontId="3" fillId="0" borderId="11" xfId="5" applyNumberFormat="1" applyFont="1" applyBorder="1" applyProtection="1"/>
    <xf numFmtId="0" fontId="6" fillId="0" borderId="10" xfId="4" applyNumberFormat="1" applyFont="1" applyBorder="1"/>
    <xf numFmtId="0" fontId="15" fillId="0" borderId="10" xfId="4" applyNumberFormat="1" applyFont="1" applyBorder="1" applyAlignment="1">
      <alignment horizontal="left"/>
    </xf>
    <xf numFmtId="0" fontId="6" fillId="0" borderId="0" xfId="4" applyNumberFormat="1" applyFont="1" applyBorder="1" applyProtection="1"/>
    <xf numFmtId="0" fontId="3" fillId="8" borderId="10" xfId="3" applyNumberFormat="1" applyFont="1" applyFill="1" applyBorder="1" applyAlignment="1" applyProtection="1">
      <alignment horizontal="left" vertical="top"/>
    </xf>
    <xf numFmtId="0" fontId="3" fillId="8" borderId="10" xfId="3" quotePrefix="1" applyNumberFormat="1" applyFont="1" applyFill="1" applyBorder="1" applyAlignment="1" applyProtection="1">
      <alignment horizontal="left" vertical="top"/>
    </xf>
    <xf numFmtId="0" fontId="3" fillId="0" borderId="10" xfId="3" quotePrefix="1" applyNumberFormat="1" applyFont="1" applyBorder="1" applyAlignment="1" applyProtection="1">
      <alignment horizontal="left" vertical="top"/>
    </xf>
    <xf numFmtId="0" fontId="6" fillId="0" borderId="10" xfId="4" quotePrefix="1" applyNumberFormat="1" applyFont="1" applyBorder="1" applyAlignment="1" applyProtection="1">
      <alignment horizontal="left" vertical="top"/>
    </xf>
    <xf numFmtId="0" fontId="6" fillId="0" borderId="10" xfId="5" quotePrefix="1" applyNumberFormat="1" applyFont="1" applyBorder="1" applyAlignment="1" applyProtection="1">
      <alignment horizontal="left" vertical="top"/>
    </xf>
    <xf numFmtId="0" fontId="3" fillId="0" borderId="10" xfId="5" quotePrefix="1" applyNumberFormat="1" applyFont="1" applyBorder="1" applyAlignment="1" applyProtection="1">
      <alignment horizontal="left" vertical="top"/>
    </xf>
    <xf numFmtId="0" fontId="6" fillId="8" borderId="10" xfId="5" quotePrefix="1" applyNumberFormat="1" applyFont="1" applyFill="1" applyBorder="1" applyAlignment="1" applyProtection="1">
      <alignment horizontal="left" vertical="top"/>
    </xf>
    <xf numFmtId="0" fontId="6" fillId="8" borderId="10" xfId="4" quotePrefix="1" applyNumberFormat="1" applyFont="1" applyFill="1" applyBorder="1" applyAlignment="1" applyProtection="1">
      <alignment horizontal="left" vertical="top"/>
    </xf>
    <xf numFmtId="0" fontId="3" fillId="0" borderId="10" xfId="4" quotePrefix="1" applyNumberFormat="1" applyFont="1" applyBorder="1" applyAlignment="1" applyProtection="1">
      <alignment horizontal="left" vertical="top"/>
    </xf>
    <xf numFmtId="0" fontId="3" fillId="0" borderId="10" xfId="5" applyNumberFormat="1" applyFont="1" applyBorder="1" applyAlignment="1" applyProtection="1">
      <alignment horizontal="left" vertical="top"/>
    </xf>
    <xf numFmtId="0" fontId="6" fillId="0" borderId="10" xfId="3" quotePrefix="1" applyNumberFormat="1" applyFont="1" applyBorder="1" applyAlignment="1" applyProtection="1">
      <alignment horizontal="left" vertical="top"/>
    </xf>
    <xf numFmtId="0" fontId="6" fillId="8" borderId="10" xfId="3" applyNumberFormat="1" applyFont="1" applyFill="1" applyBorder="1" applyAlignment="1" applyProtection="1">
      <alignment horizontal="left" vertical="top"/>
    </xf>
    <xf numFmtId="0" fontId="6" fillId="0" borderId="10" xfId="4" quotePrefix="1" applyNumberFormat="1" applyFont="1" applyBorder="1" applyProtection="1"/>
    <xf numFmtId="0" fontId="6" fillId="8" borderId="10" xfId="3" quotePrefix="1" applyNumberFormat="1" applyFont="1" applyFill="1" applyBorder="1" applyAlignment="1" applyProtection="1">
      <alignment horizontal="left" vertical="top"/>
    </xf>
    <xf numFmtId="0" fontId="6" fillId="0" borderId="10" xfId="5" applyNumberFormat="1" applyFont="1" applyBorder="1" applyAlignment="1" applyProtection="1">
      <alignment horizontal="left" vertical="top"/>
    </xf>
    <xf numFmtId="0" fontId="3" fillId="0" borderId="10" xfId="7" quotePrefix="1" applyNumberFormat="1" applyFont="1" applyBorder="1" applyAlignment="1" applyProtection="1">
      <alignment horizontal="left" vertical="top"/>
    </xf>
    <xf numFmtId="0" fontId="6" fillId="0" borderId="10" xfId="9" quotePrefix="1" applyNumberFormat="1" applyFont="1" applyBorder="1" applyAlignment="1" applyProtection="1">
      <alignment horizontal="left" vertical="top"/>
    </xf>
    <xf numFmtId="0" fontId="3" fillId="10" borderId="10" xfId="5" quotePrefix="1" applyNumberFormat="1" applyFont="1" applyFill="1" applyBorder="1" applyAlignment="1" applyProtection="1">
      <alignment horizontal="left" vertical="top"/>
    </xf>
    <xf numFmtId="0" fontId="3" fillId="0" borderId="10" xfId="3" applyNumberFormat="1" applyFont="1" applyBorder="1" applyAlignment="1" applyProtection="1">
      <alignment horizontal="left" vertical="top"/>
    </xf>
    <xf numFmtId="0" fontId="6" fillId="0" borderId="10" xfId="8" quotePrefix="1" applyNumberFormat="1" applyFont="1" applyBorder="1" applyAlignment="1" applyProtection="1">
      <alignment horizontal="left" vertical="top"/>
    </xf>
    <xf numFmtId="0" fontId="6" fillId="0" borderId="10" xfId="3" applyNumberFormat="1" applyFont="1" applyBorder="1" applyAlignment="1" applyProtection="1">
      <alignment horizontal="left" vertical="top"/>
    </xf>
    <xf numFmtId="0" fontId="6" fillId="0" borderId="14" xfId="4" quotePrefix="1" applyNumberFormat="1" applyFont="1" applyBorder="1" applyAlignment="1" applyProtection="1">
      <alignment horizontal="left" vertical="top"/>
    </xf>
    <xf numFmtId="0" fontId="6" fillId="0" borderId="14" xfId="5" quotePrefix="1" applyNumberFormat="1" applyFont="1" applyBorder="1" applyAlignment="1" applyProtection="1">
      <alignment horizontal="left" vertical="top"/>
    </xf>
    <xf numFmtId="0" fontId="6" fillId="0" borderId="10" xfId="4" applyNumberFormat="1" applyFont="1" applyBorder="1" applyAlignment="1" applyProtection="1">
      <alignment horizontal="left" vertical="top"/>
    </xf>
    <xf numFmtId="0" fontId="3" fillId="0" borderId="0" xfId="5" quotePrefix="1" applyNumberFormat="1" applyFont="1" applyBorder="1" applyAlignment="1" applyProtection="1">
      <alignment horizontal="left" vertical="top"/>
    </xf>
    <xf numFmtId="0" fontId="6" fillId="0" borderId="0" xfId="4" quotePrefix="1" applyNumberFormat="1" applyFont="1" applyBorder="1" applyAlignment="1" applyProtection="1">
      <alignment horizontal="left" vertical="top"/>
    </xf>
    <xf numFmtId="0" fontId="3" fillId="8" borderId="0" xfId="3" quotePrefix="1" applyNumberFormat="1" applyFont="1" applyFill="1" applyBorder="1" applyAlignment="1" applyProtection="1">
      <alignment horizontal="left" vertical="top"/>
    </xf>
    <xf numFmtId="0" fontId="3" fillId="8" borderId="11" xfId="3" applyNumberFormat="1" applyFont="1" applyFill="1" applyBorder="1" applyAlignment="1" applyProtection="1">
      <alignment horizontal="left" vertical="top"/>
    </xf>
    <xf numFmtId="0" fontId="3" fillId="8" borderId="10" xfId="5" quotePrefix="1" applyNumberFormat="1" applyFont="1" applyFill="1" applyBorder="1" applyAlignment="1" applyProtection="1">
      <alignment horizontal="left" vertical="top"/>
    </xf>
    <xf numFmtId="0" fontId="15" fillId="0" borderId="10" xfId="4" quotePrefix="1" applyNumberFormat="1" applyFont="1" applyBorder="1" applyProtection="1"/>
    <xf numFmtId="0" fontId="15" fillId="0" borderId="10" xfId="4" quotePrefix="1" applyNumberFormat="1" applyFont="1" applyBorder="1" applyAlignment="1" applyProtection="1">
      <alignment horizontal="left" vertical="top"/>
    </xf>
    <xf numFmtId="0" fontId="3" fillId="0" borderId="10" xfId="4" quotePrefix="1" applyNumberFormat="1" applyFont="1" applyBorder="1"/>
    <xf numFmtId="0" fontId="3" fillId="0" borderId="11" xfId="5" quotePrefix="1" applyNumberFormat="1" applyFont="1" applyBorder="1" applyAlignment="1" applyProtection="1">
      <alignment horizontal="left" vertical="top"/>
    </xf>
    <xf numFmtId="0" fontId="6" fillId="0" borderId="10" xfId="4" quotePrefix="1" applyNumberFormat="1" applyFont="1" applyBorder="1"/>
    <xf numFmtId="176" fontId="3" fillId="8" borderId="18" xfId="3" applyNumberFormat="1" applyFont="1" applyFill="1" applyBorder="1" applyAlignment="1" applyProtection="1">
      <alignment horizontal="left" vertical="top"/>
    </xf>
    <xf numFmtId="176" fontId="3" fillId="0" borderId="18" xfId="3" applyNumberFormat="1" applyFont="1" applyBorder="1" applyAlignment="1" applyProtection="1">
      <alignment horizontal="left" vertical="top"/>
    </xf>
    <xf numFmtId="176" fontId="6" fillId="0" borderId="18" xfId="4" applyNumberFormat="1" applyFont="1" applyBorder="1" applyAlignment="1" applyProtection="1">
      <alignment horizontal="left" vertical="top"/>
    </xf>
    <xf numFmtId="176" fontId="3" fillId="8" borderId="18" xfId="3" quotePrefix="1" applyNumberFormat="1" applyFont="1" applyFill="1" applyBorder="1" applyAlignment="1" applyProtection="1">
      <alignment horizontal="left" vertical="top"/>
    </xf>
    <xf numFmtId="176" fontId="6" fillId="0" borderId="18" xfId="5" applyNumberFormat="1" applyFont="1" applyBorder="1" applyAlignment="1" applyProtection="1">
      <alignment horizontal="left" vertical="top"/>
    </xf>
    <xf numFmtId="176" fontId="6" fillId="8" borderId="18" xfId="5" applyNumberFormat="1" applyFont="1" applyFill="1" applyBorder="1" applyAlignment="1" applyProtection="1">
      <alignment horizontal="left" vertical="top"/>
    </xf>
    <xf numFmtId="176" fontId="3" fillId="8" borderId="18" xfId="5" applyNumberFormat="1" applyFont="1" applyFill="1" applyBorder="1" applyAlignment="1" applyProtection="1">
      <alignment horizontal="left" vertical="top"/>
    </xf>
    <xf numFmtId="176" fontId="6" fillId="8" borderId="18" xfId="4" applyNumberFormat="1" applyFont="1" applyFill="1" applyBorder="1" applyAlignment="1" applyProtection="1">
      <alignment horizontal="left" vertical="top"/>
    </xf>
    <xf numFmtId="176" fontId="3" fillId="0" borderId="18" xfId="4" applyNumberFormat="1" applyFont="1" applyBorder="1" applyAlignment="1" applyProtection="1">
      <alignment horizontal="left" vertical="top"/>
    </xf>
    <xf numFmtId="176" fontId="3" fillId="0" borderId="18" xfId="5" applyNumberFormat="1" applyFont="1" applyBorder="1" applyAlignment="1" applyProtection="1">
      <alignment horizontal="left" vertical="top"/>
    </xf>
    <xf numFmtId="176" fontId="6" fillId="8" borderId="18" xfId="3" applyNumberFormat="1" applyFont="1" applyFill="1" applyBorder="1" applyAlignment="1" applyProtection="1">
      <alignment horizontal="left" vertical="top"/>
    </xf>
    <xf numFmtId="176" fontId="6" fillId="0" borderId="18" xfId="3" applyNumberFormat="1" applyFont="1" applyBorder="1" applyAlignment="1" applyProtection="1">
      <alignment horizontal="left" vertical="top"/>
    </xf>
    <xf numFmtId="176" fontId="6" fillId="0" borderId="18" xfId="4" applyNumberFormat="1" applyFont="1" applyBorder="1" applyProtection="1"/>
    <xf numFmtId="176" fontId="3" fillId="10" borderId="18" xfId="5" applyNumberFormat="1" applyFont="1" applyFill="1" applyBorder="1" applyAlignment="1" applyProtection="1">
      <alignment horizontal="left" vertical="top"/>
    </xf>
    <xf numFmtId="176" fontId="3" fillId="8" borderId="10" xfId="3" applyNumberFormat="1" applyFont="1" applyFill="1" applyBorder="1" applyAlignment="1" applyProtection="1">
      <alignment horizontal="left" vertical="top"/>
    </xf>
    <xf numFmtId="176" fontId="6" fillId="0" borderId="17" xfId="4" applyNumberFormat="1" applyFont="1" applyBorder="1" applyAlignment="1" applyProtection="1">
      <alignment horizontal="left" vertical="top"/>
    </xf>
    <xf numFmtId="176" fontId="3" fillId="0" borderId="10" xfId="5" applyNumberFormat="1" applyFont="1" applyBorder="1" applyAlignment="1" applyProtection="1">
      <alignment horizontal="left" vertical="top"/>
    </xf>
    <xf numFmtId="176" fontId="6" fillId="0" borderId="10" xfId="5" applyNumberFormat="1" applyFont="1" applyBorder="1" applyAlignment="1" applyProtection="1">
      <alignment horizontal="left" vertical="top"/>
    </xf>
    <xf numFmtId="176" fontId="6" fillId="0" borderId="10" xfId="4" applyNumberFormat="1" applyFont="1" applyBorder="1" applyAlignment="1" applyProtection="1">
      <alignment horizontal="left" vertical="top"/>
    </xf>
    <xf numFmtId="176" fontId="3" fillId="0" borderId="10" xfId="4" applyNumberFormat="1" applyFont="1" applyBorder="1" applyAlignment="1" applyProtection="1">
      <alignment horizontal="left" vertical="top"/>
    </xf>
    <xf numFmtId="176" fontId="6" fillId="8" borderId="10" xfId="5" applyNumberFormat="1" applyFont="1" applyFill="1" applyBorder="1" applyAlignment="1" applyProtection="1">
      <alignment horizontal="left" vertical="top"/>
    </xf>
    <xf numFmtId="176" fontId="3" fillId="0" borderId="10" xfId="3" applyNumberFormat="1" applyFont="1" applyBorder="1" applyAlignment="1" applyProtection="1">
      <alignment horizontal="left" vertical="top"/>
    </xf>
    <xf numFmtId="176" fontId="6" fillId="8" borderId="14" xfId="5" applyNumberFormat="1" applyFont="1" applyFill="1" applyBorder="1" applyAlignment="1" applyProtection="1">
      <alignment horizontal="left" vertical="top"/>
    </xf>
    <xf numFmtId="176" fontId="6" fillId="8" borderId="10" xfId="3" applyNumberFormat="1" applyFont="1" applyFill="1" applyBorder="1" applyAlignment="1" applyProtection="1">
      <alignment horizontal="left" vertical="top"/>
    </xf>
    <xf numFmtId="176" fontId="3" fillId="8" borderId="10" xfId="5" applyNumberFormat="1" applyFont="1" applyFill="1" applyBorder="1" applyAlignment="1" applyProtection="1">
      <alignment horizontal="left" vertical="top"/>
    </xf>
    <xf numFmtId="176" fontId="6" fillId="8" borderId="10" xfId="4" applyNumberFormat="1" applyFont="1" applyFill="1" applyBorder="1" applyAlignment="1" applyProtection="1">
      <alignment horizontal="left" vertical="top"/>
    </xf>
    <xf numFmtId="176" fontId="6" fillId="0" borderId="10" xfId="4" applyNumberFormat="1" applyFont="1" applyBorder="1" applyAlignment="1" applyProtection="1">
      <alignment horizontal="left"/>
    </xf>
    <xf numFmtId="176" fontId="3" fillId="8" borderId="11" xfId="3" applyNumberFormat="1" applyFont="1" applyFill="1" applyBorder="1" applyAlignment="1" applyProtection="1">
      <alignment horizontal="left" vertical="top"/>
    </xf>
    <xf numFmtId="176" fontId="6" fillId="0" borderId="10" xfId="3" applyNumberFormat="1" applyFont="1" applyBorder="1" applyAlignment="1" applyProtection="1">
      <alignment horizontal="left" vertical="top"/>
    </xf>
    <xf numFmtId="176" fontId="3" fillId="0" borderId="0" xfId="5" applyNumberFormat="1" applyFont="1" applyBorder="1" applyAlignment="1" applyProtection="1">
      <alignment horizontal="left" vertical="top"/>
    </xf>
    <xf numFmtId="176" fontId="15" fillId="0" borderId="10" xfId="4" applyNumberFormat="1" applyFont="1" applyBorder="1" applyAlignment="1" applyProtection="1">
      <alignment horizontal="left" vertical="top"/>
    </xf>
    <xf numFmtId="176" fontId="15" fillId="0" borderId="10" xfId="4" applyNumberFormat="1" applyFont="1" applyBorder="1" applyAlignment="1" applyProtection="1">
      <alignment horizontal="left"/>
    </xf>
    <xf numFmtId="176" fontId="3" fillId="0" borderId="10" xfId="4" applyNumberFormat="1" applyFont="1" applyBorder="1" applyAlignment="1">
      <alignment horizontal="left" vertical="top"/>
    </xf>
    <xf numFmtId="176" fontId="3" fillId="0" borderId="11" xfId="5" applyNumberFormat="1" applyFont="1" applyBorder="1" applyAlignment="1" applyProtection="1">
      <alignment horizontal="left" vertical="top"/>
    </xf>
    <xf numFmtId="176" fontId="6" fillId="0" borderId="10" xfId="4" applyNumberFormat="1" applyFont="1" applyBorder="1" applyAlignment="1">
      <alignment horizontal="left"/>
    </xf>
    <xf numFmtId="176" fontId="6" fillId="0" borderId="10" xfId="4" applyNumberFormat="1" applyFont="1" applyBorder="1" applyAlignment="1">
      <alignment horizontal="left" vertical="top"/>
    </xf>
    <xf numFmtId="176" fontId="6" fillId="0" borderId="0" xfId="4" applyNumberFormat="1" applyFont="1" applyBorder="1" applyAlignment="1" applyProtection="1">
      <alignment horizontal="left" vertical="top"/>
    </xf>
    <xf numFmtId="0" fontId="3" fillId="8" borderId="10" xfId="3" applyNumberFormat="1" applyFont="1" applyFill="1" applyBorder="1" applyAlignment="1" applyProtection="1">
      <alignment horizontal="center" vertical="center"/>
    </xf>
    <xf numFmtId="0" fontId="3" fillId="0" borderId="10" xfId="3" applyNumberFormat="1" applyFont="1" applyBorder="1" applyAlignment="1" applyProtection="1">
      <alignment horizontal="center" vertical="center"/>
    </xf>
    <xf numFmtId="0" fontId="6" fillId="0" borderId="10" xfId="4" applyNumberFormat="1" applyFont="1" applyBorder="1" applyAlignment="1" applyProtection="1">
      <alignment horizontal="center" vertical="center"/>
    </xf>
    <xf numFmtId="0" fontId="6" fillId="0" borderId="10" xfId="5" applyNumberFormat="1" applyFont="1" applyBorder="1" applyAlignment="1" applyProtection="1">
      <alignment horizontal="center" vertical="center"/>
    </xf>
    <xf numFmtId="0" fontId="3" fillId="0" borderId="10" xfId="5" applyNumberFormat="1" applyFont="1" applyBorder="1" applyAlignment="1" applyProtection="1">
      <alignment horizontal="center" vertical="center"/>
    </xf>
    <xf numFmtId="0" fontId="6" fillId="8" borderId="10" xfId="5" applyNumberFormat="1" applyFont="1" applyFill="1" applyBorder="1" applyAlignment="1" applyProtection="1">
      <alignment horizontal="center" vertical="center"/>
    </xf>
    <xf numFmtId="0" fontId="6" fillId="8" borderId="10" xfId="4" applyNumberFormat="1" applyFont="1" applyFill="1" applyBorder="1" applyAlignment="1" applyProtection="1">
      <alignment horizontal="center" vertical="center"/>
    </xf>
    <xf numFmtId="0" fontId="3" fillId="0" borderId="10" xfId="4" applyNumberFormat="1" applyFont="1" applyBorder="1" applyAlignment="1" applyProtection="1">
      <alignment horizontal="center" vertical="center"/>
    </xf>
    <xf numFmtId="0" fontId="6" fillId="0" borderId="10" xfId="4" applyNumberFormat="1" applyFont="1" applyBorder="1" applyAlignment="1" applyProtection="1">
      <alignment horizontal="center"/>
    </xf>
    <xf numFmtId="0" fontId="6" fillId="8" borderId="10" xfId="3" applyNumberFormat="1" applyFont="1" applyFill="1" applyBorder="1" applyAlignment="1" applyProtection="1">
      <alignment horizontal="center" vertical="center"/>
    </xf>
    <xf numFmtId="0" fontId="3" fillId="0" borderId="10" xfId="4" applyNumberFormat="1" applyFont="1" applyBorder="1" applyAlignment="1" applyProtection="1">
      <alignment horizontal="left" vertical="center"/>
    </xf>
    <xf numFmtId="0" fontId="6" fillId="0" borderId="10" xfId="3" applyNumberFormat="1" applyFont="1" applyBorder="1" applyAlignment="1" applyProtection="1">
      <alignment horizontal="center" vertical="center"/>
    </xf>
    <xf numFmtId="0" fontId="13" fillId="0" borderId="10" xfId="5" applyNumberFormat="1" applyFont="1" applyBorder="1" applyAlignment="1" applyProtection="1">
      <alignment horizontal="center" vertical="center"/>
    </xf>
    <xf numFmtId="0" fontId="3" fillId="10" borderId="10" xfId="5" applyNumberFormat="1" applyFont="1" applyFill="1" applyBorder="1" applyAlignment="1" applyProtection="1">
      <alignment horizontal="center" vertical="center"/>
    </xf>
    <xf numFmtId="0" fontId="6" fillId="0" borderId="14" xfId="4" applyNumberFormat="1" applyFont="1" applyBorder="1" applyAlignment="1" applyProtection="1">
      <alignment horizontal="center" vertical="center"/>
    </xf>
    <xf numFmtId="0" fontId="15" fillId="0" borderId="10" xfId="4" applyNumberFormat="1" applyFont="1" applyBorder="1" applyAlignment="1" applyProtection="1">
      <alignment horizontal="center" vertical="center"/>
    </xf>
    <xf numFmtId="0" fontId="6" fillId="0" borderId="14" xfId="5" applyNumberFormat="1" applyFont="1" applyBorder="1" applyAlignment="1" applyProtection="1">
      <alignment horizontal="center" vertical="center"/>
    </xf>
    <xf numFmtId="0" fontId="3" fillId="8" borderId="11" xfId="3" applyNumberFormat="1" applyFont="1" applyFill="1" applyBorder="1" applyAlignment="1" applyProtection="1">
      <alignment horizontal="center" vertical="center"/>
    </xf>
    <xf numFmtId="0" fontId="3" fillId="8" borderId="10" xfId="5" applyNumberFormat="1" applyFont="1" applyFill="1" applyBorder="1" applyAlignment="1" applyProtection="1">
      <alignment horizontal="center" vertical="center"/>
    </xf>
    <xf numFmtId="0" fontId="3" fillId="0" borderId="10" xfId="3" quotePrefix="1" applyNumberFormat="1" applyFont="1" applyBorder="1" applyAlignment="1" applyProtection="1">
      <alignment horizontal="center" vertical="center"/>
    </xf>
    <xf numFmtId="0" fontId="3" fillId="0" borderId="0" xfId="5" applyNumberFormat="1" applyFont="1" applyBorder="1" applyAlignment="1" applyProtection="1">
      <alignment horizontal="center" vertical="center"/>
    </xf>
    <xf numFmtId="0" fontId="15" fillId="0" borderId="10" xfId="4" applyNumberFormat="1" applyFont="1" applyBorder="1" applyAlignment="1" applyProtection="1">
      <alignment horizontal="center"/>
    </xf>
    <xf numFmtId="0" fontId="3" fillId="0" borderId="10" xfId="4" applyNumberFormat="1" applyFont="1" applyBorder="1" applyAlignment="1">
      <alignment horizontal="center" vertical="center"/>
    </xf>
    <xf numFmtId="0" fontId="3" fillId="0" borderId="11" xfId="5" applyNumberFormat="1" applyFont="1" applyBorder="1" applyAlignment="1" applyProtection="1">
      <alignment horizontal="center" vertical="center"/>
    </xf>
    <xf numFmtId="0" fontId="6" fillId="0" borderId="10" xfId="4" applyNumberFormat="1" applyFont="1" applyBorder="1" applyAlignment="1">
      <alignment horizontal="center" vertical="center"/>
    </xf>
    <xf numFmtId="0" fontId="15" fillId="0" borderId="10" xfId="4" applyNumberFormat="1" applyFont="1" applyBorder="1" applyAlignment="1">
      <alignment horizontal="center" vertical="center"/>
    </xf>
    <xf numFmtId="0" fontId="3" fillId="0" borderId="0" xfId="3" applyNumberFormat="1" applyFont="1" applyBorder="1" applyAlignment="1" applyProtection="1">
      <alignment horizontal="center" vertical="center"/>
    </xf>
    <xf numFmtId="0" fontId="3" fillId="0" borderId="10" xfId="4" applyNumberFormat="1" applyFont="1" applyBorder="1" applyAlignment="1" applyProtection="1">
      <alignment horizontal="left"/>
    </xf>
    <xf numFmtId="0" fontId="3" fillId="10" borderId="10" xfId="5" applyNumberFormat="1" applyFont="1" applyFill="1" applyBorder="1" applyProtection="1"/>
    <xf numFmtId="0" fontId="6" fillId="0" borderId="10" xfId="3" applyNumberFormat="1" applyFont="1" applyBorder="1" applyAlignment="1" applyProtection="1">
      <alignment horizontal="right"/>
    </xf>
    <xf numFmtId="0" fontId="6" fillId="8" borderId="11" xfId="3" applyNumberFormat="1" applyFont="1" applyFill="1" applyBorder="1" applyAlignment="1" applyProtection="1">
      <alignment horizontal="center" vertical="center"/>
    </xf>
    <xf numFmtId="0" fontId="6" fillId="8" borderId="10" xfId="3" applyNumberFormat="1" applyFont="1" applyFill="1" applyBorder="1" applyAlignment="1" applyProtection="1">
      <alignment horizontal="center"/>
    </xf>
    <xf numFmtId="0" fontId="6" fillId="8" borderId="10" xfId="3" quotePrefix="1" applyNumberFormat="1" applyFont="1" applyFill="1" applyBorder="1" applyAlignment="1" applyProtection="1">
      <alignment horizontal="center"/>
    </xf>
    <xf numFmtId="0" fontId="6" fillId="0" borderId="0" xfId="3" applyNumberFormat="1" applyFont="1" applyBorder="1" applyProtection="1"/>
    <xf numFmtId="0" fontId="6" fillId="0" borderId="10" xfId="4" applyNumberFormat="1" applyFont="1" applyBorder="1" applyAlignment="1">
      <alignment horizontal="center"/>
    </xf>
    <xf numFmtId="0" fontId="6" fillId="0" borderId="0" xfId="4" applyNumberFormat="1" applyFont="1" applyBorder="1" applyAlignment="1" applyProtection="1">
      <alignment horizontal="center" vertical="center"/>
    </xf>
    <xf numFmtId="0" fontId="3" fillId="8" borderId="10" xfId="3" applyNumberFormat="1" applyFont="1" applyFill="1" applyBorder="1" applyProtection="1">
      <protection locked="0"/>
    </xf>
    <xf numFmtId="0" fontId="8" fillId="8" borderId="10" xfId="3" applyNumberFormat="1" applyFont="1" applyFill="1" applyBorder="1" applyProtection="1">
      <protection locked="0"/>
    </xf>
    <xf numFmtId="0" fontId="3" fillId="8" borderId="10" xfId="3" quotePrefix="1" applyNumberFormat="1" applyFont="1" applyFill="1" applyBorder="1" applyProtection="1">
      <protection locked="0"/>
    </xf>
    <xf numFmtId="0" fontId="3" fillId="0" borderId="10" xfId="3" applyNumberFormat="1" applyFont="1" applyBorder="1" applyAlignment="1" applyProtection="1">
      <alignment horizontal="left"/>
      <protection locked="0"/>
    </xf>
    <xf numFmtId="0" fontId="3" fillId="6" borderId="10" xfId="3" applyNumberFormat="1" applyFont="1" applyFill="1" applyBorder="1" applyProtection="1">
      <protection locked="0"/>
    </xf>
    <xf numFmtId="0" fontId="3" fillId="8" borderId="10" xfId="5" quotePrefix="1" applyNumberFormat="1" applyFont="1" applyFill="1" applyBorder="1" applyAlignment="1" applyProtection="1">
      <alignment horizontal="center" vertical="center"/>
      <protection locked="0"/>
    </xf>
    <xf numFmtId="0" fontId="6" fillId="8" borderId="10" xfId="5" quotePrefix="1" applyNumberFormat="1" applyFont="1" applyFill="1" applyBorder="1" applyAlignment="1" applyProtection="1">
      <alignment horizontal="center" vertical="center"/>
      <protection locked="0"/>
    </xf>
    <xf numFmtId="0" fontId="4" fillId="0" borderId="10" xfId="3" applyNumberFormat="1" applyFont="1" applyBorder="1" applyProtection="1">
      <protection locked="0"/>
    </xf>
    <xf numFmtId="0" fontId="3" fillId="8" borderId="10" xfId="5" quotePrefix="1" applyNumberFormat="1" applyFont="1" applyFill="1" applyBorder="1" applyAlignment="1" applyProtection="1">
      <alignment horizontal="left" vertical="center"/>
      <protection locked="0"/>
    </xf>
    <xf numFmtId="0" fontId="3" fillId="14" borderId="10" xfId="4" applyNumberFormat="1" applyFont="1" applyFill="1" applyBorder="1" applyProtection="1">
      <protection locked="0"/>
    </xf>
    <xf numFmtId="0" fontId="3" fillId="14" borderId="10" xfId="4" applyNumberFormat="1" applyFont="1" applyFill="1" applyBorder="1" applyAlignment="1" applyProtection="1">
      <alignment horizontal="left"/>
      <protection locked="0"/>
    </xf>
    <xf numFmtId="0" fontId="3" fillId="8" borderId="10" xfId="4" applyNumberFormat="1" applyFont="1" applyFill="1" applyBorder="1" applyProtection="1">
      <protection locked="0"/>
    </xf>
    <xf numFmtId="0" fontId="11" fillId="8" borderId="10" xfId="3" applyNumberFormat="1" applyFont="1" applyFill="1" applyBorder="1" applyProtection="1">
      <protection locked="0"/>
    </xf>
    <xf numFmtId="0" fontId="3" fillId="8" borderId="10" xfId="3" applyNumberFormat="1" applyFont="1" applyFill="1" applyBorder="1" applyAlignment="1" applyProtection="1">
      <alignment horizontal="left"/>
      <protection locked="0"/>
    </xf>
    <xf numFmtId="0" fontId="6" fillId="6" borderId="10" xfId="3" applyNumberFormat="1" applyFont="1" applyFill="1" applyBorder="1" applyAlignment="1" applyProtection="1">
      <alignment horizontal="left"/>
      <protection locked="0"/>
    </xf>
    <xf numFmtId="0" fontId="3" fillId="6" borderId="10" xfId="3" quotePrefix="1" applyNumberFormat="1" applyFont="1" applyFill="1" applyBorder="1" applyProtection="1">
      <protection locked="0"/>
    </xf>
    <xf numFmtId="0" fontId="6" fillId="10" borderId="10" xfId="5" quotePrefix="1" applyNumberFormat="1" applyFont="1" applyFill="1" applyBorder="1" applyAlignment="1" applyProtection="1">
      <alignment horizontal="center" vertical="center"/>
      <protection locked="0"/>
    </xf>
    <xf numFmtId="0" fontId="6" fillId="8" borderId="10" xfId="5" quotePrefix="1" applyNumberFormat="1" applyFont="1" applyFill="1" applyBorder="1" applyAlignment="1" applyProtection="1">
      <alignment horizontal="left" vertical="center"/>
      <protection locked="0"/>
    </xf>
    <xf numFmtId="0" fontId="3" fillId="9" borderId="10" xfId="3" applyNumberFormat="1" applyFont="1" applyFill="1" applyBorder="1" applyProtection="1">
      <protection locked="0"/>
    </xf>
    <xf numFmtId="0" fontId="6" fillId="8" borderId="10" xfId="3" applyNumberFormat="1" applyFont="1" applyFill="1" applyBorder="1" applyAlignment="1" applyProtection="1">
      <alignment horizontal="left"/>
      <protection locked="0"/>
    </xf>
    <xf numFmtId="0" fontId="6" fillId="8" borderId="10" xfId="3" quotePrefix="1" applyNumberFormat="1" applyFont="1" applyFill="1" applyBorder="1" applyAlignment="1" applyProtection="1">
      <alignment horizontal="left"/>
      <protection locked="0"/>
    </xf>
    <xf numFmtId="0" fontId="3" fillId="11" borderId="10" xfId="3" applyNumberFormat="1" applyFont="1" applyFill="1" applyBorder="1" applyProtection="1">
      <protection locked="0"/>
    </xf>
    <xf numFmtId="0" fontId="8" fillId="8" borderId="10" xfId="5" quotePrefix="1" applyNumberFormat="1" applyFont="1" applyFill="1" applyBorder="1" applyAlignment="1" applyProtection="1">
      <alignment horizontal="center" vertical="center"/>
      <protection locked="0"/>
    </xf>
    <xf numFmtId="0" fontId="6" fillId="8" borderId="10" xfId="3" quotePrefix="1" applyNumberFormat="1" applyFont="1" applyFill="1" applyBorder="1" applyProtection="1">
      <protection locked="0"/>
    </xf>
    <xf numFmtId="0" fontId="3" fillId="8" borderId="0" xfId="3" quotePrefix="1" applyNumberFormat="1" applyFont="1" applyFill="1" applyBorder="1" applyProtection="1">
      <protection locked="0"/>
    </xf>
  </cellXfs>
  <cellStyles count="22">
    <cellStyle name="Comma 2" xfId="6" xr:uid="{00000000-0005-0000-0000-000000000000}"/>
    <cellStyle name="Currency [0]" xfId="1" builtinId="7"/>
    <cellStyle name="Currency [0] 2 3 2 2 2 2 21" xfId="12" xr:uid="{00000000-0005-0000-0000-000002000000}"/>
    <cellStyle name="Currency [0] 2 4 21 27" xfId="18" xr:uid="{00000000-0005-0000-0000-000003000000}"/>
    <cellStyle name="Currency [0] 2 4 47" xfId="16" xr:uid="{00000000-0005-0000-0000-000004000000}"/>
    <cellStyle name="Currency [0] 6 2 2 2 2 2 2 21" xfId="14" xr:uid="{00000000-0005-0000-0000-000005000000}"/>
    <cellStyle name="Normal" xfId="0" builtinId="0"/>
    <cellStyle name="Normal 14" xfId="11" xr:uid="{00000000-0005-0000-0000-000007000000}"/>
    <cellStyle name="Normal 2 2" xfId="3" xr:uid="{00000000-0005-0000-0000-000008000000}"/>
    <cellStyle name="Normal 2 3 2 3 2 2 2 2 4 2" xfId="4" xr:uid="{00000000-0005-0000-0000-000009000000}"/>
    <cellStyle name="Normal 2 3 2 3 2 2 2 2 5" xfId="10" xr:uid="{00000000-0005-0000-0000-00000A000000}"/>
    <cellStyle name="Normal 2 3 2 6" xfId="9" xr:uid="{00000000-0005-0000-0000-00000B000000}"/>
    <cellStyle name="Normal 2 3 4 5" xfId="21" xr:uid="{00000000-0005-0000-0000-00000C000000}"/>
    <cellStyle name="Normal 2 3 4 6" xfId="8" xr:uid="{00000000-0005-0000-0000-00000D000000}"/>
    <cellStyle name="Normal 2 3 8" xfId="5" xr:uid="{00000000-0005-0000-0000-00000E000000}"/>
    <cellStyle name="Normal 2 4 6" xfId="20" xr:uid="{00000000-0005-0000-0000-00000F000000}"/>
    <cellStyle name="Normal 2 4 7" xfId="7" xr:uid="{00000000-0005-0000-0000-000010000000}"/>
    <cellStyle name="Normal 2 5 47" xfId="15" xr:uid="{00000000-0005-0000-0000-000011000000}"/>
    <cellStyle name="Percent" xfId="2" builtinId="5"/>
    <cellStyle name="Percent 2 3 2 2 2 21" xfId="13" xr:uid="{00000000-0005-0000-0000-000013000000}"/>
    <cellStyle name="Percent 2 3 2 2 2 21 32" xfId="19" xr:uid="{00000000-0005-0000-0000-000014000000}"/>
    <cellStyle name="Percent 4 47" xfId="17" xr:uid="{00000000-0005-0000-0000-000015000000}"/>
  </cellStyles>
  <dxfs count="15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B8005"/>
        </patternFill>
      </fill>
    </dxf>
    <dxf>
      <fill>
        <patternFill>
          <bgColor rgb="FF00B0F0"/>
        </patternFill>
      </fill>
    </dxf>
    <dxf>
      <fill>
        <patternFill>
          <bgColor rgb="FF9954CC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theme="1" tint="0.499984740745262"/>
        </patternFill>
      </fill>
    </dxf>
    <dxf>
      <font>
        <b/>
        <i/>
        <strike/>
      </font>
    </dxf>
    <dxf>
      <font>
        <b/>
        <i/>
        <strike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3333"/>
        </patternFill>
      </fill>
    </dxf>
  </dxfs>
  <tableStyles count="0" defaultTableStyle="TableStyleMedium2" defaultPivotStyle="PivotStyleLight16"/>
  <colors>
    <mruColors>
      <color rgb="FF9954CC"/>
      <color rgb="FFFB80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Q966"/>
  <sheetViews>
    <sheetView topLeftCell="A892" zoomScale="85" zoomScaleNormal="85" workbookViewId="0">
      <selection activeCell="N921" sqref="N921"/>
    </sheetView>
  </sheetViews>
  <sheetFormatPr defaultRowHeight="15"/>
  <cols>
    <col min="1" max="1" width="4.140625" style="494" customWidth="1"/>
    <col min="2" max="2" width="4.42578125" style="494" customWidth="1"/>
    <col min="3" max="3" width="19.42578125" style="520" customWidth="1"/>
    <col min="4" max="4" width="26.140625" style="494" customWidth="1"/>
    <col min="5" max="5" width="33.28515625" style="494" customWidth="1"/>
    <col min="6" max="6" width="15.85546875" style="494" customWidth="1"/>
    <col min="7" max="7" width="11.28515625" style="494" customWidth="1"/>
    <col min="8" max="8" width="4" style="494" customWidth="1"/>
    <col min="9" max="9" width="17" style="495" customWidth="1"/>
    <col min="10" max="10" width="4.42578125" style="494" customWidth="1"/>
    <col min="11" max="11" width="6" style="494" customWidth="1"/>
    <col min="12" max="12" width="12.140625" style="494" customWidth="1"/>
    <col min="13" max="13" width="16.5703125" style="495" customWidth="1"/>
    <col min="14" max="14" width="19.85546875" style="494" customWidth="1"/>
    <col min="15" max="15" width="6.5703125" style="494" customWidth="1"/>
    <col min="16" max="16384" width="9.140625" style="494"/>
  </cols>
  <sheetData>
    <row r="3" spans="1:15">
      <c r="A3" s="1784" t="s">
        <v>4224</v>
      </c>
      <c r="B3" s="1785"/>
      <c r="C3" s="1785"/>
      <c r="D3" s="1785"/>
    </row>
    <row r="4" spans="1:15">
      <c r="A4" s="496" t="s">
        <v>11</v>
      </c>
      <c r="B4" s="497" t="s">
        <v>4225</v>
      </c>
      <c r="C4" s="498"/>
      <c r="D4" s="497" t="s">
        <v>4226</v>
      </c>
      <c r="E4" s="497" t="s">
        <v>4227</v>
      </c>
      <c r="F4" s="497" t="s">
        <v>4228</v>
      </c>
      <c r="G4" s="497" t="s">
        <v>4229</v>
      </c>
      <c r="H4" s="497" t="s">
        <v>4230</v>
      </c>
      <c r="I4" s="499" t="s">
        <v>4187</v>
      </c>
      <c r="J4" s="500" t="s">
        <v>4231</v>
      </c>
      <c r="K4" s="497" t="s">
        <v>4232</v>
      </c>
      <c r="L4" s="501" t="s">
        <v>4233</v>
      </c>
      <c r="M4" s="502" t="s">
        <v>4234</v>
      </c>
      <c r="N4" s="501" t="s">
        <v>4235</v>
      </c>
      <c r="O4" s="503"/>
    </row>
    <row r="5" spans="1:15">
      <c r="A5" s="504">
        <v>1</v>
      </c>
      <c r="B5" s="504"/>
      <c r="C5" s="505"/>
      <c r="D5" s="506" t="s">
        <v>4236</v>
      </c>
      <c r="E5" s="507" t="s">
        <v>4237</v>
      </c>
      <c r="F5" s="508">
        <v>85798911222</v>
      </c>
      <c r="G5" s="509" t="s">
        <v>4238</v>
      </c>
      <c r="H5" s="510">
        <v>3</v>
      </c>
      <c r="I5" s="511">
        <v>205000</v>
      </c>
      <c r="J5" s="504">
        <v>25</v>
      </c>
      <c r="K5" s="504"/>
      <c r="L5" s="512" t="s">
        <v>4239</v>
      </c>
      <c r="M5" s="511">
        <v>300000</v>
      </c>
      <c r="N5" s="513" t="s">
        <v>4240</v>
      </c>
    </row>
    <row r="6" spans="1:15">
      <c r="A6" s="504">
        <v>2</v>
      </c>
      <c r="B6" s="504"/>
      <c r="C6" s="505"/>
      <c r="D6" s="514" t="s">
        <v>255</v>
      </c>
      <c r="E6" s="515" t="s">
        <v>4241</v>
      </c>
      <c r="F6" s="516">
        <v>85798666186</v>
      </c>
      <c r="G6" s="509" t="s">
        <v>4242</v>
      </c>
      <c r="H6" s="510">
        <v>1</v>
      </c>
      <c r="I6" s="511">
        <v>125000</v>
      </c>
      <c r="J6" s="504">
        <v>25</v>
      </c>
      <c r="K6" s="504"/>
      <c r="L6" s="506" t="s">
        <v>4242</v>
      </c>
      <c r="M6" s="511">
        <v>300000</v>
      </c>
      <c r="N6" s="517" t="s">
        <v>4243</v>
      </c>
    </row>
    <row r="7" spans="1:15">
      <c r="A7" s="504">
        <v>3</v>
      </c>
      <c r="B7" s="504"/>
      <c r="C7" s="505"/>
      <c r="D7" s="514" t="s">
        <v>4244</v>
      </c>
      <c r="E7" s="515" t="s">
        <v>641</v>
      </c>
      <c r="F7" s="516">
        <v>85724695534</v>
      </c>
      <c r="G7" s="509" t="s">
        <v>4242</v>
      </c>
      <c r="H7" s="510">
        <v>1</v>
      </c>
      <c r="I7" s="511">
        <v>125000</v>
      </c>
      <c r="J7" s="504">
        <v>25</v>
      </c>
      <c r="K7" s="504"/>
      <c r="L7" s="506" t="s">
        <v>4242</v>
      </c>
      <c r="M7" s="511">
        <v>300000</v>
      </c>
      <c r="N7" s="517" t="s">
        <v>4240</v>
      </c>
    </row>
    <row r="8" spans="1:15">
      <c r="A8" s="504">
        <v>4</v>
      </c>
      <c r="B8" s="504"/>
      <c r="C8" s="505"/>
      <c r="D8" s="514" t="s">
        <v>872</v>
      </c>
      <c r="E8" s="515" t="s">
        <v>4245</v>
      </c>
      <c r="F8" s="516">
        <v>81572017385</v>
      </c>
      <c r="G8" s="506" t="s">
        <v>4246</v>
      </c>
      <c r="H8" s="510">
        <v>1</v>
      </c>
      <c r="I8" s="511">
        <v>125000</v>
      </c>
      <c r="J8" s="504">
        <v>25</v>
      </c>
      <c r="K8" s="504"/>
      <c r="L8" s="506" t="s">
        <v>4246</v>
      </c>
      <c r="M8" s="518">
        <v>300000</v>
      </c>
      <c r="N8" s="517" t="s">
        <v>4240</v>
      </c>
    </row>
    <row r="9" spans="1:15">
      <c r="A9" s="504">
        <v>5</v>
      </c>
      <c r="B9" s="504"/>
      <c r="C9" s="505"/>
      <c r="D9" s="506" t="s">
        <v>779</v>
      </c>
      <c r="E9" s="507" t="s">
        <v>4247</v>
      </c>
      <c r="F9" s="508">
        <v>81563785423</v>
      </c>
      <c r="G9" s="514" t="s">
        <v>4246</v>
      </c>
      <c r="H9" s="510">
        <v>1</v>
      </c>
      <c r="I9" s="511">
        <v>125000</v>
      </c>
      <c r="J9" s="504">
        <v>25</v>
      </c>
      <c r="K9" s="504"/>
      <c r="L9" s="506" t="s">
        <v>4246</v>
      </c>
      <c r="M9" s="511">
        <v>300000</v>
      </c>
      <c r="N9" s="513" t="s">
        <v>4240</v>
      </c>
    </row>
    <row r="10" spans="1:15">
      <c r="A10" s="504">
        <v>6</v>
      </c>
      <c r="B10" s="504"/>
      <c r="C10" s="505"/>
      <c r="D10" s="506" t="s">
        <v>4248</v>
      </c>
      <c r="E10" s="507" t="s">
        <v>740</v>
      </c>
      <c r="F10" s="508">
        <v>85524856847</v>
      </c>
      <c r="G10" s="509" t="s">
        <v>4249</v>
      </c>
      <c r="H10" s="510">
        <v>3</v>
      </c>
      <c r="I10" s="511">
        <v>205000</v>
      </c>
      <c r="J10" s="504">
        <v>25</v>
      </c>
      <c r="K10" s="504"/>
      <c r="L10" s="506" t="s">
        <v>4249</v>
      </c>
      <c r="M10" s="511">
        <v>300000</v>
      </c>
      <c r="N10" s="513" t="s">
        <v>4240</v>
      </c>
    </row>
    <row r="11" spans="1:15">
      <c r="A11" s="504">
        <v>7</v>
      </c>
      <c r="B11" s="504"/>
      <c r="C11" s="505"/>
      <c r="D11" s="506" t="s">
        <v>4250</v>
      </c>
      <c r="E11" s="507" t="s">
        <v>4251</v>
      </c>
      <c r="F11" s="508">
        <v>81285706793</v>
      </c>
      <c r="G11" s="512">
        <v>44986</v>
      </c>
      <c r="H11" s="510">
        <v>1</v>
      </c>
      <c r="I11" s="511">
        <v>125000</v>
      </c>
      <c r="J11" s="504">
        <v>25</v>
      </c>
      <c r="K11" s="504"/>
      <c r="L11" s="512">
        <v>44986</v>
      </c>
      <c r="M11" s="518">
        <v>300000</v>
      </c>
      <c r="N11" s="513" t="s">
        <v>4240</v>
      </c>
    </row>
    <row r="12" spans="1:15">
      <c r="A12" s="504">
        <v>8</v>
      </c>
      <c r="B12" s="504"/>
      <c r="C12" s="505"/>
      <c r="D12" s="506" t="s">
        <v>4252</v>
      </c>
      <c r="E12" s="507" t="s">
        <v>4253</v>
      </c>
      <c r="F12" s="508">
        <v>81382801655</v>
      </c>
      <c r="G12" s="512">
        <v>44986</v>
      </c>
      <c r="H12" s="510">
        <v>1</v>
      </c>
      <c r="I12" s="511">
        <v>125000</v>
      </c>
      <c r="J12" s="504">
        <v>25</v>
      </c>
      <c r="K12" s="504"/>
      <c r="L12" s="512">
        <v>44986</v>
      </c>
      <c r="M12" s="518">
        <v>300000</v>
      </c>
      <c r="N12" s="513" t="s">
        <v>4240</v>
      </c>
    </row>
    <row r="13" spans="1:15">
      <c r="A13" s="504">
        <v>9</v>
      </c>
      <c r="B13" s="504"/>
      <c r="C13" s="505"/>
      <c r="D13" s="506" t="s">
        <v>4254</v>
      </c>
      <c r="E13" s="507" t="s">
        <v>4255</v>
      </c>
      <c r="F13" s="519" t="s">
        <v>4256</v>
      </c>
      <c r="G13" s="512" t="s">
        <v>4257</v>
      </c>
      <c r="H13" s="510">
        <v>1</v>
      </c>
      <c r="I13" s="511">
        <v>125000</v>
      </c>
      <c r="J13" s="504">
        <v>25</v>
      </c>
      <c r="K13" s="504"/>
      <c r="L13" s="504"/>
      <c r="M13" s="518">
        <v>200000</v>
      </c>
      <c r="N13" s="513" t="s">
        <v>4240</v>
      </c>
    </row>
    <row r="14" spans="1:15">
      <c r="A14" s="504">
        <v>10</v>
      </c>
      <c r="B14" s="504"/>
      <c r="C14" s="505"/>
      <c r="D14" s="506" t="s">
        <v>4258</v>
      </c>
      <c r="E14" s="507" t="s">
        <v>4259</v>
      </c>
      <c r="F14" s="519" t="s">
        <v>4260</v>
      </c>
      <c r="G14" s="512" t="s">
        <v>4257</v>
      </c>
      <c r="H14" s="510">
        <v>1</v>
      </c>
      <c r="I14" s="511">
        <v>125000</v>
      </c>
      <c r="J14" s="504">
        <v>25</v>
      </c>
      <c r="K14" s="504"/>
      <c r="L14" s="504"/>
      <c r="M14" s="518">
        <v>200000</v>
      </c>
      <c r="N14" s="513" t="s">
        <v>4240</v>
      </c>
    </row>
    <row r="15" spans="1:15">
      <c r="A15" s="504">
        <v>11</v>
      </c>
      <c r="B15" s="504"/>
      <c r="C15" s="505"/>
      <c r="D15" s="506" t="s">
        <v>4261</v>
      </c>
      <c r="E15" s="507" t="s">
        <v>4262</v>
      </c>
      <c r="F15" s="519" t="s">
        <v>4263</v>
      </c>
      <c r="G15" s="512" t="s">
        <v>4257</v>
      </c>
      <c r="H15" s="510">
        <v>1</v>
      </c>
      <c r="I15" s="511">
        <v>125000</v>
      </c>
      <c r="J15" s="504">
        <v>25</v>
      </c>
      <c r="K15" s="504"/>
      <c r="L15" s="504"/>
      <c r="M15" s="518">
        <v>300000</v>
      </c>
      <c r="N15" s="513" t="s">
        <v>4240</v>
      </c>
    </row>
    <row r="16" spans="1:15">
      <c r="A16" s="504">
        <v>12</v>
      </c>
      <c r="B16" s="504"/>
      <c r="C16" s="505"/>
      <c r="D16" s="506" t="s">
        <v>4264</v>
      </c>
      <c r="E16" s="507" t="s">
        <v>4265</v>
      </c>
      <c r="F16" s="508"/>
      <c r="G16" s="512">
        <v>45261</v>
      </c>
      <c r="H16" s="510"/>
      <c r="I16" s="518"/>
      <c r="J16" s="504">
        <v>25</v>
      </c>
      <c r="K16" s="504"/>
      <c r="L16" s="504"/>
      <c r="M16" s="518"/>
      <c r="N16" s="513" t="s">
        <v>4266</v>
      </c>
    </row>
    <row r="17" spans="1:14">
      <c r="A17" s="504">
        <v>13</v>
      </c>
      <c r="B17" s="504"/>
      <c r="C17" s="505"/>
      <c r="D17" s="506" t="s">
        <v>4267</v>
      </c>
      <c r="E17" s="507" t="s">
        <v>4268</v>
      </c>
      <c r="F17" s="519" t="s">
        <v>581</v>
      </c>
      <c r="G17" s="512" t="s">
        <v>4269</v>
      </c>
      <c r="H17" s="510">
        <v>1</v>
      </c>
      <c r="I17" s="511">
        <v>125000</v>
      </c>
      <c r="J17" s="504">
        <v>25</v>
      </c>
      <c r="K17" s="504"/>
      <c r="L17" s="504"/>
      <c r="M17" s="518">
        <v>300000</v>
      </c>
      <c r="N17" s="513" t="s">
        <v>4270</v>
      </c>
    </row>
    <row r="18" spans="1:14">
      <c r="A18" s="504">
        <v>14</v>
      </c>
      <c r="B18" s="504"/>
      <c r="C18" s="505"/>
      <c r="D18" s="506" t="s">
        <v>4271</v>
      </c>
      <c r="E18" s="507" t="s">
        <v>4272</v>
      </c>
      <c r="F18" s="519" t="s">
        <v>3516</v>
      </c>
      <c r="G18" s="509" t="s">
        <v>4273</v>
      </c>
      <c r="H18" s="510">
        <v>2</v>
      </c>
      <c r="I18" s="511">
        <v>165000</v>
      </c>
      <c r="J18" s="504">
        <v>25</v>
      </c>
      <c r="K18" s="504"/>
      <c r="L18" s="504"/>
      <c r="M18" s="511">
        <v>300000</v>
      </c>
      <c r="N18" s="513" t="s">
        <v>4240</v>
      </c>
    </row>
    <row r="19" spans="1:14">
      <c r="A19" s="504">
        <v>15</v>
      </c>
      <c r="B19" s="504"/>
      <c r="C19" s="505"/>
      <c r="D19" s="506" t="s">
        <v>2268</v>
      </c>
      <c r="E19" s="507" t="s">
        <v>4274</v>
      </c>
      <c r="F19" s="519" t="s">
        <v>2269</v>
      </c>
      <c r="G19" s="509"/>
      <c r="H19" s="510">
        <v>2</v>
      </c>
      <c r="I19" s="511">
        <v>165000</v>
      </c>
      <c r="J19" s="504">
        <v>25</v>
      </c>
      <c r="K19" s="504"/>
      <c r="L19" s="504"/>
      <c r="M19" s="511">
        <v>300000</v>
      </c>
      <c r="N19" s="513" t="s">
        <v>4240</v>
      </c>
    </row>
    <row r="20" spans="1:14">
      <c r="A20" s="504">
        <v>16</v>
      </c>
      <c r="B20" s="504"/>
      <c r="C20" s="505"/>
      <c r="D20" s="506" t="s">
        <v>4275</v>
      </c>
      <c r="E20" s="507" t="s">
        <v>4276</v>
      </c>
      <c r="F20" s="519" t="s">
        <v>4277</v>
      </c>
      <c r="G20" s="509" t="s">
        <v>4278</v>
      </c>
      <c r="H20" s="510">
        <v>1</v>
      </c>
      <c r="I20" s="511">
        <v>125000</v>
      </c>
      <c r="J20" s="504">
        <v>25</v>
      </c>
      <c r="K20" s="504"/>
      <c r="L20" s="504"/>
      <c r="M20" s="511">
        <v>300000</v>
      </c>
      <c r="N20" s="513" t="s">
        <v>4266</v>
      </c>
    </row>
    <row r="21" spans="1:14">
      <c r="A21" s="504">
        <v>17</v>
      </c>
      <c r="B21" s="504"/>
      <c r="C21" s="505"/>
      <c r="D21" s="506" t="s">
        <v>4279</v>
      </c>
      <c r="E21" s="507" t="s">
        <v>4280</v>
      </c>
      <c r="F21" s="508">
        <v>85659585434</v>
      </c>
      <c r="G21" s="509" t="s">
        <v>4281</v>
      </c>
      <c r="H21" s="510">
        <v>1</v>
      </c>
      <c r="I21" s="511">
        <v>125000</v>
      </c>
      <c r="J21" s="504">
        <v>25</v>
      </c>
      <c r="K21" s="504"/>
      <c r="L21" s="504"/>
      <c r="M21" s="511">
        <v>300000</v>
      </c>
      <c r="N21" s="513" t="s">
        <v>4282</v>
      </c>
    </row>
    <row r="22" spans="1:14">
      <c r="D22" s="521"/>
    </row>
    <row r="23" spans="1:14">
      <c r="A23" s="1784" t="s">
        <v>4283</v>
      </c>
      <c r="B23" s="1785"/>
      <c r="C23" s="1785"/>
      <c r="D23" s="1785"/>
    </row>
    <row r="24" spans="1:14">
      <c r="A24" s="496" t="s">
        <v>11</v>
      </c>
      <c r="B24" s="497" t="s">
        <v>4225</v>
      </c>
      <c r="C24" s="498"/>
      <c r="D24" s="497" t="s">
        <v>4226</v>
      </c>
      <c r="E24" s="497" t="s">
        <v>4227</v>
      </c>
      <c r="F24" s="497" t="s">
        <v>4228</v>
      </c>
      <c r="G24" s="497" t="s">
        <v>4229</v>
      </c>
      <c r="H24" s="497" t="s">
        <v>4230</v>
      </c>
      <c r="I24" s="499" t="s">
        <v>4187</v>
      </c>
      <c r="J24" s="500" t="s">
        <v>4231</v>
      </c>
      <c r="K24" s="497" t="s">
        <v>4232</v>
      </c>
      <c r="L24" s="501" t="s">
        <v>4233</v>
      </c>
      <c r="M24" s="502" t="s">
        <v>4234</v>
      </c>
      <c r="N24" s="501" t="s">
        <v>4235</v>
      </c>
    </row>
    <row r="25" spans="1:14">
      <c r="A25" s="522">
        <v>1</v>
      </c>
      <c r="B25" s="522"/>
      <c r="C25" s="523"/>
      <c r="D25" s="506" t="s">
        <v>1168</v>
      </c>
      <c r="E25" s="507" t="s">
        <v>4284</v>
      </c>
      <c r="F25" s="508">
        <v>85722522414</v>
      </c>
      <c r="G25" s="509" t="s">
        <v>4285</v>
      </c>
      <c r="H25" s="510">
        <v>1</v>
      </c>
      <c r="I25" s="524">
        <v>125000</v>
      </c>
      <c r="J25" s="504">
        <v>25</v>
      </c>
      <c r="K25" s="504"/>
      <c r="L25" s="525" t="s">
        <v>4286</v>
      </c>
      <c r="M25" s="526">
        <v>200000</v>
      </c>
      <c r="N25" s="527" t="s">
        <v>4282</v>
      </c>
    </row>
    <row r="26" spans="1:14">
      <c r="A26" s="522">
        <v>2</v>
      </c>
      <c r="B26" s="522"/>
      <c r="C26" s="523"/>
      <c r="D26" s="514" t="s">
        <v>4287</v>
      </c>
      <c r="E26" s="515" t="s">
        <v>4288</v>
      </c>
      <c r="F26" s="516">
        <v>81573823888</v>
      </c>
      <c r="G26" s="509" t="s">
        <v>4285</v>
      </c>
      <c r="H26" s="510">
        <v>2</v>
      </c>
      <c r="I26" s="528">
        <v>165000</v>
      </c>
      <c r="J26" s="504">
        <v>25</v>
      </c>
      <c r="K26" s="504"/>
      <c r="L26" s="529" t="s">
        <v>4281</v>
      </c>
      <c r="M26" s="526">
        <v>200000</v>
      </c>
      <c r="N26" s="530" t="s">
        <v>4282</v>
      </c>
    </row>
    <row r="27" spans="1:14">
      <c r="A27" s="522">
        <v>3</v>
      </c>
      <c r="B27" s="522"/>
      <c r="C27" s="523"/>
      <c r="D27" s="514" t="s">
        <v>4289</v>
      </c>
      <c r="E27" s="515" t="s">
        <v>4290</v>
      </c>
      <c r="F27" s="516">
        <v>81219150844</v>
      </c>
      <c r="G27" s="509" t="s">
        <v>4291</v>
      </c>
      <c r="H27" s="510">
        <v>2</v>
      </c>
      <c r="I27" s="528">
        <v>165000</v>
      </c>
      <c r="J27" s="504">
        <v>25</v>
      </c>
      <c r="K27" s="504"/>
      <c r="L27" s="529" t="s">
        <v>4292</v>
      </c>
      <c r="M27" s="526">
        <v>250000</v>
      </c>
      <c r="N27" s="530" t="s">
        <v>4282</v>
      </c>
    </row>
    <row r="28" spans="1:14">
      <c r="A28" s="522">
        <v>4</v>
      </c>
      <c r="B28" s="522"/>
      <c r="C28" s="523"/>
      <c r="D28" s="514" t="s">
        <v>4293</v>
      </c>
      <c r="E28" s="515" t="s">
        <v>4294</v>
      </c>
      <c r="F28" s="516">
        <v>81573823888</v>
      </c>
      <c r="G28" s="506" t="s">
        <v>4295</v>
      </c>
      <c r="H28" s="510">
        <v>2</v>
      </c>
      <c r="I28" s="528">
        <v>165000</v>
      </c>
      <c r="J28" s="504">
        <v>25</v>
      </c>
      <c r="K28" s="504"/>
      <c r="L28" s="529" t="s">
        <v>4278</v>
      </c>
      <c r="M28" s="531">
        <v>200000</v>
      </c>
      <c r="N28" s="530" t="s">
        <v>4296</v>
      </c>
    </row>
    <row r="29" spans="1:14">
      <c r="A29" s="522">
        <v>5</v>
      </c>
      <c r="B29" s="522"/>
      <c r="C29" s="523"/>
      <c r="D29" s="506" t="s">
        <v>4297</v>
      </c>
      <c r="E29" s="507" t="s">
        <v>1184</v>
      </c>
      <c r="F29" s="508">
        <v>85659585434</v>
      </c>
      <c r="G29" s="514" t="s">
        <v>4281</v>
      </c>
      <c r="H29" s="510">
        <v>1</v>
      </c>
      <c r="I29" s="524">
        <v>125000</v>
      </c>
      <c r="J29" s="504">
        <v>25</v>
      </c>
      <c r="K29" s="504"/>
      <c r="L29" s="529" t="s">
        <v>4281</v>
      </c>
      <c r="M29" s="526">
        <v>300000</v>
      </c>
      <c r="N29" s="527" t="s">
        <v>4282</v>
      </c>
    </row>
    <row r="30" spans="1:14">
      <c r="A30" s="522">
        <v>6</v>
      </c>
      <c r="B30" s="522"/>
      <c r="C30" s="523"/>
      <c r="D30" s="506" t="s">
        <v>4298</v>
      </c>
      <c r="E30" s="507" t="s">
        <v>4299</v>
      </c>
      <c r="F30" s="508">
        <v>81573265621</v>
      </c>
      <c r="G30" s="509" t="s">
        <v>4291</v>
      </c>
      <c r="H30" s="510">
        <v>1</v>
      </c>
      <c r="I30" s="524">
        <v>125000</v>
      </c>
      <c r="J30" s="504">
        <v>25</v>
      </c>
      <c r="K30" s="504"/>
      <c r="L30" s="529" t="s">
        <v>4281</v>
      </c>
      <c r="M30" s="526">
        <v>300000</v>
      </c>
      <c r="N30" s="527" t="s">
        <v>4282</v>
      </c>
    </row>
    <row r="31" spans="1:14">
      <c r="A31" s="522">
        <v>7</v>
      </c>
      <c r="B31" s="522"/>
      <c r="C31" s="523"/>
      <c r="D31" s="506" t="s">
        <v>4300</v>
      </c>
      <c r="E31" s="507" t="s">
        <v>1192</v>
      </c>
      <c r="F31" s="508">
        <v>81573265621</v>
      </c>
      <c r="G31" s="512" t="s">
        <v>4291</v>
      </c>
      <c r="H31" s="510">
        <v>1</v>
      </c>
      <c r="I31" s="524">
        <v>125000</v>
      </c>
      <c r="J31" s="504">
        <v>25</v>
      </c>
      <c r="K31" s="504"/>
      <c r="L31" s="525" t="s">
        <v>4281</v>
      </c>
      <c r="M31" s="531">
        <v>300000</v>
      </c>
      <c r="N31" s="527" t="s">
        <v>4282</v>
      </c>
    </row>
    <row r="32" spans="1:14">
      <c r="A32" s="522">
        <v>8</v>
      </c>
      <c r="B32" s="522"/>
      <c r="C32" s="523"/>
      <c r="D32" s="506" t="s">
        <v>4301</v>
      </c>
      <c r="E32" s="507" t="s">
        <v>4302</v>
      </c>
      <c r="F32" s="508">
        <v>82122426226</v>
      </c>
      <c r="G32" s="512" t="s">
        <v>4303</v>
      </c>
      <c r="H32" s="510">
        <v>1</v>
      </c>
      <c r="I32" s="524">
        <v>125000</v>
      </c>
      <c r="J32" s="504">
        <v>25</v>
      </c>
      <c r="K32" s="504"/>
      <c r="L32" s="525" t="s">
        <v>4303</v>
      </c>
      <c r="M32" s="531">
        <v>300000</v>
      </c>
      <c r="N32" s="527" t="s">
        <v>4282</v>
      </c>
    </row>
    <row r="33" spans="1:14">
      <c r="A33" s="522">
        <v>9</v>
      </c>
      <c r="B33" s="522"/>
      <c r="C33" s="523"/>
      <c r="D33" s="506" t="s">
        <v>4304</v>
      </c>
      <c r="E33" s="507" t="s">
        <v>4305</v>
      </c>
      <c r="F33" s="519">
        <v>85159707711</v>
      </c>
      <c r="G33" s="512">
        <v>44928</v>
      </c>
      <c r="H33" s="510">
        <v>1</v>
      </c>
      <c r="I33" s="532">
        <v>125000</v>
      </c>
      <c r="J33" s="504">
        <v>25</v>
      </c>
      <c r="K33" s="504"/>
      <c r="L33" s="533" t="s">
        <v>4306</v>
      </c>
      <c r="M33" s="531">
        <v>300000</v>
      </c>
      <c r="N33" s="527" t="s">
        <v>4282</v>
      </c>
    </row>
    <row r="34" spans="1:14">
      <c r="A34" s="522">
        <v>10</v>
      </c>
      <c r="B34" s="522"/>
      <c r="C34" s="523"/>
      <c r="D34" s="506" t="s">
        <v>4307</v>
      </c>
      <c r="E34" s="507" t="s">
        <v>1203</v>
      </c>
      <c r="F34" s="519" t="s">
        <v>4308</v>
      </c>
      <c r="G34" s="512">
        <v>44928</v>
      </c>
      <c r="H34" s="510">
        <v>1</v>
      </c>
      <c r="I34" s="532">
        <v>125000</v>
      </c>
      <c r="J34" s="504">
        <v>25</v>
      </c>
      <c r="K34" s="504"/>
      <c r="L34" s="534" t="s">
        <v>4306</v>
      </c>
      <c r="M34" s="531">
        <v>300000</v>
      </c>
      <c r="N34" s="527" t="s">
        <v>4282</v>
      </c>
    </row>
    <row r="35" spans="1:14">
      <c r="A35" s="522">
        <v>11</v>
      </c>
      <c r="B35" s="522"/>
      <c r="C35" s="523"/>
      <c r="D35" s="506" t="s">
        <v>4309</v>
      </c>
      <c r="E35" s="507" t="s">
        <v>4310</v>
      </c>
      <c r="F35" s="519">
        <v>8997556294</v>
      </c>
      <c r="G35" s="512">
        <v>45018</v>
      </c>
      <c r="H35" s="510">
        <v>1</v>
      </c>
      <c r="I35" s="532">
        <v>125000</v>
      </c>
      <c r="J35" s="504">
        <v>25</v>
      </c>
      <c r="K35" s="504"/>
      <c r="L35" s="535">
        <v>44928</v>
      </c>
      <c r="M35" s="531">
        <v>300000</v>
      </c>
      <c r="N35" s="527" t="s">
        <v>4282</v>
      </c>
    </row>
    <row r="36" spans="1:14">
      <c r="A36" s="522">
        <v>12</v>
      </c>
      <c r="B36" s="522"/>
      <c r="C36" s="523"/>
      <c r="D36" s="506" t="s">
        <v>4311</v>
      </c>
      <c r="E36" s="507" t="s">
        <v>4312</v>
      </c>
      <c r="F36" s="508">
        <v>81023129975</v>
      </c>
      <c r="G36" s="512">
        <v>44987</v>
      </c>
      <c r="H36" s="510">
        <v>2</v>
      </c>
      <c r="I36" s="524">
        <v>165000</v>
      </c>
      <c r="J36" s="504">
        <v>25</v>
      </c>
      <c r="K36" s="504"/>
      <c r="L36" s="535">
        <v>44928</v>
      </c>
      <c r="M36" s="531">
        <v>300000</v>
      </c>
      <c r="N36" s="527" t="s">
        <v>4282</v>
      </c>
    </row>
    <row r="37" spans="1:14">
      <c r="A37" s="522">
        <v>13</v>
      </c>
      <c r="B37" s="522"/>
      <c r="C37" s="523"/>
      <c r="D37" s="506" t="s">
        <v>4313</v>
      </c>
      <c r="E37" s="507" t="s">
        <v>4314</v>
      </c>
      <c r="F37" s="519">
        <v>85520978740</v>
      </c>
      <c r="G37" s="512" t="s">
        <v>4315</v>
      </c>
      <c r="H37" s="510">
        <v>1</v>
      </c>
      <c r="I37" s="532">
        <v>125000</v>
      </c>
      <c r="J37" s="504">
        <v>25</v>
      </c>
      <c r="K37" s="504"/>
      <c r="L37" s="536">
        <v>44928</v>
      </c>
      <c r="M37" s="531">
        <v>300000</v>
      </c>
      <c r="N37" s="527" t="s">
        <v>4282</v>
      </c>
    </row>
    <row r="38" spans="1:14">
      <c r="A38" s="522">
        <v>14</v>
      </c>
      <c r="B38" s="522"/>
      <c r="C38" s="523"/>
      <c r="D38" s="506" t="s">
        <v>4316</v>
      </c>
      <c r="E38" s="507" t="s">
        <v>4317</v>
      </c>
      <c r="F38" s="519">
        <v>85794618206</v>
      </c>
      <c r="G38" s="509">
        <v>44987</v>
      </c>
      <c r="H38" s="510">
        <v>2</v>
      </c>
      <c r="I38" s="532">
        <v>165000</v>
      </c>
      <c r="J38" s="504">
        <v>25</v>
      </c>
      <c r="K38" s="504"/>
      <c r="L38" s="512">
        <v>44928</v>
      </c>
      <c r="M38" s="526">
        <v>300000</v>
      </c>
      <c r="N38" s="527" t="s">
        <v>4282</v>
      </c>
    </row>
    <row r="39" spans="1:14">
      <c r="A39" s="522">
        <v>15</v>
      </c>
      <c r="B39" s="522"/>
      <c r="C39" s="523"/>
      <c r="D39" s="506" t="s">
        <v>4318</v>
      </c>
      <c r="E39" s="507" t="s">
        <v>4319</v>
      </c>
      <c r="F39" s="519">
        <v>85860959174</v>
      </c>
      <c r="G39" s="509">
        <v>44987</v>
      </c>
      <c r="H39" s="510">
        <v>1</v>
      </c>
      <c r="I39" s="532">
        <v>125000</v>
      </c>
      <c r="J39" s="504">
        <v>25</v>
      </c>
      <c r="K39" s="504"/>
      <c r="L39" s="537" t="s">
        <v>4278</v>
      </c>
      <c r="M39" s="526">
        <v>300000</v>
      </c>
      <c r="N39" s="527" t="s">
        <v>4282</v>
      </c>
    </row>
    <row r="40" spans="1:14">
      <c r="A40" s="522">
        <v>16</v>
      </c>
      <c r="B40" s="522"/>
      <c r="C40" s="523"/>
      <c r="D40" s="506" t="s">
        <v>4320</v>
      </c>
      <c r="E40" s="507" t="s">
        <v>4321</v>
      </c>
      <c r="F40" s="519">
        <v>85716566645</v>
      </c>
      <c r="G40" s="509">
        <v>45140</v>
      </c>
      <c r="H40" s="510">
        <v>2</v>
      </c>
      <c r="I40" s="532">
        <v>165000</v>
      </c>
      <c r="J40" s="504">
        <v>25</v>
      </c>
      <c r="K40" s="504"/>
      <c r="L40" s="525">
        <v>44959</v>
      </c>
      <c r="M40" s="526">
        <v>300000</v>
      </c>
      <c r="N40" s="527" t="s">
        <v>4282</v>
      </c>
    </row>
    <row r="41" spans="1:14">
      <c r="A41" s="522">
        <v>17</v>
      </c>
      <c r="B41" s="522"/>
      <c r="C41" s="523"/>
      <c r="D41" s="506" t="s">
        <v>4322</v>
      </c>
      <c r="E41" s="507" t="s">
        <v>4323</v>
      </c>
      <c r="F41" s="508"/>
      <c r="G41" s="509">
        <v>45140</v>
      </c>
      <c r="H41" s="510">
        <v>1</v>
      </c>
      <c r="I41" s="524">
        <v>125000</v>
      </c>
      <c r="J41" s="504">
        <v>25</v>
      </c>
      <c r="K41" s="504"/>
      <c r="L41" s="538">
        <v>44928</v>
      </c>
      <c r="M41" s="539">
        <v>300000</v>
      </c>
      <c r="N41" s="527" t="s">
        <v>4282</v>
      </c>
    </row>
    <row r="42" spans="1:14">
      <c r="A42" s="522">
        <v>18</v>
      </c>
      <c r="B42" s="522"/>
      <c r="C42" s="523"/>
      <c r="D42" s="506" t="s">
        <v>4324</v>
      </c>
      <c r="E42" s="506" t="s">
        <v>4323</v>
      </c>
      <c r="F42" s="508">
        <v>82179778771</v>
      </c>
      <c r="G42" s="509">
        <v>45140</v>
      </c>
      <c r="H42" s="510">
        <v>2</v>
      </c>
      <c r="I42" s="524">
        <v>165000</v>
      </c>
      <c r="J42" s="504">
        <v>25</v>
      </c>
      <c r="K42" s="504"/>
      <c r="L42" s="540">
        <v>44987</v>
      </c>
      <c r="M42" s="541">
        <v>300000</v>
      </c>
      <c r="N42" s="542" t="s">
        <v>4282</v>
      </c>
    </row>
    <row r="43" spans="1:14">
      <c r="A43" s="522">
        <v>19</v>
      </c>
      <c r="B43" s="522"/>
      <c r="C43" s="523"/>
      <c r="D43" s="506" t="s">
        <v>4325</v>
      </c>
      <c r="E43" s="507" t="s">
        <v>4326</v>
      </c>
      <c r="F43" s="508">
        <v>81573930132</v>
      </c>
      <c r="G43" s="512">
        <v>45171</v>
      </c>
      <c r="H43" s="543">
        <v>2</v>
      </c>
      <c r="I43" s="544">
        <v>165000</v>
      </c>
      <c r="J43" s="504">
        <v>25</v>
      </c>
      <c r="K43" s="504"/>
      <c r="L43" s="512">
        <v>45109</v>
      </c>
      <c r="M43" s="544">
        <v>300000</v>
      </c>
      <c r="N43" s="545" t="s">
        <v>4282</v>
      </c>
    </row>
    <row r="44" spans="1:14">
      <c r="A44" s="522">
        <v>20</v>
      </c>
      <c r="B44" s="522"/>
      <c r="C44" s="523"/>
      <c r="D44" s="507" t="s">
        <v>4327</v>
      </c>
      <c r="E44" s="507" t="s">
        <v>4328</v>
      </c>
      <c r="F44" s="508">
        <v>88210198862</v>
      </c>
      <c r="G44" s="512">
        <v>45201</v>
      </c>
      <c r="H44" s="543">
        <v>1</v>
      </c>
      <c r="I44" s="544">
        <v>125000</v>
      </c>
      <c r="J44" s="504">
        <v>25</v>
      </c>
      <c r="K44" s="504"/>
      <c r="L44" s="512">
        <v>45079</v>
      </c>
      <c r="M44" s="544">
        <v>300000</v>
      </c>
      <c r="N44" s="545" t="s">
        <v>4282</v>
      </c>
    </row>
    <row r="45" spans="1:14">
      <c r="A45" s="522">
        <v>21</v>
      </c>
      <c r="B45" s="522"/>
      <c r="C45" s="523"/>
      <c r="D45" s="506" t="s">
        <v>1464</v>
      </c>
      <c r="E45" s="507" t="s">
        <v>4329</v>
      </c>
      <c r="F45" s="508">
        <v>85862786300</v>
      </c>
      <c r="G45" s="512">
        <v>45232</v>
      </c>
      <c r="H45" s="543">
        <v>1</v>
      </c>
      <c r="I45" s="544">
        <v>125000</v>
      </c>
      <c r="J45" s="504">
        <v>25</v>
      </c>
      <c r="K45" s="504"/>
      <c r="L45" s="512">
        <v>45170</v>
      </c>
      <c r="M45" s="544">
        <v>300000</v>
      </c>
      <c r="N45" s="545" t="s">
        <v>4282</v>
      </c>
    </row>
    <row r="46" spans="1:14">
      <c r="A46" s="522">
        <v>22</v>
      </c>
      <c r="B46" s="522"/>
      <c r="C46" s="523"/>
      <c r="D46" s="506" t="s">
        <v>4330</v>
      </c>
      <c r="E46" s="507" t="s">
        <v>4331</v>
      </c>
      <c r="F46" s="508">
        <v>83875288039</v>
      </c>
      <c r="G46" s="512">
        <v>45232</v>
      </c>
      <c r="H46" s="543">
        <v>2</v>
      </c>
      <c r="I46" s="544">
        <v>165000</v>
      </c>
      <c r="J46" s="504">
        <v>25</v>
      </c>
      <c r="K46" s="504"/>
      <c r="L46" s="506" t="s">
        <v>4303</v>
      </c>
      <c r="M46" s="544">
        <v>300000</v>
      </c>
      <c r="N46" s="545" t="s">
        <v>4282</v>
      </c>
    </row>
    <row r="47" spans="1:14">
      <c r="A47" s="522">
        <v>23</v>
      </c>
      <c r="B47" s="522"/>
      <c r="C47" s="523"/>
      <c r="D47" s="506" t="s">
        <v>4332</v>
      </c>
      <c r="E47" s="507" t="s">
        <v>4333</v>
      </c>
      <c r="F47" s="508">
        <v>89621687575</v>
      </c>
      <c r="G47" s="506" t="s">
        <v>4334</v>
      </c>
      <c r="H47" s="543">
        <v>2</v>
      </c>
      <c r="I47" s="544">
        <v>165000</v>
      </c>
      <c r="J47" s="504">
        <v>25</v>
      </c>
      <c r="K47" s="504"/>
      <c r="L47" s="512">
        <v>45201</v>
      </c>
      <c r="M47" s="544">
        <v>300000</v>
      </c>
      <c r="N47" s="545" t="s">
        <v>4282</v>
      </c>
    </row>
    <row r="48" spans="1:14">
      <c r="A48" s="522">
        <v>24</v>
      </c>
      <c r="B48" s="522"/>
      <c r="C48" s="523"/>
      <c r="D48" s="506" t="s">
        <v>4335</v>
      </c>
      <c r="E48" s="507" t="s">
        <v>4336</v>
      </c>
      <c r="F48" s="508">
        <v>85703096101</v>
      </c>
      <c r="G48" s="506" t="s">
        <v>4334</v>
      </c>
      <c r="H48" s="543">
        <v>2</v>
      </c>
      <c r="I48" s="544">
        <v>165000</v>
      </c>
      <c r="J48" s="504">
        <v>25</v>
      </c>
      <c r="K48" s="504"/>
      <c r="L48" s="512">
        <v>45201</v>
      </c>
      <c r="M48" s="544">
        <v>300000</v>
      </c>
      <c r="N48" s="545" t="s">
        <v>4282</v>
      </c>
    </row>
    <row r="49" spans="1:14">
      <c r="A49" s="522">
        <v>25</v>
      </c>
      <c r="B49" s="522"/>
      <c r="C49" s="523"/>
      <c r="D49" s="506" t="s">
        <v>4337</v>
      </c>
      <c r="E49" s="507" t="s">
        <v>4338</v>
      </c>
      <c r="F49" s="508">
        <v>82112816066</v>
      </c>
      <c r="G49" s="506" t="s">
        <v>4339</v>
      </c>
      <c r="H49" s="543">
        <v>1</v>
      </c>
      <c r="I49" s="544">
        <v>125000</v>
      </c>
      <c r="J49" s="504">
        <v>25</v>
      </c>
      <c r="K49" s="504"/>
      <c r="L49" s="506" t="s">
        <v>4340</v>
      </c>
      <c r="M49" s="544">
        <v>300000</v>
      </c>
      <c r="N49" s="545" t="s">
        <v>4282</v>
      </c>
    </row>
    <row r="50" spans="1:14">
      <c r="A50" s="522">
        <v>26</v>
      </c>
      <c r="B50" s="522"/>
      <c r="C50" s="523"/>
      <c r="D50" s="506" t="s">
        <v>4341</v>
      </c>
      <c r="E50" s="507" t="s">
        <v>4342</v>
      </c>
      <c r="F50" s="508">
        <v>85219534500</v>
      </c>
      <c r="G50" s="506" t="s">
        <v>4343</v>
      </c>
      <c r="H50" s="543">
        <v>1</v>
      </c>
      <c r="I50" s="544">
        <v>125000</v>
      </c>
      <c r="J50" s="504">
        <v>25</v>
      </c>
      <c r="K50" s="504"/>
      <c r="L50" s="506" t="s">
        <v>4334</v>
      </c>
      <c r="M50" s="544">
        <v>300000</v>
      </c>
      <c r="N50" s="546" t="s">
        <v>4296</v>
      </c>
    </row>
    <row r="51" spans="1:14">
      <c r="A51" s="522">
        <v>27</v>
      </c>
      <c r="B51" s="522"/>
      <c r="C51" s="523"/>
      <c r="D51" s="506" t="s">
        <v>4344</v>
      </c>
      <c r="E51" s="507" t="s">
        <v>4345</v>
      </c>
      <c r="F51" s="508">
        <v>89517053268</v>
      </c>
      <c r="G51" s="506" t="s">
        <v>4343</v>
      </c>
      <c r="H51" s="543">
        <v>2</v>
      </c>
      <c r="I51" s="544">
        <v>165000</v>
      </c>
      <c r="J51" s="504">
        <v>25</v>
      </c>
      <c r="K51" s="504"/>
      <c r="L51" s="506" t="s">
        <v>4334</v>
      </c>
      <c r="M51" s="544">
        <v>300000</v>
      </c>
      <c r="N51" s="545" t="s">
        <v>4266</v>
      </c>
    </row>
    <row r="54" spans="1:14">
      <c r="A54" s="1784" t="s">
        <v>4346</v>
      </c>
      <c r="B54" s="1785"/>
      <c r="C54" s="1785"/>
      <c r="D54" s="1785"/>
    </row>
    <row r="55" spans="1:14">
      <c r="A55" s="496" t="s">
        <v>11</v>
      </c>
      <c r="B55" s="497" t="s">
        <v>4225</v>
      </c>
      <c r="C55" s="498"/>
      <c r="D55" s="497" t="s">
        <v>4226</v>
      </c>
      <c r="E55" s="497" t="s">
        <v>4227</v>
      </c>
      <c r="F55" s="497" t="s">
        <v>4228</v>
      </c>
      <c r="G55" s="497" t="s">
        <v>4229</v>
      </c>
      <c r="H55" s="497" t="s">
        <v>4230</v>
      </c>
      <c r="I55" s="499" t="s">
        <v>4187</v>
      </c>
      <c r="J55" s="500" t="s">
        <v>4231</v>
      </c>
      <c r="K55" s="497" t="s">
        <v>4232</v>
      </c>
      <c r="L55" s="501" t="s">
        <v>4233</v>
      </c>
      <c r="M55" s="502" t="s">
        <v>4234</v>
      </c>
      <c r="N55" s="501" t="s">
        <v>4235</v>
      </c>
    </row>
    <row r="56" spans="1:14">
      <c r="A56" s="522">
        <v>1</v>
      </c>
      <c r="B56" s="522"/>
      <c r="C56" s="523"/>
      <c r="D56" s="507" t="s">
        <v>4347</v>
      </c>
      <c r="E56" s="507" t="s">
        <v>4348</v>
      </c>
      <c r="F56" s="508">
        <v>82311191173</v>
      </c>
      <c r="G56" s="506" t="s">
        <v>1282</v>
      </c>
      <c r="H56" s="543">
        <v>2</v>
      </c>
      <c r="I56" s="544">
        <v>165000</v>
      </c>
      <c r="J56" s="504">
        <v>25</v>
      </c>
      <c r="K56" s="504"/>
      <c r="L56" s="506" t="s">
        <v>4334</v>
      </c>
      <c r="M56" s="544">
        <v>300000</v>
      </c>
      <c r="N56" s="507" t="s">
        <v>4282</v>
      </c>
    </row>
    <row r="57" spans="1:14">
      <c r="A57" s="522">
        <v>2</v>
      </c>
      <c r="B57" s="522"/>
      <c r="C57" s="523"/>
      <c r="D57" s="507" t="s">
        <v>1284</v>
      </c>
      <c r="E57" s="507" t="s">
        <v>4349</v>
      </c>
      <c r="F57" s="508">
        <v>82315682269</v>
      </c>
      <c r="G57" s="506" t="s">
        <v>1282</v>
      </c>
      <c r="H57" s="543">
        <v>1</v>
      </c>
      <c r="I57" s="544">
        <v>125000</v>
      </c>
      <c r="J57" s="504">
        <v>25</v>
      </c>
      <c r="K57" s="504"/>
      <c r="L57" s="506" t="s">
        <v>4343</v>
      </c>
      <c r="M57" s="544">
        <v>300000</v>
      </c>
      <c r="N57" s="507" t="s">
        <v>4282</v>
      </c>
    </row>
    <row r="58" spans="1:14">
      <c r="A58" s="522">
        <v>3</v>
      </c>
      <c r="B58" s="522"/>
      <c r="C58" s="523"/>
      <c r="D58" s="507" t="s">
        <v>1287</v>
      </c>
      <c r="E58" s="507" t="s">
        <v>4350</v>
      </c>
      <c r="F58" s="508">
        <v>85720828337</v>
      </c>
      <c r="G58" s="506" t="s">
        <v>1282</v>
      </c>
      <c r="H58" s="543">
        <v>1</v>
      </c>
      <c r="I58" s="544">
        <v>125000</v>
      </c>
      <c r="J58" s="504">
        <v>25</v>
      </c>
      <c r="K58" s="504"/>
      <c r="L58" s="506" t="s">
        <v>4351</v>
      </c>
      <c r="M58" s="518" t="s">
        <v>4352</v>
      </c>
      <c r="N58" s="507" t="s">
        <v>4282</v>
      </c>
    </row>
    <row r="59" spans="1:14">
      <c r="A59" s="522">
        <v>4</v>
      </c>
      <c r="B59" s="522"/>
      <c r="C59" s="523"/>
      <c r="D59" s="507" t="s">
        <v>1290</v>
      </c>
      <c r="E59" s="507" t="s">
        <v>4353</v>
      </c>
      <c r="F59" s="508">
        <v>85793464376</v>
      </c>
      <c r="G59" s="506" t="s">
        <v>861</v>
      </c>
      <c r="H59" s="543">
        <v>1</v>
      </c>
      <c r="I59" s="544">
        <v>125000</v>
      </c>
      <c r="J59" s="504">
        <v>25</v>
      </c>
      <c r="K59" s="504"/>
      <c r="L59" s="506" t="s">
        <v>4354</v>
      </c>
      <c r="M59" s="518" t="s">
        <v>4352</v>
      </c>
      <c r="N59" s="507" t="s">
        <v>4355</v>
      </c>
    </row>
    <row r="60" spans="1:14">
      <c r="A60" s="522">
        <v>5</v>
      </c>
      <c r="B60" s="522"/>
      <c r="C60" s="523"/>
      <c r="D60" s="507" t="s">
        <v>1293</v>
      </c>
      <c r="E60" s="507" t="s">
        <v>4356</v>
      </c>
      <c r="F60" s="508"/>
      <c r="G60" s="506" t="s">
        <v>861</v>
      </c>
      <c r="H60" s="543">
        <v>1</v>
      </c>
      <c r="I60" s="544">
        <v>125000</v>
      </c>
      <c r="J60" s="504">
        <v>25</v>
      </c>
      <c r="K60" s="504"/>
      <c r="L60" s="506" t="s">
        <v>4354</v>
      </c>
      <c r="M60" s="544">
        <v>300000</v>
      </c>
      <c r="N60" s="507" t="s">
        <v>4357</v>
      </c>
    </row>
    <row r="61" spans="1:14">
      <c r="A61" s="522">
        <v>6</v>
      </c>
      <c r="B61" s="522"/>
      <c r="C61" s="523"/>
      <c r="D61" s="507" t="s">
        <v>859</v>
      </c>
      <c r="E61" s="507" t="s">
        <v>860</v>
      </c>
      <c r="F61" s="508">
        <v>85797270895</v>
      </c>
      <c r="G61" s="506" t="s">
        <v>861</v>
      </c>
      <c r="H61" s="543">
        <v>2</v>
      </c>
      <c r="I61" s="544">
        <v>125000</v>
      </c>
      <c r="J61" s="504">
        <v>25</v>
      </c>
      <c r="K61" s="504"/>
      <c r="L61" s="506" t="s">
        <v>4351</v>
      </c>
      <c r="M61" s="544">
        <v>300000</v>
      </c>
      <c r="N61" s="507" t="s">
        <v>4355</v>
      </c>
    </row>
    <row r="62" spans="1:14">
      <c r="A62" s="522">
        <v>7</v>
      </c>
      <c r="B62" s="522"/>
      <c r="C62" s="523"/>
      <c r="D62" s="507" t="s">
        <v>1301</v>
      </c>
      <c r="E62" s="507" t="s">
        <v>4358</v>
      </c>
      <c r="F62" s="508">
        <v>85846290611</v>
      </c>
      <c r="G62" s="512">
        <v>44988</v>
      </c>
      <c r="H62" s="543">
        <v>1</v>
      </c>
      <c r="I62" s="544">
        <v>125000</v>
      </c>
      <c r="J62" s="504">
        <v>25</v>
      </c>
      <c r="K62" s="504"/>
      <c r="L62" s="512">
        <v>44960</v>
      </c>
      <c r="M62" s="544">
        <v>100000</v>
      </c>
      <c r="N62" s="507" t="s">
        <v>4282</v>
      </c>
    </row>
    <row r="63" spans="1:14">
      <c r="A63" s="522">
        <v>8</v>
      </c>
      <c r="B63" s="522"/>
      <c r="C63" s="523"/>
      <c r="D63" s="507" t="s">
        <v>1305</v>
      </c>
      <c r="E63" s="507" t="s">
        <v>4358</v>
      </c>
      <c r="F63" s="508">
        <v>85794908504</v>
      </c>
      <c r="G63" s="512">
        <v>44988</v>
      </c>
      <c r="H63" s="543">
        <v>1</v>
      </c>
      <c r="I63" s="544">
        <v>125000</v>
      </c>
      <c r="J63" s="504">
        <v>25</v>
      </c>
      <c r="K63" s="504"/>
      <c r="L63" s="512">
        <v>44988</v>
      </c>
      <c r="M63" s="544">
        <v>100000</v>
      </c>
      <c r="N63" s="507" t="s">
        <v>4282</v>
      </c>
    </row>
    <row r="64" spans="1:14">
      <c r="A64" s="522">
        <v>9</v>
      </c>
      <c r="B64" s="522"/>
      <c r="C64" s="523"/>
      <c r="D64" s="507" t="s">
        <v>1307</v>
      </c>
      <c r="E64" s="507" t="s">
        <v>4359</v>
      </c>
      <c r="F64" s="508">
        <v>85723992763</v>
      </c>
      <c r="G64" s="512">
        <v>44988</v>
      </c>
      <c r="H64" s="543">
        <v>1</v>
      </c>
      <c r="I64" s="544">
        <v>125000</v>
      </c>
      <c r="J64" s="504">
        <v>25</v>
      </c>
      <c r="K64" s="504"/>
      <c r="L64" s="512">
        <v>44959</v>
      </c>
      <c r="M64" s="544">
        <v>300000</v>
      </c>
      <c r="N64" s="507" t="s">
        <v>4360</v>
      </c>
    </row>
    <row r="65" spans="1:14">
      <c r="A65" s="522">
        <v>10</v>
      </c>
      <c r="B65" s="522"/>
      <c r="C65" s="523"/>
      <c r="D65" s="507" t="s">
        <v>1310</v>
      </c>
      <c r="E65" s="507" t="s">
        <v>4361</v>
      </c>
      <c r="F65" s="508">
        <v>81564686646</v>
      </c>
      <c r="G65" s="512">
        <v>45019</v>
      </c>
      <c r="H65" s="543">
        <v>2</v>
      </c>
      <c r="I65" s="544">
        <v>165000</v>
      </c>
      <c r="J65" s="504">
        <v>25</v>
      </c>
      <c r="K65" s="504"/>
      <c r="L65" s="512">
        <v>44929</v>
      </c>
      <c r="M65" s="544">
        <v>300000</v>
      </c>
      <c r="N65" s="507" t="s">
        <v>4282</v>
      </c>
    </row>
    <row r="66" spans="1:14">
      <c r="A66" s="522">
        <v>11</v>
      </c>
      <c r="B66" s="522"/>
      <c r="C66" s="523"/>
      <c r="D66" s="507" t="s">
        <v>1313</v>
      </c>
      <c r="E66" s="507" t="s">
        <v>4362</v>
      </c>
      <c r="F66" s="508">
        <v>85794265208</v>
      </c>
      <c r="G66" s="506" t="s">
        <v>1315</v>
      </c>
      <c r="H66" s="543">
        <v>1</v>
      </c>
      <c r="I66" s="544">
        <v>125000</v>
      </c>
      <c r="J66" s="504">
        <v>25</v>
      </c>
      <c r="K66" s="504"/>
      <c r="L66" s="512">
        <v>45019</v>
      </c>
      <c r="M66" s="544">
        <v>300000</v>
      </c>
      <c r="N66" s="507" t="s">
        <v>4282</v>
      </c>
    </row>
    <row r="67" spans="1:14">
      <c r="A67" s="522">
        <v>12</v>
      </c>
      <c r="B67" s="522"/>
      <c r="C67" s="523"/>
      <c r="D67" s="507" t="s">
        <v>1318</v>
      </c>
      <c r="E67" s="507" t="s">
        <v>4363</v>
      </c>
      <c r="F67" s="508">
        <v>85720946630</v>
      </c>
      <c r="G67" s="506" t="s">
        <v>1315</v>
      </c>
      <c r="H67" s="543">
        <v>1</v>
      </c>
      <c r="I67" s="544">
        <v>125000</v>
      </c>
      <c r="J67" s="504">
        <v>25</v>
      </c>
      <c r="K67" s="504"/>
      <c r="L67" s="512">
        <v>44960</v>
      </c>
      <c r="M67" s="544">
        <v>200000</v>
      </c>
      <c r="N67" s="507" t="s">
        <v>4282</v>
      </c>
    </row>
    <row r="68" spans="1:14">
      <c r="A68" s="522">
        <v>13</v>
      </c>
      <c r="B68" s="522"/>
      <c r="C68" s="523"/>
      <c r="D68" s="507" t="s">
        <v>1321</v>
      </c>
      <c r="E68" s="507" t="s">
        <v>1322</v>
      </c>
      <c r="F68" s="508">
        <v>85724669831</v>
      </c>
      <c r="G68" s="506" t="s">
        <v>285</v>
      </c>
      <c r="H68" s="543">
        <v>2</v>
      </c>
      <c r="I68" s="544">
        <v>165000</v>
      </c>
      <c r="J68" s="504">
        <v>25</v>
      </c>
      <c r="K68" s="504"/>
      <c r="L68" s="506" t="s">
        <v>285</v>
      </c>
      <c r="M68" s="544"/>
      <c r="N68" s="507" t="s">
        <v>4355</v>
      </c>
    </row>
    <row r="69" spans="1:14">
      <c r="A69" s="522">
        <v>14</v>
      </c>
      <c r="B69" s="522"/>
      <c r="C69" s="523"/>
      <c r="D69" s="507" t="s">
        <v>1679</v>
      </c>
      <c r="E69" s="507" t="s">
        <v>4364</v>
      </c>
      <c r="F69" s="508">
        <v>85722590369</v>
      </c>
      <c r="G69" s="506" t="s">
        <v>1315</v>
      </c>
      <c r="H69" s="543">
        <v>2</v>
      </c>
      <c r="I69" s="544">
        <v>165000</v>
      </c>
      <c r="J69" s="504">
        <v>25</v>
      </c>
      <c r="K69" s="504"/>
      <c r="L69" s="506" t="s">
        <v>1315</v>
      </c>
      <c r="M69" s="544"/>
      <c r="N69" s="507" t="s">
        <v>4355</v>
      </c>
    </row>
    <row r="70" spans="1:14">
      <c r="A70" s="522">
        <v>15</v>
      </c>
      <c r="B70" s="522"/>
      <c r="C70" s="523"/>
      <c r="D70" s="507" t="s">
        <v>1329</v>
      </c>
      <c r="E70" s="507" t="s">
        <v>4365</v>
      </c>
      <c r="F70" s="508">
        <v>85846269267</v>
      </c>
      <c r="G70" s="506" t="s">
        <v>285</v>
      </c>
      <c r="H70" s="543">
        <v>1</v>
      </c>
      <c r="I70" s="544">
        <v>125000</v>
      </c>
      <c r="J70" s="504">
        <v>25</v>
      </c>
      <c r="K70" s="504"/>
      <c r="L70" s="506" t="s">
        <v>4366</v>
      </c>
      <c r="M70" s="544"/>
      <c r="N70" s="507" t="s">
        <v>4355</v>
      </c>
    </row>
    <row r="71" spans="1:14">
      <c r="A71" s="522">
        <v>16</v>
      </c>
      <c r="B71" s="522"/>
      <c r="C71" s="523"/>
      <c r="D71" s="507" t="s">
        <v>1332</v>
      </c>
      <c r="E71" s="507" t="s">
        <v>4367</v>
      </c>
      <c r="F71" s="508"/>
      <c r="G71" s="506" t="s">
        <v>1333</v>
      </c>
      <c r="H71" s="543">
        <v>1</v>
      </c>
      <c r="I71" s="544">
        <v>125000</v>
      </c>
      <c r="J71" s="504">
        <v>25</v>
      </c>
      <c r="K71" s="504"/>
      <c r="L71" s="506" t="s">
        <v>1333</v>
      </c>
      <c r="M71" s="544"/>
      <c r="N71" s="507" t="s">
        <v>4355</v>
      </c>
    </row>
    <row r="72" spans="1:14">
      <c r="A72" s="522">
        <v>17</v>
      </c>
      <c r="B72" s="522"/>
      <c r="C72" s="523"/>
      <c r="D72" s="507" t="s">
        <v>2614</v>
      </c>
      <c r="E72" s="507" t="s">
        <v>605</v>
      </c>
      <c r="F72" s="508">
        <v>83877208012</v>
      </c>
      <c r="G72" s="506" t="s">
        <v>2615</v>
      </c>
      <c r="H72" s="543">
        <v>2</v>
      </c>
      <c r="I72" s="544">
        <v>165000</v>
      </c>
      <c r="J72" s="504">
        <v>25</v>
      </c>
      <c r="K72" s="504"/>
      <c r="L72" s="506" t="s">
        <v>2615</v>
      </c>
      <c r="M72" s="544"/>
      <c r="N72" s="507" t="s">
        <v>4355</v>
      </c>
    </row>
    <row r="73" spans="1:14">
      <c r="A73" s="522">
        <v>18</v>
      </c>
      <c r="B73" s="522"/>
      <c r="C73" s="523"/>
      <c r="D73" s="507" t="s">
        <v>283</v>
      </c>
      <c r="E73" s="507" t="s">
        <v>4368</v>
      </c>
      <c r="F73" s="508">
        <v>85213408583</v>
      </c>
      <c r="G73" s="506" t="s">
        <v>285</v>
      </c>
      <c r="H73" s="543">
        <v>2</v>
      </c>
      <c r="I73" s="544">
        <v>165000</v>
      </c>
      <c r="J73" s="504">
        <v>25</v>
      </c>
      <c r="K73" s="504"/>
      <c r="L73" s="506" t="s">
        <v>285</v>
      </c>
      <c r="M73" s="544"/>
      <c r="N73" s="507" t="s">
        <v>4355</v>
      </c>
    </row>
    <row r="74" spans="1:14">
      <c r="A74" s="522">
        <v>19</v>
      </c>
      <c r="B74" s="522"/>
      <c r="C74" s="523"/>
      <c r="D74" s="507" t="s">
        <v>1905</v>
      </c>
      <c r="E74" s="507" t="s">
        <v>4369</v>
      </c>
      <c r="F74" s="508">
        <v>85863171257</v>
      </c>
      <c r="G74" s="506" t="s">
        <v>1350</v>
      </c>
      <c r="H74" s="543">
        <v>2</v>
      </c>
      <c r="I74" s="544">
        <v>165000</v>
      </c>
      <c r="J74" s="504">
        <v>25</v>
      </c>
      <c r="K74" s="504"/>
      <c r="L74" s="506" t="s">
        <v>1350</v>
      </c>
      <c r="M74" s="544">
        <v>300000</v>
      </c>
      <c r="N74" s="507" t="s">
        <v>4282</v>
      </c>
    </row>
    <row r="75" spans="1:14">
      <c r="A75" s="522">
        <v>20</v>
      </c>
      <c r="B75" s="522"/>
      <c r="C75" s="523"/>
      <c r="D75" s="507" t="s">
        <v>1348</v>
      </c>
      <c r="E75" s="507" t="s">
        <v>4369</v>
      </c>
      <c r="F75" s="508">
        <v>83191196004</v>
      </c>
      <c r="G75" s="506" t="s">
        <v>1350</v>
      </c>
      <c r="H75" s="543">
        <v>2</v>
      </c>
      <c r="I75" s="544">
        <v>165000</v>
      </c>
      <c r="J75" s="504">
        <v>25</v>
      </c>
      <c r="K75" s="504"/>
      <c r="L75" s="506" t="s">
        <v>1350</v>
      </c>
      <c r="M75" s="544">
        <v>300000</v>
      </c>
      <c r="N75" s="507" t="s">
        <v>4282</v>
      </c>
    </row>
    <row r="76" spans="1:14">
      <c r="A76" s="522">
        <v>21</v>
      </c>
      <c r="B76" s="522"/>
      <c r="C76" s="523"/>
      <c r="D76" s="507" t="s">
        <v>1353</v>
      </c>
      <c r="E76" s="507" t="s">
        <v>4369</v>
      </c>
      <c r="F76" s="508">
        <v>8562381192</v>
      </c>
      <c r="G76" s="506" t="s">
        <v>1350</v>
      </c>
      <c r="H76" s="543">
        <v>2</v>
      </c>
      <c r="I76" s="544">
        <v>125000</v>
      </c>
      <c r="J76" s="504">
        <v>25</v>
      </c>
      <c r="K76" s="504"/>
      <c r="L76" s="506" t="s">
        <v>1350</v>
      </c>
      <c r="M76" s="544">
        <v>300000</v>
      </c>
      <c r="N76" s="507" t="s">
        <v>4282</v>
      </c>
    </row>
    <row r="77" spans="1:14">
      <c r="A77" s="522">
        <v>22</v>
      </c>
      <c r="B77" s="522"/>
      <c r="C77" s="523"/>
      <c r="D77" s="507" t="s">
        <v>1355</v>
      </c>
      <c r="E77" s="507" t="s">
        <v>4369</v>
      </c>
      <c r="F77" s="508">
        <v>85863832816</v>
      </c>
      <c r="G77" s="506" t="s">
        <v>1350</v>
      </c>
      <c r="H77" s="543">
        <v>1</v>
      </c>
      <c r="I77" s="544">
        <v>125000</v>
      </c>
      <c r="J77" s="504">
        <v>25</v>
      </c>
      <c r="K77" s="504"/>
      <c r="L77" s="506" t="s">
        <v>1350</v>
      </c>
      <c r="M77" s="544">
        <v>300000</v>
      </c>
      <c r="N77" s="507" t="s">
        <v>4282</v>
      </c>
    </row>
    <row r="78" spans="1:14">
      <c r="A78" s="522">
        <v>23</v>
      </c>
      <c r="B78" s="522"/>
      <c r="C78" s="523"/>
      <c r="D78" s="507" t="s">
        <v>1357</v>
      </c>
      <c r="E78" s="507" t="s">
        <v>4369</v>
      </c>
      <c r="F78" s="508">
        <v>83875701585</v>
      </c>
      <c r="G78" s="506" t="s">
        <v>1350</v>
      </c>
      <c r="H78" s="543">
        <v>1</v>
      </c>
      <c r="I78" s="544">
        <v>125000</v>
      </c>
      <c r="J78" s="504">
        <v>25</v>
      </c>
      <c r="K78" s="504"/>
      <c r="L78" s="506" t="s">
        <v>1350</v>
      </c>
      <c r="M78" s="544">
        <v>300000</v>
      </c>
      <c r="N78" s="507" t="s">
        <v>4282</v>
      </c>
    </row>
    <row r="79" spans="1:14">
      <c r="A79" s="522">
        <v>24</v>
      </c>
      <c r="B79" s="522"/>
      <c r="C79" s="523"/>
      <c r="D79" s="507" t="s">
        <v>4370</v>
      </c>
      <c r="E79" s="507" t="s">
        <v>4369</v>
      </c>
      <c r="F79" s="508">
        <v>8572083076</v>
      </c>
      <c r="G79" s="506" t="s">
        <v>1350</v>
      </c>
      <c r="H79" s="543">
        <v>1</v>
      </c>
      <c r="I79" s="544">
        <v>125000</v>
      </c>
      <c r="J79" s="504">
        <v>25</v>
      </c>
      <c r="K79" s="504"/>
      <c r="L79" s="506" t="s">
        <v>1350</v>
      </c>
      <c r="M79" s="544">
        <v>300000</v>
      </c>
      <c r="N79" s="507" t="s">
        <v>4282</v>
      </c>
    </row>
    <row r="80" spans="1:14">
      <c r="A80" s="522">
        <v>25</v>
      </c>
      <c r="B80" s="522"/>
      <c r="C80" s="523"/>
      <c r="D80" s="507" t="s">
        <v>1361</v>
      </c>
      <c r="E80" s="507" t="s">
        <v>4371</v>
      </c>
      <c r="F80" s="508">
        <v>81315125763</v>
      </c>
      <c r="G80" s="506" t="s">
        <v>1363</v>
      </c>
      <c r="H80" s="543">
        <v>1</v>
      </c>
      <c r="I80" s="544">
        <v>125000</v>
      </c>
      <c r="J80" s="504">
        <v>25</v>
      </c>
      <c r="K80" s="504"/>
      <c r="L80" s="506" t="s">
        <v>1363</v>
      </c>
      <c r="M80" s="544">
        <v>300000</v>
      </c>
      <c r="N80" s="507" t="s">
        <v>4282</v>
      </c>
    </row>
    <row r="81" spans="1:14">
      <c r="A81" s="522">
        <v>26</v>
      </c>
      <c r="B81" s="522"/>
      <c r="C81" s="523"/>
      <c r="D81" s="507" t="s">
        <v>1365</v>
      </c>
      <c r="E81" s="507" t="s">
        <v>4372</v>
      </c>
      <c r="F81" s="508">
        <v>81563619673</v>
      </c>
      <c r="G81" s="506" t="s">
        <v>1367</v>
      </c>
      <c r="H81" s="543">
        <v>1</v>
      </c>
      <c r="I81" s="544">
        <v>125000</v>
      </c>
      <c r="J81" s="504">
        <v>25</v>
      </c>
      <c r="K81" s="504"/>
      <c r="L81" s="506" t="s">
        <v>1371</v>
      </c>
      <c r="M81" s="544">
        <v>300000</v>
      </c>
      <c r="N81" s="507" t="s">
        <v>4282</v>
      </c>
    </row>
    <row r="82" spans="1:14">
      <c r="A82" s="522">
        <v>27</v>
      </c>
      <c r="B82" s="522"/>
      <c r="C82" s="523"/>
      <c r="D82" s="507" t="s">
        <v>1369</v>
      </c>
      <c r="E82" s="507" t="s">
        <v>4373</v>
      </c>
      <c r="F82" s="508">
        <v>82170089398</v>
      </c>
      <c r="G82" s="506" t="s">
        <v>1371</v>
      </c>
      <c r="H82" s="543">
        <v>1</v>
      </c>
      <c r="I82" s="544">
        <v>125000</v>
      </c>
      <c r="J82" s="504">
        <v>25</v>
      </c>
      <c r="K82" s="504"/>
      <c r="L82" s="506" t="s">
        <v>1371</v>
      </c>
      <c r="M82" s="544">
        <v>300000</v>
      </c>
      <c r="N82" s="507" t="s">
        <v>4282</v>
      </c>
    </row>
    <row r="83" spans="1:14">
      <c r="A83" s="522">
        <v>28</v>
      </c>
      <c r="B83" s="522"/>
      <c r="C83" s="523"/>
      <c r="D83" s="507" t="s">
        <v>1374</v>
      </c>
      <c r="E83" s="507" t="s">
        <v>1375</v>
      </c>
      <c r="F83" s="508">
        <v>85720579476</v>
      </c>
      <c r="G83" s="506" t="s">
        <v>1371</v>
      </c>
      <c r="H83" s="543">
        <v>2</v>
      </c>
      <c r="I83" s="544">
        <v>165000</v>
      </c>
      <c r="J83" s="504">
        <v>25</v>
      </c>
      <c r="K83" s="504"/>
      <c r="L83" s="506" t="s">
        <v>1371</v>
      </c>
      <c r="M83" s="544">
        <v>300000</v>
      </c>
      <c r="N83" s="507" t="s">
        <v>4282</v>
      </c>
    </row>
    <row r="84" spans="1:14">
      <c r="A84" s="522">
        <v>29</v>
      </c>
      <c r="B84" s="522"/>
      <c r="C84" s="523"/>
      <c r="D84" s="507" t="s">
        <v>1377</v>
      </c>
      <c r="E84" s="507" t="s">
        <v>4374</v>
      </c>
      <c r="F84" s="508">
        <v>85864538746</v>
      </c>
      <c r="G84" s="506" t="s">
        <v>1379</v>
      </c>
      <c r="H84" s="543">
        <v>1</v>
      </c>
      <c r="I84" s="544">
        <v>125000</v>
      </c>
      <c r="J84" s="504">
        <v>25</v>
      </c>
      <c r="K84" s="504"/>
      <c r="L84" s="506" t="s">
        <v>4375</v>
      </c>
      <c r="M84" s="544">
        <v>300000</v>
      </c>
      <c r="N84" s="507" t="s">
        <v>4282</v>
      </c>
    </row>
    <row r="88" spans="1:14">
      <c r="A88" s="1784" t="s">
        <v>4376</v>
      </c>
      <c r="B88" s="1785"/>
      <c r="C88" s="1785"/>
      <c r="D88" s="1785"/>
    </row>
    <row r="89" spans="1:14">
      <c r="A89" s="496" t="s">
        <v>11</v>
      </c>
      <c r="B89" s="497" t="s">
        <v>4225</v>
      </c>
      <c r="C89" s="498"/>
      <c r="D89" s="497" t="s">
        <v>4226</v>
      </c>
      <c r="E89" s="497" t="s">
        <v>4227</v>
      </c>
      <c r="F89" s="497" t="s">
        <v>4228</v>
      </c>
      <c r="G89" s="497" t="s">
        <v>4229</v>
      </c>
      <c r="H89" s="497" t="s">
        <v>4230</v>
      </c>
      <c r="I89" s="499" t="s">
        <v>4187</v>
      </c>
      <c r="J89" s="500" t="s">
        <v>4231</v>
      </c>
      <c r="K89" s="497" t="s">
        <v>4232</v>
      </c>
      <c r="L89" s="501" t="s">
        <v>4233</v>
      </c>
      <c r="M89" s="502" t="s">
        <v>4234</v>
      </c>
      <c r="N89" s="501" t="s">
        <v>4235</v>
      </c>
    </row>
    <row r="90" spans="1:14">
      <c r="A90" s="522">
        <v>1</v>
      </c>
      <c r="B90" s="522"/>
      <c r="C90" s="523"/>
      <c r="D90" s="547" t="s">
        <v>2150</v>
      </c>
      <c r="E90" s="547" t="s">
        <v>4377</v>
      </c>
      <c r="F90" s="548">
        <v>895325518894</v>
      </c>
      <c r="G90" s="549" t="s">
        <v>2153</v>
      </c>
      <c r="H90" s="550">
        <v>2</v>
      </c>
      <c r="I90" s="551">
        <v>165000</v>
      </c>
      <c r="J90" s="522">
        <v>25</v>
      </c>
      <c r="K90" s="522"/>
      <c r="L90" s="549" t="s">
        <v>2153</v>
      </c>
      <c r="M90" s="551">
        <v>165000</v>
      </c>
      <c r="N90" s="547" t="s">
        <v>4355</v>
      </c>
    </row>
    <row r="91" spans="1:14">
      <c r="A91" s="522">
        <v>2</v>
      </c>
      <c r="B91" s="522"/>
      <c r="C91" s="523"/>
      <c r="D91" s="547" t="s">
        <v>1386</v>
      </c>
      <c r="E91" s="549" t="s">
        <v>1387</v>
      </c>
      <c r="F91" s="552">
        <v>85885882428</v>
      </c>
      <c r="G91" s="549" t="s">
        <v>1388</v>
      </c>
      <c r="H91" s="550">
        <v>3</v>
      </c>
      <c r="I91" s="551">
        <v>205000</v>
      </c>
      <c r="J91" s="522">
        <v>25</v>
      </c>
      <c r="K91" s="522"/>
      <c r="L91" s="549" t="s">
        <v>1388</v>
      </c>
      <c r="M91" s="551">
        <v>300000</v>
      </c>
      <c r="N91" s="553" t="s">
        <v>4378</v>
      </c>
    </row>
    <row r="92" spans="1:14">
      <c r="A92" s="522">
        <v>3</v>
      </c>
      <c r="B92" s="522"/>
      <c r="C92" s="523"/>
      <c r="D92" s="547" t="s">
        <v>1390</v>
      </c>
      <c r="E92" s="549" t="s">
        <v>1391</v>
      </c>
      <c r="F92" s="552">
        <v>83806211790</v>
      </c>
      <c r="G92" s="549" t="s">
        <v>1388</v>
      </c>
      <c r="H92" s="554" t="s">
        <v>1393</v>
      </c>
      <c r="I92" s="554" t="s">
        <v>1393</v>
      </c>
      <c r="J92" s="522">
        <v>25</v>
      </c>
      <c r="K92" s="522"/>
      <c r="L92" s="549" t="s">
        <v>1388</v>
      </c>
      <c r="M92" s="551">
        <v>300000</v>
      </c>
      <c r="N92" s="553" t="s">
        <v>4378</v>
      </c>
    </row>
    <row r="93" spans="1:14">
      <c r="A93" s="522">
        <v>4</v>
      </c>
      <c r="B93" s="522"/>
      <c r="C93" s="523"/>
      <c r="D93" s="547" t="s">
        <v>4379</v>
      </c>
      <c r="E93" s="549" t="s">
        <v>4380</v>
      </c>
      <c r="F93" s="552">
        <v>81287065995</v>
      </c>
      <c r="G93" s="549" t="s">
        <v>1388</v>
      </c>
      <c r="H93" s="550">
        <v>2</v>
      </c>
      <c r="I93" s="551">
        <v>165000</v>
      </c>
      <c r="J93" s="522">
        <v>25</v>
      </c>
      <c r="K93" s="522"/>
      <c r="L93" s="549" t="s">
        <v>1388</v>
      </c>
      <c r="M93" s="551">
        <v>300000</v>
      </c>
      <c r="N93" s="553" t="s">
        <v>4378</v>
      </c>
    </row>
    <row r="94" spans="1:14">
      <c r="A94" s="522">
        <v>5</v>
      </c>
      <c r="B94" s="522"/>
      <c r="C94" s="523"/>
      <c r="D94" s="547" t="s">
        <v>1398</v>
      </c>
      <c r="E94" s="549" t="s">
        <v>4381</v>
      </c>
      <c r="F94" s="552">
        <v>85817782603</v>
      </c>
      <c r="G94" s="549" t="s">
        <v>1388</v>
      </c>
      <c r="H94" s="550">
        <v>3</v>
      </c>
      <c r="I94" s="551">
        <v>205000</v>
      </c>
      <c r="J94" s="522">
        <v>25</v>
      </c>
      <c r="K94" s="522"/>
      <c r="L94" s="549" t="s">
        <v>1388</v>
      </c>
      <c r="M94" s="551">
        <v>300000</v>
      </c>
      <c r="N94" s="553" t="s">
        <v>4378</v>
      </c>
    </row>
    <row r="95" spans="1:14">
      <c r="A95" s="522">
        <v>6</v>
      </c>
      <c r="B95" s="522"/>
      <c r="C95" s="523"/>
      <c r="D95" s="547" t="s">
        <v>1402</v>
      </c>
      <c r="E95" s="549" t="s">
        <v>4382</v>
      </c>
      <c r="F95" s="552">
        <v>8562398159</v>
      </c>
      <c r="G95" s="555">
        <v>44930</v>
      </c>
      <c r="H95" s="550">
        <v>1</v>
      </c>
      <c r="I95" s="551">
        <v>125000</v>
      </c>
      <c r="J95" s="522">
        <v>25</v>
      </c>
      <c r="K95" s="522"/>
      <c r="L95" s="549" t="s">
        <v>4383</v>
      </c>
      <c r="M95" s="551">
        <v>300000</v>
      </c>
      <c r="N95" s="553" t="s">
        <v>4378</v>
      </c>
    </row>
    <row r="96" spans="1:14">
      <c r="A96" s="522">
        <v>7</v>
      </c>
      <c r="B96" s="522"/>
      <c r="C96" s="523"/>
      <c r="D96" s="547" t="s">
        <v>1405</v>
      </c>
      <c r="E96" s="549" t="s">
        <v>4384</v>
      </c>
      <c r="F96" s="552">
        <v>85793801027</v>
      </c>
      <c r="G96" s="555">
        <v>45081</v>
      </c>
      <c r="H96" s="550">
        <v>1</v>
      </c>
      <c r="I96" s="551">
        <v>125000</v>
      </c>
      <c r="J96" s="522">
        <v>25</v>
      </c>
      <c r="K96" s="522"/>
      <c r="L96" s="555">
        <v>45050</v>
      </c>
      <c r="M96" s="551">
        <v>300000</v>
      </c>
      <c r="N96" s="553" t="s">
        <v>4378</v>
      </c>
    </row>
    <row r="97" spans="1:14">
      <c r="A97" s="522">
        <v>8</v>
      </c>
      <c r="B97" s="522"/>
      <c r="C97" s="523"/>
      <c r="D97" s="547" t="s">
        <v>963</v>
      </c>
      <c r="E97" s="549" t="s">
        <v>4385</v>
      </c>
      <c r="F97" s="552">
        <v>85163008278</v>
      </c>
      <c r="G97" s="555">
        <v>45111</v>
      </c>
      <c r="H97" s="550">
        <v>2</v>
      </c>
      <c r="I97" s="551">
        <v>165000</v>
      </c>
      <c r="J97" s="522">
        <v>25</v>
      </c>
      <c r="K97" s="522"/>
      <c r="L97" s="555">
        <v>45049</v>
      </c>
      <c r="M97" s="551">
        <v>300000</v>
      </c>
      <c r="N97" s="553" t="s">
        <v>4378</v>
      </c>
    </row>
    <row r="98" spans="1:14">
      <c r="A98" s="522">
        <v>9</v>
      </c>
      <c r="B98" s="522"/>
      <c r="C98" s="523"/>
      <c r="D98" s="547" t="s">
        <v>1414</v>
      </c>
      <c r="E98" s="549" t="s">
        <v>4386</v>
      </c>
      <c r="F98" s="552">
        <v>85624729530</v>
      </c>
      <c r="G98" s="555">
        <v>45111</v>
      </c>
      <c r="H98" s="550">
        <v>1</v>
      </c>
      <c r="I98" s="551">
        <v>125000</v>
      </c>
      <c r="J98" s="522">
        <v>25</v>
      </c>
      <c r="K98" s="522"/>
      <c r="L98" s="555">
        <v>45111</v>
      </c>
      <c r="M98" s="551">
        <v>300000</v>
      </c>
      <c r="N98" s="553" t="s">
        <v>4378</v>
      </c>
    </row>
    <row r="99" spans="1:14">
      <c r="A99" s="522">
        <v>10</v>
      </c>
      <c r="B99" s="522"/>
      <c r="C99" s="523"/>
      <c r="D99" s="547" t="s">
        <v>3414</v>
      </c>
      <c r="E99" s="549" t="s">
        <v>4369</v>
      </c>
      <c r="F99" s="552">
        <v>85723840583</v>
      </c>
      <c r="G99" s="555">
        <v>45111</v>
      </c>
      <c r="H99" s="550">
        <v>2</v>
      </c>
      <c r="I99" s="551">
        <v>165000</v>
      </c>
      <c r="J99" s="522">
        <v>25</v>
      </c>
      <c r="K99" s="522"/>
      <c r="L99" s="555">
        <v>45081</v>
      </c>
      <c r="M99" s="551">
        <v>300000</v>
      </c>
      <c r="N99" s="553" t="s">
        <v>4378</v>
      </c>
    </row>
    <row r="100" spans="1:14">
      <c r="A100" s="522">
        <v>11</v>
      </c>
      <c r="B100" s="522"/>
      <c r="C100" s="523"/>
      <c r="D100" s="547" t="s">
        <v>1422</v>
      </c>
      <c r="E100" s="549" t="s">
        <v>4387</v>
      </c>
      <c r="F100" s="552">
        <v>85722496761</v>
      </c>
      <c r="G100" s="555">
        <v>45142</v>
      </c>
      <c r="H100" s="550">
        <v>3</v>
      </c>
      <c r="I100" s="551">
        <v>205000</v>
      </c>
      <c r="J100" s="522">
        <v>25</v>
      </c>
      <c r="K100" s="522"/>
      <c r="L100" s="555">
        <v>45081</v>
      </c>
      <c r="M100" s="551">
        <v>300000</v>
      </c>
      <c r="N100" s="553" t="s">
        <v>4378</v>
      </c>
    </row>
    <row r="101" spans="1:14">
      <c r="A101" s="522">
        <v>12</v>
      </c>
      <c r="B101" s="522"/>
      <c r="C101" s="523"/>
      <c r="D101" s="547" t="s">
        <v>1425</v>
      </c>
      <c r="E101" s="549" t="s">
        <v>4388</v>
      </c>
      <c r="F101" s="552">
        <v>85871637916</v>
      </c>
      <c r="G101" s="556">
        <v>45203</v>
      </c>
      <c r="H101" s="550">
        <v>1</v>
      </c>
      <c r="I101" s="551">
        <v>125000</v>
      </c>
      <c r="J101" s="522">
        <v>25</v>
      </c>
      <c r="K101" s="522"/>
      <c r="L101" s="556">
        <v>45203</v>
      </c>
      <c r="M101" s="551">
        <v>300000</v>
      </c>
      <c r="N101" s="553" t="s">
        <v>4378</v>
      </c>
    </row>
    <row r="102" spans="1:14">
      <c r="A102" s="522">
        <v>13</v>
      </c>
      <c r="B102" s="522"/>
      <c r="C102" s="523"/>
      <c r="D102" s="547" t="s">
        <v>1428</v>
      </c>
      <c r="E102" s="549" t="s">
        <v>4388</v>
      </c>
      <c r="F102" s="552">
        <v>8164656184</v>
      </c>
      <c r="G102" s="556">
        <v>45203</v>
      </c>
      <c r="H102" s="550">
        <v>1</v>
      </c>
      <c r="I102" s="551">
        <v>125000</v>
      </c>
      <c r="J102" s="522">
        <v>25</v>
      </c>
      <c r="K102" s="522"/>
      <c r="L102" s="556">
        <v>45203</v>
      </c>
      <c r="M102" s="551">
        <v>300000</v>
      </c>
      <c r="N102" s="553" t="s">
        <v>4378</v>
      </c>
    </row>
    <row r="103" spans="1:14">
      <c r="A103" s="522">
        <v>14</v>
      </c>
      <c r="B103" s="522"/>
      <c r="C103" s="523"/>
      <c r="D103" s="547" t="s">
        <v>1430</v>
      </c>
      <c r="E103" s="549" t="s">
        <v>4389</v>
      </c>
      <c r="F103" s="552">
        <v>85798714193</v>
      </c>
      <c r="G103" s="556">
        <v>45234</v>
      </c>
      <c r="H103" s="550">
        <v>1</v>
      </c>
      <c r="I103" s="551">
        <v>125000</v>
      </c>
      <c r="J103" s="522">
        <v>25</v>
      </c>
      <c r="K103" s="522"/>
      <c r="L103" s="556">
        <v>45234</v>
      </c>
      <c r="M103" s="551">
        <v>300000</v>
      </c>
      <c r="N103" s="553" t="s">
        <v>4378</v>
      </c>
    </row>
    <row r="104" spans="1:14">
      <c r="A104" s="522">
        <v>15</v>
      </c>
      <c r="B104" s="522"/>
      <c r="C104" s="523"/>
      <c r="D104" s="547" t="s">
        <v>1433</v>
      </c>
      <c r="E104" s="549" t="s">
        <v>4390</v>
      </c>
      <c r="F104" s="552">
        <v>81316104007</v>
      </c>
      <c r="G104" s="556">
        <v>45264</v>
      </c>
      <c r="H104" s="550">
        <v>3</v>
      </c>
      <c r="I104" s="551">
        <v>205000</v>
      </c>
      <c r="J104" s="522">
        <v>25</v>
      </c>
      <c r="K104" s="522"/>
      <c r="L104" s="556">
        <v>45264</v>
      </c>
      <c r="M104" s="551">
        <v>300000</v>
      </c>
      <c r="N104" s="553" t="s">
        <v>4378</v>
      </c>
    </row>
    <row r="105" spans="1:14">
      <c r="A105" s="522">
        <v>16</v>
      </c>
      <c r="B105" s="522"/>
      <c r="C105" s="523"/>
      <c r="D105" s="549" t="s">
        <v>1436</v>
      </c>
      <c r="E105" s="549" t="s">
        <v>4391</v>
      </c>
      <c r="F105" s="557">
        <v>85624449040</v>
      </c>
      <c r="G105" s="558">
        <v>45041</v>
      </c>
      <c r="H105" s="550">
        <v>1</v>
      </c>
      <c r="I105" s="559">
        <v>125000</v>
      </c>
      <c r="J105" s="522">
        <v>25</v>
      </c>
      <c r="K105" s="522"/>
      <c r="L105" s="558">
        <v>45029</v>
      </c>
      <c r="M105" s="551">
        <v>300000</v>
      </c>
      <c r="N105" s="553" t="s">
        <v>4378</v>
      </c>
    </row>
    <row r="106" spans="1:14">
      <c r="A106" s="522">
        <v>17</v>
      </c>
      <c r="B106" s="522"/>
      <c r="C106" s="523"/>
      <c r="D106" s="549" t="s">
        <v>1440</v>
      </c>
      <c r="E106" s="549" t="s">
        <v>4392</v>
      </c>
      <c r="F106" s="557">
        <v>81284668074</v>
      </c>
      <c r="G106" s="558">
        <v>45041</v>
      </c>
      <c r="H106" s="550">
        <v>1</v>
      </c>
      <c r="I106" s="559">
        <v>125000</v>
      </c>
      <c r="J106" s="522">
        <v>25</v>
      </c>
      <c r="K106" s="522"/>
      <c r="L106" s="558">
        <v>45029</v>
      </c>
      <c r="M106" s="551">
        <v>300000</v>
      </c>
      <c r="N106" s="553" t="s">
        <v>4378</v>
      </c>
    </row>
    <row r="107" spans="1:14">
      <c r="A107" s="522">
        <v>18</v>
      </c>
      <c r="B107" s="522"/>
      <c r="C107" s="523"/>
      <c r="D107" s="549" t="s">
        <v>1443</v>
      </c>
      <c r="E107" s="549" t="s">
        <v>4393</v>
      </c>
      <c r="F107" s="557">
        <v>85795959508</v>
      </c>
      <c r="G107" s="556">
        <v>45063</v>
      </c>
      <c r="H107" s="550">
        <v>3</v>
      </c>
      <c r="I107" s="559">
        <v>205000</v>
      </c>
      <c r="J107" s="522">
        <v>25</v>
      </c>
      <c r="K107" s="522"/>
      <c r="L107" s="556">
        <v>45033</v>
      </c>
      <c r="M107" s="551">
        <v>300000</v>
      </c>
      <c r="N107" s="553" t="s">
        <v>4378</v>
      </c>
    </row>
    <row r="108" spans="1:14">
      <c r="A108" s="522">
        <v>19</v>
      </c>
      <c r="B108" s="522"/>
      <c r="C108" s="523"/>
      <c r="D108" s="549" t="s">
        <v>1446</v>
      </c>
      <c r="E108" s="549" t="s">
        <v>1447</v>
      </c>
      <c r="F108" s="557">
        <v>81298892628</v>
      </c>
      <c r="G108" s="556">
        <v>45064</v>
      </c>
      <c r="H108" s="550">
        <v>3</v>
      </c>
      <c r="I108" s="559">
        <v>205000</v>
      </c>
      <c r="J108" s="522">
        <v>25</v>
      </c>
      <c r="K108" s="522"/>
      <c r="L108" s="556">
        <v>45034</v>
      </c>
      <c r="M108" s="551">
        <v>300000</v>
      </c>
      <c r="N108" s="553" t="s">
        <v>4394</v>
      </c>
    </row>
    <row r="109" spans="1:14">
      <c r="A109" s="522">
        <v>20</v>
      </c>
      <c r="B109" s="522"/>
      <c r="C109" s="523"/>
      <c r="D109" s="547" t="s">
        <v>3652</v>
      </c>
      <c r="E109" s="547" t="s">
        <v>4268</v>
      </c>
      <c r="F109" s="560" t="s">
        <v>3653</v>
      </c>
      <c r="G109" s="549" t="s">
        <v>3654</v>
      </c>
      <c r="H109" s="550">
        <v>2</v>
      </c>
      <c r="I109" s="551">
        <v>165000</v>
      </c>
      <c r="J109" s="522">
        <v>25</v>
      </c>
      <c r="K109" s="522"/>
      <c r="L109" s="556" t="s">
        <v>4395</v>
      </c>
      <c r="M109" s="551">
        <v>165000</v>
      </c>
      <c r="N109" s="553" t="s">
        <v>4355</v>
      </c>
    </row>
    <row r="113" spans="1:14">
      <c r="A113" s="1784" t="s">
        <v>4396</v>
      </c>
      <c r="B113" s="1785"/>
      <c r="C113" s="1785"/>
      <c r="D113" s="1785"/>
    </row>
    <row r="114" spans="1:14">
      <c r="A114" s="496" t="s">
        <v>11</v>
      </c>
      <c r="B114" s="497" t="s">
        <v>4225</v>
      </c>
      <c r="C114" s="498"/>
      <c r="D114" s="497" t="s">
        <v>4226</v>
      </c>
      <c r="E114" s="497" t="s">
        <v>4227</v>
      </c>
      <c r="F114" s="497" t="s">
        <v>4228</v>
      </c>
      <c r="G114" s="497" t="s">
        <v>4229</v>
      </c>
      <c r="H114" s="497" t="s">
        <v>4230</v>
      </c>
      <c r="I114" s="499" t="s">
        <v>4187</v>
      </c>
      <c r="J114" s="500" t="s">
        <v>4231</v>
      </c>
      <c r="K114" s="497" t="s">
        <v>4232</v>
      </c>
      <c r="L114" s="501" t="s">
        <v>4233</v>
      </c>
      <c r="M114" s="502" t="s">
        <v>4234</v>
      </c>
      <c r="N114" s="501" t="s">
        <v>4235</v>
      </c>
    </row>
    <row r="115" spans="1:14">
      <c r="A115" s="504">
        <v>1</v>
      </c>
      <c r="B115" s="504"/>
      <c r="C115" s="505"/>
      <c r="D115" s="507" t="s">
        <v>1453</v>
      </c>
      <c r="E115" s="507" t="s">
        <v>1454</v>
      </c>
      <c r="F115" s="519" t="s">
        <v>1455</v>
      </c>
      <c r="G115" s="512">
        <v>45021</v>
      </c>
      <c r="H115" s="543">
        <v>3</v>
      </c>
      <c r="I115" s="544">
        <v>205000</v>
      </c>
      <c r="J115" s="504">
        <v>25</v>
      </c>
      <c r="K115" s="504"/>
      <c r="L115" s="506" t="s">
        <v>4397</v>
      </c>
      <c r="M115" s="544">
        <v>300000</v>
      </c>
      <c r="N115" s="507" t="s">
        <v>4282</v>
      </c>
    </row>
    <row r="116" spans="1:14">
      <c r="A116" s="504">
        <v>2</v>
      </c>
      <c r="B116" s="504"/>
      <c r="C116" s="505"/>
      <c r="D116" s="507" t="s">
        <v>1457</v>
      </c>
      <c r="E116" s="507" t="s">
        <v>4398</v>
      </c>
      <c r="F116" s="519" t="s">
        <v>1459</v>
      </c>
      <c r="G116" s="512">
        <v>45021</v>
      </c>
      <c r="H116" s="543">
        <v>1</v>
      </c>
      <c r="I116" s="544">
        <v>125000</v>
      </c>
      <c r="J116" s="504">
        <v>25</v>
      </c>
      <c r="K116" s="504"/>
      <c r="L116" s="512">
        <v>45021</v>
      </c>
      <c r="M116" s="544">
        <v>300000</v>
      </c>
      <c r="N116" s="507" t="s">
        <v>4355</v>
      </c>
    </row>
    <row r="117" spans="1:14">
      <c r="A117" s="504">
        <v>3</v>
      </c>
      <c r="B117" s="504"/>
      <c r="C117" s="505"/>
      <c r="D117" s="507" t="s">
        <v>3895</v>
      </c>
      <c r="E117" s="507" t="s">
        <v>4399</v>
      </c>
      <c r="F117" s="519" t="s">
        <v>3897</v>
      </c>
      <c r="G117" s="512">
        <v>45143</v>
      </c>
      <c r="H117" s="543">
        <v>2</v>
      </c>
      <c r="I117" s="544">
        <v>165000</v>
      </c>
      <c r="J117" s="504">
        <v>25</v>
      </c>
      <c r="K117" s="504"/>
      <c r="L117" s="512">
        <v>45143</v>
      </c>
      <c r="M117" s="544">
        <v>300000</v>
      </c>
      <c r="N117" s="507" t="s">
        <v>4355</v>
      </c>
    </row>
    <row r="118" spans="1:14">
      <c r="A118" s="504">
        <v>4</v>
      </c>
      <c r="B118" s="504"/>
      <c r="C118" s="505"/>
      <c r="D118" s="507" t="s">
        <v>1464</v>
      </c>
      <c r="E118" s="507" t="s">
        <v>1465</v>
      </c>
      <c r="F118" s="519" t="s">
        <v>1466</v>
      </c>
      <c r="G118" s="506" t="s">
        <v>1467</v>
      </c>
      <c r="H118" s="543">
        <v>1</v>
      </c>
      <c r="I118" s="544">
        <v>125000</v>
      </c>
      <c r="J118" s="504">
        <v>25</v>
      </c>
      <c r="K118" s="504"/>
      <c r="L118" s="506" t="s">
        <v>4400</v>
      </c>
      <c r="M118" s="544">
        <v>300000</v>
      </c>
      <c r="N118" s="507" t="s">
        <v>4355</v>
      </c>
    </row>
    <row r="119" spans="1:14">
      <c r="A119" s="504">
        <v>5</v>
      </c>
      <c r="B119" s="504"/>
      <c r="C119" s="505"/>
      <c r="D119" s="507" t="s">
        <v>1744</v>
      </c>
      <c r="E119" s="507" t="s">
        <v>4401</v>
      </c>
      <c r="F119" s="519" t="s">
        <v>1746</v>
      </c>
      <c r="G119" s="512">
        <v>45051</v>
      </c>
      <c r="H119" s="543">
        <v>2</v>
      </c>
      <c r="I119" s="544">
        <v>165000</v>
      </c>
      <c r="J119" s="504">
        <v>25</v>
      </c>
      <c r="K119" s="504"/>
      <c r="L119" s="512">
        <v>45051</v>
      </c>
      <c r="M119" s="544">
        <v>300000</v>
      </c>
      <c r="N119" s="507" t="s">
        <v>4282</v>
      </c>
    </row>
    <row r="120" spans="1:14">
      <c r="A120" s="504">
        <v>6</v>
      </c>
      <c r="B120" s="504"/>
      <c r="C120" s="505"/>
      <c r="D120" s="507" t="s">
        <v>1474</v>
      </c>
      <c r="E120" s="507" t="s">
        <v>4402</v>
      </c>
      <c r="F120" s="519" t="s">
        <v>1476</v>
      </c>
      <c r="G120" s="512">
        <v>45082</v>
      </c>
      <c r="H120" s="543">
        <v>2</v>
      </c>
      <c r="I120" s="544">
        <v>165000</v>
      </c>
      <c r="J120" s="504">
        <v>25</v>
      </c>
      <c r="K120" s="504"/>
      <c r="L120" s="512">
        <v>45082</v>
      </c>
      <c r="M120" s="544">
        <v>300000</v>
      </c>
      <c r="N120" s="507" t="s">
        <v>4282</v>
      </c>
    </row>
    <row r="121" spans="1:14">
      <c r="A121" s="504">
        <v>7</v>
      </c>
      <c r="B121" s="504"/>
      <c r="C121" s="505"/>
      <c r="D121" s="507" t="s">
        <v>1478</v>
      </c>
      <c r="E121" s="507" t="s">
        <v>4359</v>
      </c>
      <c r="F121" s="519" t="s">
        <v>1479</v>
      </c>
      <c r="G121" s="512">
        <v>45082</v>
      </c>
      <c r="H121" s="543">
        <v>1</v>
      </c>
      <c r="I121" s="544">
        <v>125000</v>
      </c>
      <c r="J121" s="504">
        <v>25</v>
      </c>
      <c r="K121" s="504"/>
      <c r="L121" s="512">
        <v>45082</v>
      </c>
      <c r="M121" s="544">
        <v>250000</v>
      </c>
      <c r="N121" s="507" t="s">
        <v>4282</v>
      </c>
    </row>
    <row r="122" spans="1:14">
      <c r="A122" s="504">
        <v>8</v>
      </c>
      <c r="B122" s="504"/>
      <c r="C122" s="505"/>
      <c r="D122" s="507" t="s">
        <v>1481</v>
      </c>
      <c r="E122" s="507" t="s">
        <v>4403</v>
      </c>
      <c r="F122" s="519" t="s">
        <v>1483</v>
      </c>
      <c r="G122" s="512">
        <v>45082</v>
      </c>
      <c r="H122" s="543">
        <v>1</v>
      </c>
      <c r="I122" s="544">
        <v>125000</v>
      </c>
      <c r="J122" s="504">
        <v>25</v>
      </c>
      <c r="K122" s="504"/>
      <c r="L122" s="512">
        <v>45082</v>
      </c>
      <c r="M122" s="544">
        <v>300000</v>
      </c>
      <c r="N122" s="507" t="s">
        <v>4282</v>
      </c>
    </row>
    <row r="123" spans="1:14">
      <c r="A123" s="504">
        <v>9</v>
      </c>
      <c r="B123" s="504"/>
      <c r="C123" s="505"/>
      <c r="D123" s="507" t="s">
        <v>1485</v>
      </c>
      <c r="E123" s="507" t="s">
        <v>4404</v>
      </c>
      <c r="F123" s="519" t="s">
        <v>1487</v>
      </c>
      <c r="G123" s="512">
        <v>45112</v>
      </c>
      <c r="H123" s="543">
        <v>1</v>
      </c>
      <c r="I123" s="544">
        <v>125000</v>
      </c>
      <c r="J123" s="504">
        <v>25</v>
      </c>
      <c r="K123" s="504"/>
      <c r="L123" s="512">
        <v>45082</v>
      </c>
      <c r="M123" s="544">
        <v>250000</v>
      </c>
      <c r="N123" s="507" t="s">
        <v>4282</v>
      </c>
    </row>
    <row r="124" spans="1:14">
      <c r="A124" s="504">
        <v>10</v>
      </c>
      <c r="B124" s="504"/>
      <c r="C124" s="505"/>
      <c r="D124" s="507" t="s">
        <v>1490</v>
      </c>
      <c r="E124" s="507" t="s">
        <v>4405</v>
      </c>
      <c r="F124" s="519" t="s">
        <v>1492</v>
      </c>
      <c r="G124" s="512">
        <v>45143</v>
      </c>
      <c r="H124" s="543">
        <v>1</v>
      </c>
      <c r="I124" s="544">
        <v>125000</v>
      </c>
      <c r="J124" s="504">
        <v>25</v>
      </c>
      <c r="K124" s="504"/>
      <c r="L124" s="512">
        <v>45143</v>
      </c>
      <c r="M124" s="544">
        <v>0</v>
      </c>
      <c r="N124" s="507" t="s">
        <v>4406</v>
      </c>
    </row>
    <row r="125" spans="1:14">
      <c r="A125" s="504">
        <v>11</v>
      </c>
      <c r="B125" s="504"/>
      <c r="C125" s="505"/>
      <c r="D125" s="507" t="s">
        <v>1494</v>
      </c>
      <c r="E125" s="507" t="s">
        <v>4407</v>
      </c>
      <c r="F125" s="519" t="s">
        <v>4408</v>
      </c>
      <c r="G125" s="512">
        <v>45174</v>
      </c>
      <c r="H125" s="543">
        <v>1</v>
      </c>
      <c r="I125" s="544">
        <v>125000</v>
      </c>
      <c r="J125" s="561">
        <v>9</v>
      </c>
      <c r="K125" s="561"/>
      <c r="L125" s="512">
        <v>45143</v>
      </c>
      <c r="M125" s="544">
        <v>300000</v>
      </c>
      <c r="N125" s="507" t="s">
        <v>4282</v>
      </c>
    </row>
    <row r="126" spans="1:14">
      <c r="A126" s="504">
        <v>12</v>
      </c>
      <c r="B126" s="504"/>
      <c r="C126" s="505"/>
      <c r="D126" s="507" t="s">
        <v>3940</v>
      </c>
      <c r="E126" s="507" t="s">
        <v>4409</v>
      </c>
      <c r="F126" s="519" t="s">
        <v>3942</v>
      </c>
      <c r="G126" s="512">
        <v>45174</v>
      </c>
      <c r="H126" s="543">
        <v>2</v>
      </c>
      <c r="I126" s="544">
        <v>165000</v>
      </c>
      <c r="J126" s="561">
        <v>9</v>
      </c>
      <c r="K126" s="561"/>
      <c r="L126" s="512">
        <v>45082</v>
      </c>
      <c r="M126" s="544">
        <v>300000</v>
      </c>
      <c r="N126" s="507" t="s">
        <v>4282</v>
      </c>
    </row>
    <row r="127" spans="1:14">
      <c r="A127" s="504">
        <v>13</v>
      </c>
      <c r="B127" s="504"/>
      <c r="C127" s="505"/>
      <c r="D127" s="507" t="s">
        <v>2697</v>
      </c>
      <c r="E127" s="507" t="s">
        <v>4410</v>
      </c>
      <c r="F127" s="519" t="s">
        <v>2698</v>
      </c>
      <c r="G127" s="512">
        <v>45174</v>
      </c>
      <c r="H127" s="543">
        <v>2</v>
      </c>
      <c r="I127" s="544">
        <v>165000</v>
      </c>
      <c r="J127" s="561">
        <v>9</v>
      </c>
      <c r="K127" s="561"/>
      <c r="L127" s="512">
        <v>45143</v>
      </c>
      <c r="M127" s="544">
        <v>300000</v>
      </c>
      <c r="N127" s="507" t="s">
        <v>4282</v>
      </c>
    </row>
    <row r="128" spans="1:14">
      <c r="A128" s="504">
        <v>14</v>
      </c>
      <c r="B128" s="504"/>
      <c r="C128" s="505"/>
      <c r="D128" s="507" t="s">
        <v>1506</v>
      </c>
      <c r="E128" s="507" t="s">
        <v>4411</v>
      </c>
      <c r="F128" s="519" t="s">
        <v>1508</v>
      </c>
      <c r="G128" s="512">
        <v>45174</v>
      </c>
      <c r="H128" s="543">
        <v>2</v>
      </c>
      <c r="I128" s="544">
        <v>165000</v>
      </c>
      <c r="J128" s="561">
        <v>9</v>
      </c>
      <c r="K128" s="561"/>
      <c r="L128" s="512">
        <v>45174</v>
      </c>
      <c r="M128" s="544">
        <v>250000</v>
      </c>
      <c r="N128" s="507" t="s">
        <v>4282</v>
      </c>
    </row>
    <row r="129" spans="1:14">
      <c r="A129" s="504">
        <v>15</v>
      </c>
      <c r="B129" s="504"/>
      <c r="C129" s="505"/>
      <c r="D129" s="507" t="s">
        <v>3346</v>
      </c>
      <c r="E129" s="507" t="s">
        <v>4412</v>
      </c>
      <c r="F129" s="519" t="s">
        <v>4413</v>
      </c>
      <c r="G129" s="512">
        <v>45204</v>
      </c>
      <c r="H129" s="543">
        <v>2</v>
      </c>
      <c r="I129" s="544">
        <v>165000</v>
      </c>
      <c r="J129" s="561">
        <v>10</v>
      </c>
      <c r="K129" s="561"/>
      <c r="L129" s="512">
        <v>45143</v>
      </c>
      <c r="M129" s="544">
        <v>300000</v>
      </c>
      <c r="N129" s="507" t="s">
        <v>4282</v>
      </c>
    </row>
    <row r="130" spans="1:14">
      <c r="A130" s="504">
        <v>16</v>
      </c>
      <c r="B130" s="504"/>
      <c r="C130" s="505"/>
      <c r="D130" s="507" t="s">
        <v>4414</v>
      </c>
      <c r="E130" s="507" t="s">
        <v>4415</v>
      </c>
      <c r="F130" s="519" t="s">
        <v>1517</v>
      </c>
      <c r="G130" s="512">
        <v>45204</v>
      </c>
      <c r="H130" s="543">
        <v>3</v>
      </c>
      <c r="I130" s="544">
        <v>165000</v>
      </c>
      <c r="J130" s="561">
        <v>10</v>
      </c>
      <c r="K130" s="561"/>
      <c r="L130" s="506" t="s">
        <v>4416</v>
      </c>
      <c r="M130" s="544">
        <v>300000</v>
      </c>
      <c r="N130" s="507" t="s">
        <v>4282</v>
      </c>
    </row>
    <row r="131" spans="1:14">
      <c r="A131" s="504">
        <v>17</v>
      </c>
      <c r="B131" s="504"/>
      <c r="C131" s="505"/>
      <c r="D131" s="507" t="s">
        <v>1519</v>
      </c>
      <c r="E131" s="507" t="s">
        <v>4417</v>
      </c>
      <c r="F131" s="519" t="s">
        <v>1521</v>
      </c>
      <c r="G131" s="512">
        <v>45235</v>
      </c>
      <c r="H131" s="543">
        <v>1</v>
      </c>
      <c r="I131" s="544">
        <v>125000</v>
      </c>
      <c r="J131" s="561">
        <v>11</v>
      </c>
      <c r="K131" s="561"/>
      <c r="L131" s="512">
        <v>45235</v>
      </c>
      <c r="M131" s="544">
        <v>200000</v>
      </c>
      <c r="N131" s="507" t="s">
        <v>4282</v>
      </c>
    </row>
    <row r="132" spans="1:14">
      <c r="A132" s="504">
        <v>18</v>
      </c>
      <c r="B132" s="504"/>
      <c r="C132" s="505"/>
      <c r="D132" s="507" t="s">
        <v>4418</v>
      </c>
      <c r="E132" s="507" t="s">
        <v>4417</v>
      </c>
      <c r="F132" s="519" t="s">
        <v>1524</v>
      </c>
      <c r="G132" s="512">
        <v>45235</v>
      </c>
      <c r="H132" s="543">
        <v>1</v>
      </c>
      <c r="I132" s="544">
        <v>125000</v>
      </c>
      <c r="J132" s="561">
        <v>11</v>
      </c>
      <c r="K132" s="561"/>
      <c r="L132" s="512">
        <v>45235</v>
      </c>
      <c r="M132" s="544">
        <v>200000</v>
      </c>
      <c r="N132" s="507" t="s">
        <v>4282</v>
      </c>
    </row>
    <row r="133" spans="1:14">
      <c r="A133" s="504">
        <v>19</v>
      </c>
      <c r="B133" s="504"/>
      <c r="C133" s="505"/>
      <c r="D133" s="507" t="s">
        <v>1527</v>
      </c>
      <c r="E133" s="507" t="s">
        <v>4419</v>
      </c>
      <c r="F133" s="519" t="s">
        <v>1529</v>
      </c>
      <c r="G133" s="512">
        <v>45265</v>
      </c>
      <c r="H133" s="543">
        <v>1</v>
      </c>
      <c r="I133" s="544">
        <v>125000</v>
      </c>
      <c r="J133" s="561">
        <v>12</v>
      </c>
      <c r="K133" s="561"/>
      <c r="L133" s="506" t="s">
        <v>4420</v>
      </c>
      <c r="M133" s="544">
        <v>300000</v>
      </c>
      <c r="N133" s="507" t="s">
        <v>4282</v>
      </c>
    </row>
    <row r="134" spans="1:14">
      <c r="A134" s="504">
        <v>20</v>
      </c>
      <c r="B134" s="504"/>
      <c r="C134" s="505"/>
      <c r="D134" s="507" t="s">
        <v>735</v>
      </c>
      <c r="E134" s="507" t="s">
        <v>4421</v>
      </c>
      <c r="F134" s="519" t="s">
        <v>737</v>
      </c>
      <c r="G134" s="512">
        <v>45265</v>
      </c>
      <c r="H134" s="543">
        <v>2</v>
      </c>
      <c r="I134" s="544">
        <v>165000</v>
      </c>
      <c r="J134" s="561">
        <v>12</v>
      </c>
      <c r="K134" s="561"/>
      <c r="L134" s="512">
        <v>45265</v>
      </c>
      <c r="M134" s="544">
        <v>300000</v>
      </c>
      <c r="N134" s="507" t="s">
        <v>4282</v>
      </c>
    </row>
    <row r="135" spans="1:14">
      <c r="A135" s="504">
        <v>21</v>
      </c>
      <c r="B135" s="504"/>
      <c r="C135" s="505"/>
      <c r="D135" s="507" t="s">
        <v>1536</v>
      </c>
      <c r="E135" s="507" t="s">
        <v>4422</v>
      </c>
      <c r="F135" s="519" t="s">
        <v>1538</v>
      </c>
      <c r="G135" s="512">
        <v>45265</v>
      </c>
      <c r="H135" s="543">
        <v>1</v>
      </c>
      <c r="I135" s="544">
        <v>125000</v>
      </c>
      <c r="J135" s="561">
        <v>12</v>
      </c>
      <c r="K135" s="561"/>
      <c r="L135" s="512">
        <v>45265</v>
      </c>
      <c r="M135" s="518" t="s">
        <v>4423</v>
      </c>
      <c r="N135" s="507" t="s">
        <v>4355</v>
      </c>
    </row>
    <row r="136" spans="1:14">
      <c r="A136" s="504">
        <v>22</v>
      </c>
      <c r="B136" s="504"/>
      <c r="C136" s="505"/>
      <c r="D136" s="507" t="s">
        <v>1540</v>
      </c>
      <c r="E136" s="507" t="s">
        <v>4424</v>
      </c>
      <c r="F136" s="519" t="s">
        <v>1542</v>
      </c>
      <c r="G136" s="506" t="s">
        <v>1543</v>
      </c>
      <c r="H136" s="543">
        <v>3</v>
      </c>
      <c r="I136" s="544">
        <v>205000</v>
      </c>
      <c r="J136" s="561">
        <v>16</v>
      </c>
      <c r="K136" s="561"/>
      <c r="L136" s="506" t="s">
        <v>4425</v>
      </c>
      <c r="M136" s="544">
        <v>300000</v>
      </c>
      <c r="N136" s="507" t="s">
        <v>4282</v>
      </c>
    </row>
    <row r="137" spans="1:14">
      <c r="A137" s="504">
        <v>23</v>
      </c>
      <c r="B137" s="504"/>
      <c r="C137" s="505"/>
      <c r="D137" s="507" t="s">
        <v>1545</v>
      </c>
      <c r="E137" s="507" t="s">
        <v>4426</v>
      </c>
      <c r="F137" s="519" t="s">
        <v>1547</v>
      </c>
      <c r="G137" s="506" t="s">
        <v>1543</v>
      </c>
      <c r="H137" s="543">
        <v>4</v>
      </c>
      <c r="I137" s="544">
        <v>305000</v>
      </c>
      <c r="J137" s="561">
        <v>16</v>
      </c>
      <c r="K137" s="561"/>
      <c r="L137" s="506" t="s">
        <v>4425</v>
      </c>
      <c r="M137" s="544">
        <v>300000</v>
      </c>
      <c r="N137" s="507" t="s">
        <v>4282</v>
      </c>
    </row>
    <row r="138" spans="1:14">
      <c r="A138" s="504">
        <v>24</v>
      </c>
      <c r="B138" s="504"/>
      <c r="C138" s="505"/>
      <c r="D138" s="507" t="s">
        <v>1549</v>
      </c>
      <c r="E138" s="507" t="s">
        <v>4427</v>
      </c>
      <c r="F138" s="519" t="s">
        <v>1551</v>
      </c>
      <c r="G138" s="506" t="s">
        <v>1552</v>
      </c>
      <c r="H138" s="543">
        <v>3</v>
      </c>
      <c r="I138" s="544">
        <v>205000</v>
      </c>
      <c r="J138" s="561">
        <v>25</v>
      </c>
      <c r="K138" s="561"/>
      <c r="L138" s="506" t="s">
        <v>1561</v>
      </c>
      <c r="M138" s="544">
        <v>300000</v>
      </c>
      <c r="N138" s="507" t="s">
        <v>4282</v>
      </c>
    </row>
    <row r="139" spans="1:14">
      <c r="A139" s="504">
        <v>25</v>
      </c>
      <c r="B139" s="504"/>
      <c r="C139" s="505"/>
      <c r="D139" s="507" t="s">
        <v>1554</v>
      </c>
      <c r="E139" s="507" t="s">
        <v>4428</v>
      </c>
      <c r="F139" s="519" t="s">
        <v>4429</v>
      </c>
      <c r="G139" s="506" t="s">
        <v>1552</v>
      </c>
      <c r="H139" s="543">
        <v>1</v>
      </c>
      <c r="I139" s="544">
        <v>125000</v>
      </c>
      <c r="J139" s="561">
        <v>17</v>
      </c>
      <c r="K139" s="561"/>
      <c r="L139" s="506" t="s">
        <v>1552</v>
      </c>
      <c r="M139" s="544">
        <v>300000</v>
      </c>
      <c r="N139" s="507" t="s">
        <v>4282</v>
      </c>
    </row>
    <row r="140" spans="1:14">
      <c r="A140" s="504">
        <v>26</v>
      </c>
      <c r="B140" s="504"/>
      <c r="C140" s="505"/>
      <c r="D140" s="507" t="s">
        <v>1563</v>
      </c>
      <c r="E140" s="507" t="s">
        <v>4430</v>
      </c>
      <c r="F140" s="519" t="s">
        <v>1560</v>
      </c>
      <c r="G140" s="506" t="s">
        <v>1561</v>
      </c>
      <c r="H140" s="543">
        <v>2</v>
      </c>
      <c r="I140" s="544">
        <v>165000</v>
      </c>
      <c r="J140" s="561">
        <v>15</v>
      </c>
      <c r="K140" s="561"/>
      <c r="L140" s="506" t="s">
        <v>4425</v>
      </c>
      <c r="M140" s="544">
        <v>250000</v>
      </c>
      <c r="N140" s="507" t="s">
        <v>4282</v>
      </c>
    </row>
    <row r="141" spans="1:14">
      <c r="A141" s="504">
        <v>27</v>
      </c>
      <c r="B141" s="504"/>
      <c r="C141" s="505"/>
      <c r="D141" s="507" t="s">
        <v>1563</v>
      </c>
      <c r="E141" s="507" t="s">
        <v>4430</v>
      </c>
      <c r="F141" s="519" t="s">
        <v>1560</v>
      </c>
      <c r="G141" s="506" t="s">
        <v>4431</v>
      </c>
      <c r="H141" s="543" t="s">
        <v>1855</v>
      </c>
      <c r="I141" s="524" t="s">
        <v>4432</v>
      </c>
      <c r="J141" s="524" t="s">
        <v>1855</v>
      </c>
      <c r="K141" s="524"/>
      <c r="L141" s="506" t="s">
        <v>4425</v>
      </c>
      <c r="M141" s="518" t="s">
        <v>1855</v>
      </c>
      <c r="N141" s="507" t="s">
        <v>4282</v>
      </c>
    </row>
    <row r="142" spans="1:14">
      <c r="A142" s="504">
        <v>28</v>
      </c>
      <c r="B142" s="504"/>
      <c r="C142" s="505"/>
      <c r="D142" s="507" t="s">
        <v>2065</v>
      </c>
      <c r="E142" s="507" t="s">
        <v>4430</v>
      </c>
      <c r="F142" s="519" t="s">
        <v>2066</v>
      </c>
      <c r="G142" s="506" t="s">
        <v>1561</v>
      </c>
      <c r="H142" s="543">
        <v>2</v>
      </c>
      <c r="I142" s="544">
        <v>165000</v>
      </c>
      <c r="J142" s="544"/>
      <c r="K142" s="544"/>
      <c r="L142" s="506" t="s">
        <v>4425</v>
      </c>
      <c r="M142" s="544">
        <v>250000</v>
      </c>
      <c r="N142" s="507" t="s">
        <v>4282</v>
      </c>
    </row>
    <row r="143" spans="1:14">
      <c r="A143" s="504">
        <v>29</v>
      </c>
      <c r="B143" s="504"/>
      <c r="C143" s="505"/>
      <c r="D143" s="507" t="s">
        <v>1569</v>
      </c>
      <c r="E143" s="507" t="s">
        <v>4424</v>
      </c>
      <c r="F143" s="519" t="s">
        <v>4433</v>
      </c>
      <c r="G143" s="506" t="s">
        <v>1572</v>
      </c>
      <c r="H143" s="543">
        <v>1</v>
      </c>
      <c r="I143" s="544">
        <v>125000</v>
      </c>
      <c r="J143" s="561">
        <v>20</v>
      </c>
      <c r="K143" s="561"/>
      <c r="L143" s="506" t="s">
        <v>4425</v>
      </c>
      <c r="M143" s="544">
        <v>300000</v>
      </c>
      <c r="N143" s="507" t="s">
        <v>4282</v>
      </c>
    </row>
    <row r="144" spans="1:14">
      <c r="A144" s="504">
        <v>30</v>
      </c>
      <c r="B144" s="504"/>
      <c r="C144" s="505"/>
      <c r="D144" s="507" t="s">
        <v>1574</v>
      </c>
      <c r="E144" s="507" t="s">
        <v>4424</v>
      </c>
      <c r="F144" s="519" t="s">
        <v>1575</v>
      </c>
      <c r="G144" s="506" t="s">
        <v>1572</v>
      </c>
      <c r="H144" s="543">
        <v>1</v>
      </c>
      <c r="I144" s="544">
        <v>125000</v>
      </c>
      <c r="J144" s="561">
        <v>20</v>
      </c>
      <c r="K144" s="561"/>
      <c r="L144" s="506" t="s">
        <v>4434</v>
      </c>
      <c r="M144" s="544">
        <v>300000</v>
      </c>
      <c r="N144" s="507" t="s">
        <v>4282</v>
      </c>
    </row>
    <row r="145" spans="1:14">
      <c r="A145" s="504">
        <v>31</v>
      </c>
      <c r="B145" s="504"/>
      <c r="C145" s="505"/>
      <c r="D145" s="507" t="s">
        <v>1577</v>
      </c>
      <c r="E145" s="507" t="s">
        <v>4435</v>
      </c>
      <c r="F145" s="519" t="s">
        <v>1578</v>
      </c>
      <c r="G145" s="506" t="s">
        <v>1579</v>
      </c>
      <c r="H145" s="543">
        <v>1</v>
      </c>
      <c r="I145" s="544">
        <v>125000</v>
      </c>
      <c r="J145" s="561">
        <v>22</v>
      </c>
      <c r="K145" s="561"/>
      <c r="L145" s="506" t="s">
        <v>4436</v>
      </c>
      <c r="M145" s="544">
        <v>300000</v>
      </c>
      <c r="N145" s="507" t="s">
        <v>4282</v>
      </c>
    </row>
    <row r="146" spans="1:14">
      <c r="A146" s="504">
        <v>32</v>
      </c>
      <c r="B146" s="504"/>
      <c r="C146" s="505"/>
      <c r="D146" s="507" t="s">
        <v>3002</v>
      </c>
      <c r="E146" s="507" t="s">
        <v>4409</v>
      </c>
      <c r="F146" s="519" t="s">
        <v>3004</v>
      </c>
      <c r="G146" s="506" t="s">
        <v>1579</v>
      </c>
      <c r="H146" s="543">
        <v>2</v>
      </c>
      <c r="I146" s="544">
        <v>165000</v>
      </c>
      <c r="J146" s="561">
        <v>22</v>
      </c>
      <c r="K146" s="561"/>
      <c r="L146" s="506" t="s">
        <v>4436</v>
      </c>
      <c r="M146" s="544">
        <v>300000</v>
      </c>
      <c r="N146" s="507" t="s">
        <v>4282</v>
      </c>
    </row>
    <row r="147" spans="1:14">
      <c r="A147" s="504">
        <v>33</v>
      </c>
      <c r="B147" s="504"/>
      <c r="C147" s="505"/>
      <c r="D147" s="507" t="s">
        <v>1587</v>
      </c>
      <c r="E147" s="507" t="s">
        <v>4437</v>
      </c>
      <c r="F147" s="519" t="s">
        <v>1589</v>
      </c>
      <c r="G147" s="506" t="s">
        <v>1579</v>
      </c>
      <c r="H147" s="543">
        <v>3</v>
      </c>
      <c r="I147" s="544">
        <v>205000</v>
      </c>
      <c r="J147" s="561">
        <v>22</v>
      </c>
      <c r="K147" s="561"/>
      <c r="L147" s="506" t="s">
        <v>4438</v>
      </c>
      <c r="M147" s="544">
        <v>300000</v>
      </c>
      <c r="N147" s="507" t="s">
        <v>4282</v>
      </c>
    </row>
    <row r="148" spans="1:14">
      <c r="A148" s="504">
        <v>34</v>
      </c>
      <c r="B148" s="504"/>
      <c r="C148" s="505"/>
      <c r="D148" s="507" t="s">
        <v>1748</v>
      </c>
      <c r="E148" s="507" t="s">
        <v>4439</v>
      </c>
      <c r="F148" s="519" t="s">
        <v>4002</v>
      </c>
      <c r="G148" s="506" t="s">
        <v>1579</v>
      </c>
      <c r="H148" s="543">
        <v>2</v>
      </c>
      <c r="I148" s="544">
        <v>165000</v>
      </c>
      <c r="J148" s="561">
        <v>22</v>
      </c>
      <c r="K148" s="561"/>
      <c r="L148" s="506" t="s">
        <v>1579</v>
      </c>
      <c r="M148" s="544">
        <v>165000</v>
      </c>
      <c r="N148" s="507" t="s">
        <v>4282</v>
      </c>
    </row>
    <row r="149" spans="1:14">
      <c r="A149" s="504">
        <v>35</v>
      </c>
      <c r="B149" s="504"/>
      <c r="C149" s="505"/>
      <c r="D149" s="507" t="s">
        <v>4440</v>
      </c>
      <c r="E149" s="507" t="s">
        <v>4441</v>
      </c>
      <c r="F149" s="519" t="s">
        <v>2962</v>
      </c>
      <c r="G149" s="506" t="s">
        <v>1607</v>
      </c>
      <c r="H149" s="543">
        <v>2</v>
      </c>
      <c r="I149" s="544">
        <v>165000</v>
      </c>
      <c r="J149" s="561">
        <v>24</v>
      </c>
      <c r="K149" s="561"/>
      <c r="L149" s="506" t="s">
        <v>1607</v>
      </c>
      <c r="M149" s="544">
        <v>300000</v>
      </c>
      <c r="N149" s="507" t="s">
        <v>4355</v>
      </c>
    </row>
    <row r="150" spans="1:14">
      <c r="A150" s="504">
        <v>36</v>
      </c>
      <c r="B150" s="504"/>
      <c r="C150" s="505"/>
      <c r="D150" s="507" t="s">
        <v>1604</v>
      </c>
      <c r="E150" s="507" t="s">
        <v>4442</v>
      </c>
      <c r="F150" s="519" t="s">
        <v>1606</v>
      </c>
      <c r="G150" s="506" t="s">
        <v>1607</v>
      </c>
      <c r="H150" s="543">
        <v>1</v>
      </c>
      <c r="I150" s="544">
        <v>125000</v>
      </c>
      <c r="J150" s="561">
        <v>24</v>
      </c>
      <c r="K150" s="561"/>
      <c r="L150" s="506" t="s">
        <v>1607</v>
      </c>
      <c r="M150" s="544">
        <v>300000</v>
      </c>
      <c r="N150" s="507" t="s">
        <v>4355</v>
      </c>
    </row>
    <row r="151" spans="1:14">
      <c r="A151" s="504">
        <v>37</v>
      </c>
      <c r="B151" s="504"/>
      <c r="C151" s="505"/>
      <c r="D151" s="507" t="s">
        <v>4443</v>
      </c>
      <c r="E151" s="507" t="s">
        <v>1610</v>
      </c>
      <c r="F151" s="504"/>
      <c r="G151" s="506" t="s">
        <v>1612</v>
      </c>
      <c r="H151" s="506">
        <v>1</v>
      </c>
      <c r="I151" s="544">
        <v>125000</v>
      </c>
      <c r="J151" s="561">
        <v>25</v>
      </c>
      <c r="K151" s="561"/>
      <c r="L151" s="506" t="s">
        <v>1612</v>
      </c>
      <c r="M151" s="544">
        <v>300000</v>
      </c>
      <c r="N151" s="507"/>
    </row>
    <row r="152" spans="1:14">
      <c r="K152" s="562"/>
    </row>
    <row r="155" spans="1:14">
      <c r="A155" s="1784" t="s">
        <v>4444</v>
      </c>
      <c r="B155" s="1785"/>
      <c r="C155" s="1785"/>
      <c r="D155" s="1785"/>
    </row>
    <row r="156" spans="1:14">
      <c r="A156" s="496" t="s">
        <v>11</v>
      </c>
      <c r="B156" s="497" t="s">
        <v>4225</v>
      </c>
      <c r="C156" s="498"/>
      <c r="D156" s="497" t="s">
        <v>4226</v>
      </c>
      <c r="E156" s="497" t="s">
        <v>4227</v>
      </c>
      <c r="F156" s="497" t="s">
        <v>4228</v>
      </c>
      <c r="G156" s="497" t="s">
        <v>4229</v>
      </c>
      <c r="H156" s="497" t="s">
        <v>4230</v>
      </c>
      <c r="I156" s="499" t="s">
        <v>4187</v>
      </c>
      <c r="J156" s="500" t="s">
        <v>4231</v>
      </c>
      <c r="K156" s="497" t="s">
        <v>4232</v>
      </c>
      <c r="L156" s="501" t="s">
        <v>4233</v>
      </c>
      <c r="M156" s="502" t="s">
        <v>4234</v>
      </c>
      <c r="N156" s="501" t="s">
        <v>4235</v>
      </c>
    </row>
    <row r="157" spans="1:14">
      <c r="A157" s="522">
        <v>1</v>
      </c>
      <c r="B157" s="522"/>
      <c r="C157" s="523"/>
      <c r="D157" s="547" t="s">
        <v>1614</v>
      </c>
      <c r="E157" s="547" t="s">
        <v>1615</v>
      </c>
      <c r="F157" s="560" t="s">
        <v>1616</v>
      </c>
      <c r="G157" s="549" t="s">
        <v>1617</v>
      </c>
      <c r="H157" s="563">
        <v>1</v>
      </c>
      <c r="I157" s="551">
        <v>125000</v>
      </c>
      <c r="J157" s="564">
        <v>26</v>
      </c>
      <c r="K157" s="522"/>
      <c r="L157" s="549" t="s">
        <v>1617</v>
      </c>
      <c r="M157" s="551">
        <v>300000</v>
      </c>
      <c r="N157" s="547" t="s">
        <v>4282</v>
      </c>
    </row>
    <row r="158" spans="1:14">
      <c r="A158" s="522">
        <v>2</v>
      </c>
      <c r="B158" s="522"/>
      <c r="C158" s="523"/>
      <c r="D158" s="547" t="s">
        <v>1619</v>
      </c>
      <c r="E158" s="547" t="s">
        <v>4445</v>
      </c>
      <c r="F158" s="560" t="s">
        <v>1620</v>
      </c>
      <c r="G158" s="549" t="s">
        <v>1617</v>
      </c>
      <c r="H158" s="563">
        <v>1</v>
      </c>
      <c r="I158" s="551">
        <v>125000</v>
      </c>
      <c r="J158" s="564">
        <v>26</v>
      </c>
      <c r="K158" s="522"/>
      <c r="L158" s="549" t="s">
        <v>1617</v>
      </c>
      <c r="M158" s="551">
        <v>300000</v>
      </c>
      <c r="N158" s="547"/>
    </row>
    <row r="159" spans="1:14">
      <c r="A159" s="522">
        <v>3</v>
      </c>
      <c r="B159" s="522"/>
      <c r="C159" s="523"/>
      <c r="D159" s="547" t="s">
        <v>2560</v>
      </c>
      <c r="E159" s="547" t="s">
        <v>4446</v>
      </c>
      <c r="F159" s="560" t="s">
        <v>4447</v>
      </c>
      <c r="G159" s="549" t="s">
        <v>2562</v>
      </c>
      <c r="H159" s="563">
        <v>2</v>
      </c>
      <c r="I159" s="551">
        <v>165000</v>
      </c>
      <c r="J159" s="564">
        <v>27</v>
      </c>
      <c r="K159" s="522"/>
      <c r="L159" s="549" t="s">
        <v>2562</v>
      </c>
      <c r="M159" s="551">
        <v>300000</v>
      </c>
      <c r="N159" s="547" t="s">
        <v>4282</v>
      </c>
    </row>
    <row r="160" spans="1:14">
      <c r="A160" s="522">
        <v>4</v>
      </c>
      <c r="B160" s="522"/>
      <c r="C160" s="523"/>
      <c r="D160" s="547" t="s">
        <v>1626</v>
      </c>
      <c r="E160" s="547" t="s">
        <v>4448</v>
      </c>
      <c r="F160" s="560" t="s">
        <v>1628</v>
      </c>
      <c r="G160" s="549" t="s">
        <v>1629</v>
      </c>
      <c r="H160" s="563">
        <v>1</v>
      </c>
      <c r="I160" s="551">
        <v>125000</v>
      </c>
      <c r="J160" s="564">
        <v>29</v>
      </c>
      <c r="K160" s="522"/>
      <c r="L160" s="549" t="s">
        <v>1629</v>
      </c>
      <c r="M160" s="551">
        <v>300000</v>
      </c>
      <c r="N160" s="547"/>
    </row>
    <row r="161" spans="1:14">
      <c r="A161" s="522">
        <v>5</v>
      </c>
      <c r="B161" s="522"/>
      <c r="C161" s="523"/>
      <c r="D161" s="547" t="s">
        <v>4449</v>
      </c>
      <c r="E161" s="547" t="s">
        <v>4450</v>
      </c>
      <c r="F161" s="560" t="s">
        <v>1633</v>
      </c>
      <c r="G161" s="565" t="s">
        <v>1634</v>
      </c>
      <c r="H161" s="563">
        <v>1</v>
      </c>
      <c r="I161" s="551">
        <v>125000</v>
      </c>
      <c r="J161" s="564">
        <v>7</v>
      </c>
      <c r="K161" s="522"/>
      <c r="L161" s="565" t="s">
        <v>1634</v>
      </c>
      <c r="M161" s="551">
        <v>300000</v>
      </c>
      <c r="N161" s="547"/>
    </row>
    <row r="162" spans="1:14">
      <c r="A162" s="522">
        <v>6</v>
      </c>
      <c r="B162" s="522"/>
      <c r="C162" s="523"/>
      <c r="D162" s="547" t="s">
        <v>1636</v>
      </c>
      <c r="E162" s="547" t="s">
        <v>4451</v>
      </c>
      <c r="F162" s="560" t="s">
        <v>1637</v>
      </c>
      <c r="G162" s="549" t="s">
        <v>1638</v>
      </c>
      <c r="H162" s="563">
        <v>2</v>
      </c>
      <c r="I162" s="551">
        <v>165000</v>
      </c>
      <c r="J162" s="564">
        <v>30</v>
      </c>
      <c r="K162" s="522"/>
      <c r="L162" s="549" t="s">
        <v>1638</v>
      </c>
      <c r="M162" s="551">
        <v>300000</v>
      </c>
      <c r="N162" s="547" t="s">
        <v>4282</v>
      </c>
    </row>
    <row r="163" spans="1:14">
      <c r="A163" s="522">
        <v>7</v>
      </c>
      <c r="B163" s="522"/>
      <c r="C163" s="523"/>
      <c r="D163" s="547" t="s">
        <v>1640</v>
      </c>
      <c r="E163" s="547" t="s">
        <v>4452</v>
      </c>
      <c r="F163" s="560" t="s">
        <v>1642</v>
      </c>
      <c r="G163" s="549" t="s">
        <v>1638</v>
      </c>
      <c r="H163" s="563">
        <v>1</v>
      </c>
      <c r="I163" s="551">
        <v>125000</v>
      </c>
      <c r="J163" s="564">
        <v>25</v>
      </c>
      <c r="K163" s="522"/>
      <c r="L163" s="549" t="s">
        <v>2562</v>
      </c>
      <c r="M163" s="551">
        <v>300000</v>
      </c>
      <c r="N163" s="547" t="s">
        <v>4282</v>
      </c>
    </row>
    <row r="164" spans="1:14">
      <c r="A164" s="522">
        <v>8</v>
      </c>
      <c r="B164" s="522"/>
      <c r="C164" s="523"/>
      <c r="D164" s="547" t="s">
        <v>3208</v>
      </c>
      <c r="E164" s="547" t="s">
        <v>4453</v>
      </c>
      <c r="F164" s="560" t="s">
        <v>3210</v>
      </c>
      <c r="G164" s="549" t="s">
        <v>1638</v>
      </c>
      <c r="H164" s="563">
        <v>2</v>
      </c>
      <c r="I164" s="551">
        <v>165000</v>
      </c>
      <c r="J164" s="564">
        <v>28</v>
      </c>
      <c r="K164" s="522"/>
      <c r="L164" s="549" t="s">
        <v>4454</v>
      </c>
      <c r="M164" s="551">
        <v>300000</v>
      </c>
      <c r="N164" s="547" t="s">
        <v>4282</v>
      </c>
    </row>
    <row r="165" spans="1:14">
      <c r="A165" s="522">
        <v>9</v>
      </c>
      <c r="B165" s="522"/>
      <c r="C165" s="523"/>
      <c r="D165" s="547" t="s">
        <v>1648</v>
      </c>
      <c r="E165" s="547" t="s">
        <v>4426</v>
      </c>
      <c r="F165" s="560" t="s">
        <v>1649</v>
      </c>
      <c r="G165" s="549" t="s">
        <v>1650</v>
      </c>
      <c r="H165" s="563">
        <v>1</v>
      </c>
      <c r="I165" s="551">
        <v>125000</v>
      </c>
      <c r="J165" s="564">
        <v>20</v>
      </c>
      <c r="K165" s="522"/>
      <c r="L165" s="549" t="s">
        <v>1572</v>
      </c>
      <c r="M165" s="551">
        <v>300000</v>
      </c>
      <c r="N165" s="547" t="s">
        <v>4282</v>
      </c>
    </row>
    <row r="166" spans="1:14">
      <c r="A166" s="522">
        <v>10</v>
      </c>
      <c r="B166" s="522"/>
      <c r="C166" s="523"/>
      <c r="D166" s="547" t="s">
        <v>3977</v>
      </c>
      <c r="E166" s="547" t="s">
        <v>4455</v>
      </c>
      <c r="F166" s="560" t="s">
        <v>3978</v>
      </c>
      <c r="G166" s="549" t="s">
        <v>1650</v>
      </c>
      <c r="H166" s="563">
        <v>2</v>
      </c>
      <c r="I166" s="551">
        <v>165000</v>
      </c>
      <c r="J166" s="564">
        <v>15</v>
      </c>
      <c r="K166" s="522"/>
      <c r="L166" s="549" t="s">
        <v>4366</v>
      </c>
      <c r="M166" s="551">
        <v>300000</v>
      </c>
      <c r="N166" s="547"/>
    </row>
    <row r="167" spans="1:14">
      <c r="A167" s="522">
        <v>11</v>
      </c>
      <c r="B167" s="522"/>
      <c r="C167" s="523"/>
      <c r="D167" s="547" t="s">
        <v>3720</v>
      </c>
      <c r="E167" s="547" t="s">
        <v>4455</v>
      </c>
      <c r="F167" s="560" t="s">
        <v>3721</v>
      </c>
      <c r="G167" s="549" t="s">
        <v>1650</v>
      </c>
      <c r="H167" s="563">
        <v>2</v>
      </c>
      <c r="I167" s="551">
        <v>165000</v>
      </c>
      <c r="J167" s="564">
        <v>30</v>
      </c>
      <c r="K167" s="522"/>
      <c r="L167" s="549" t="s">
        <v>1650</v>
      </c>
      <c r="M167" s="551">
        <v>300000</v>
      </c>
      <c r="N167" s="547" t="s">
        <v>4456</v>
      </c>
    </row>
    <row r="168" spans="1:14">
      <c r="A168" s="522">
        <v>12</v>
      </c>
      <c r="B168" s="522"/>
      <c r="C168" s="523"/>
      <c r="D168" s="547" t="s">
        <v>4457</v>
      </c>
      <c r="E168" s="547" t="s">
        <v>4458</v>
      </c>
      <c r="F168" s="560" t="s">
        <v>1664</v>
      </c>
      <c r="G168" s="565" t="s">
        <v>206</v>
      </c>
      <c r="H168" s="563">
        <v>1</v>
      </c>
      <c r="I168" s="551">
        <v>125000</v>
      </c>
      <c r="J168" s="564">
        <v>3</v>
      </c>
      <c r="K168" s="522"/>
      <c r="L168" s="565" t="s">
        <v>4459</v>
      </c>
      <c r="M168" s="551"/>
      <c r="N168" s="547"/>
    </row>
    <row r="169" spans="1:14">
      <c r="A169" s="522">
        <v>13</v>
      </c>
      <c r="B169" s="522"/>
      <c r="C169" s="523"/>
      <c r="D169" s="547" t="s">
        <v>1666</v>
      </c>
      <c r="E169" s="547" t="s">
        <v>4460</v>
      </c>
      <c r="F169" s="560" t="s">
        <v>1668</v>
      </c>
      <c r="G169" s="565" t="s">
        <v>1669</v>
      </c>
      <c r="H169" s="563" t="s">
        <v>1880</v>
      </c>
      <c r="I169" s="551">
        <v>265000</v>
      </c>
      <c r="J169" s="564">
        <v>7</v>
      </c>
      <c r="K169" s="522"/>
      <c r="L169" s="565" t="s">
        <v>1669</v>
      </c>
      <c r="M169" s="551">
        <v>300000</v>
      </c>
      <c r="N169" s="547"/>
    </row>
    <row r="170" spans="1:14">
      <c r="A170" s="522">
        <v>14</v>
      </c>
      <c r="B170" s="522"/>
      <c r="C170" s="523"/>
      <c r="D170" s="547" t="s">
        <v>402</v>
      </c>
      <c r="E170" s="547" t="s">
        <v>4461</v>
      </c>
      <c r="F170" s="560" t="s">
        <v>4462</v>
      </c>
      <c r="G170" s="565" t="s">
        <v>405</v>
      </c>
      <c r="H170" s="563">
        <v>2</v>
      </c>
      <c r="I170" s="551">
        <v>165000</v>
      </c>
      <c r="J170" s="564">
        <v>30</v>
      </c>
      <c r="K170" s="522"/>
      <c r="L170" s="549" t="s">
        <v>1638</v>
      </c>
      <c r="M170" s="551">
        <v>300000</v>
      </c>
      <c r="N170" s="547"/>
    </row>
    <row r="171" spans="1:14">
      <c r="A171" s="522">
        <v>15</v>
      </c>
      <c r="B171" s="522"/>
      <c r="C171" s="523"/>
      <c r="D171" s="547" t="s">
        <v>1674</v>
      </c>
      <c r="E171" s="547" t="s">
        <v>4463</v>
      </c>
      <c r="F171" s="560" t="s">
        <v>1676</v>
      </c>
      <c r="G171" s="565" t="s">
        <v>1677</v>
      </c>
      <c r="H171" s="563">
        <v>1</v>
      </c>
      <c r="I171" s="551">
        <v>125000</v>
      </c>
      <c r="J171" s="564">
        <v>9</v>
      </c>
      <c r="K171" s="522"/>
      <c r="L171" s="565" t="s">
        <v>1677</v>
      </c>
      <c r="M171" s="551"/>
      <c r="N171" s="547"/>
    </row>
    <row r="172" spans="1:14">
      <c r="A172" s="522">
        <v>16</v>
      </c>
      <c r="B172" s="522"/>
      <c r="C172" s="523"/>
      <c r="D172" s="547" t="s">
        <v>203</v>
      </c>
      <c r="E172" s="547" t="s">
        <v>204</v>
      </c>
      <c r="F172" s="560" t="s">
        <v>205</v>
      </c>
      <c r="G172" s="565" t="s">
        <v>206</v>
      </c>
      <c r="H172" s="563">
        <v>2</v>
      </c>
      <c r="I172" s="551">
        <v>165000</v>
      </c>
      <c r="J172" s="564">
        <v>25</v>
      </c>
      <c r="K172" s="522"/>
      <c r="L172" s="565" t="s">
        <v>1677</v>
      </c>
      <c r="M172" s="551">
        <v>300000</v>
      </c>
      <c r="N172" s="547"/>
    </row>
    <row r="173" spans="1:14">
      <c r="A173" s="522">
        <v>17</v>
      </c>
      <c r="B173" s="522"/>
      <c r="C173" s="523"/>
      <c r="D173" s="547" t="s">
        <v>4464</v>
      </c>
      <c r="E173" s="547" t="s">
        <v>4463</v>
      </c>
      <c r="F173" s="552"/>
      <c r="G173" s="565" t="s">
        <v>206</v>
      </c>
      <c r="H173" s="563">
        <v>2</v>
      </c>
      <c r="I173" s="551">
        <v>125000</v>
      </c>
      <c r="J173" s="564" t="s">
        <v>4465</v>
      </c>
      <c r="K173" s="522"/>
      <c r="L173" s="565" t="s">
        <v>1677</v>
      </c>
      <c r="M173" s="551"/>
      <c r="N173" s="547"/>
    </row>
    <row r="174" spans="1:14">
      <c r="A174" s="522">
        <v>18</v>
      </c>
      <c r="B174" s="522"/>
      <c r="C174" s="523"/>
      <c r="D174" s="547" t="s">
        <v>4466</v>
      </c>
      <c r="E174" s="547" t="s">
        <v>4463</v>
      </c>
      <c r="F174" s="552"/>
      <c r="G174" s="565" t="s">
        <v>206</v>
      </c>
      <c r="H174" s="550">
        <v>1</v>
      </c>
      <c r="I174" s="551">
        <v>125000</v>
      </c>
      <c r="J174" s="564" t="s">
        <v>4465</v>
      </c>
      <c r="K174" s="522"/>
      <c r="L174" s="565" t="s">
        <v>1677</v>
      </c>
      <c r="M174" s="551"/>
      <c r="N174" s="547"/>
    </row>
    <row r="175" spans="1:14">
      <c r="A175" s="522">
        <v>19</v>
      </c>
      <c r="B175" s="522"/>
      <c r="C175" s="523"/>
      <c r="D175" s="547" t="s">
        <v>1682</v>
      </c>
      <c r="E175" s="547" t="s">
        <v>4467</v>
      </c>
      <c r="F175" s="552"/>
      <c r="G175" s="556">
        <v>45205</v>
      </c>
      <c r="H175" s="550">
        <v>1</v>
      </c>
      <c r="I175" s="551">
        <v>125000</v>
      </c>
      <c r="J175" s="564">
        <v>10</v>
      </c>
      <c r="K175" s="522"/>
      <c r="L175" s="565" t="s">
        <v>206</v>
      </c>
      <c r="M175" s="551">
        <v>300000</v>
      </c>
      <c r="N175" s="547"/>
    </row>
    <row r="176" spans="1:14">
      <c r="A176" s="522">
        <v>20</v>
      </c>
      <c r="B176" s="522"/>
      <c r="C176" s="523"/>
      <c r="D176" s="547" t="s">
        <v>130</v>
      </c>
      <c r="E176" s="547" t="s">
        <v>4468</v>
      </c>
      <c r="F176" s="560" t="s">
        <v>132</v>
      </c>
      <c r="G176" s="556">
        <v>45266</v>
      </c>
      <c r="H176" s="550">
        <v>1</v>
      </c>
      <c r="I176" s="551">
        <v>125000</v>
      </c>
      <c r="J176" s="564">
        <v>9</v>
      </c>
      <c r="K176" s="522"/>
      <c r="L176" s="565" t="s">
        <v>206</v>
      </c>
      <c r="M176" s="551">
        <v>300000</v>
      </c>
      <c r="N176" s="547"/>
    </row>
    <row r="177" spans="1:14">
      <c r="A177" s="522">
        <v>21</v>
      </c>
      <c r="B177" s="522"/>
      <c r="C177" s="523"/>
      <c r="D177" s="547" t="s">
        <v>1689</v>
      </c>
      <c r="E177" s="547" t="s">
        <v>4419</v>
      </c>
      <c r="F177" s="560" t="s">
        <v>1691</v>
      </c>
      <c r="G177" s="549" t="s">
        <v>1692</v>
      </c>
      <c r="H177" s="550">
        <v>1</v>
      </c>
      <c r="I177" s="551">
        <v>125000</v>
      </c>
      <c r="J177" s="564">
        <v>13</v>
      </c>
      <c r="K177" s="522"/>
      <c r="L177" s="549" t="s">
        <v>1692</v>
      </c>
      <c r="M177" s="551">
        <v>300000</v>
      </c>
      <c r="N177" s="547"/>
    </row>
    <row r="178" spans="1:14">
      <c r="A178" s="522">
        <v>22</v>
      </c>
      <c r="B178" s="522"/>
      <c r="C178" s="523"/>
      <c r="D178" s="547" t="s">
        <v>4469</v>
      </c>
      <c r="E178" s="547" t="s">
        <v>417</v>
      </c>
      <c r="F178" s="560"/>
      <c r="G178" s="549" t="s">
        <v>4470</v>
      </c>
      <c r="H178" s="550"/>
      <c r="I178" s="551">
        <v>125000</v>
      </c>
      <c r="J178" s="564"/>
      <c r="K178" s="522"/>
      <c r="L178" s="549" t="s">
        <v>1696</v>
      </c>
      <c r="M178" s="551">
        <v>300000</v>
      </c>
      <c r="N178" s="547"/>
    </row>
    <row r="179" spans="1:14">
      <c r="A179" s="522">
        <v>23</v>
      </c>
      <c r="B179" s="522"/>
      <c r="C179" s="523"/>
      <c r="D179" s="547" t="s">
        <v>1698</v>
      </c>
      <c r="E179" s="547" t="s">
        <v>4471</v>
      </c>
      <c r="F179" s="560" t="s">
        <v>1700</v>
      </c>
      <c r="G179" s="549" t="s">
        <v>236</v>
      </c>
      <c r="H179" s="550">
        <v>3</v>
      </c>
      <c r="I179" s="551">
        <v>205000</v>
      </c>
      <c r="J179" s="564" t="s">
        <v>237</v>
      </c>
      <c r="K179" s="522"/>
      <c r="L179" s="549" t="s">
        <v>236</v>
      </c>
      <c r="M179" s="551">
        <v>300000</v>
      </c>
      <c r="N179" s="547"/>
    </row>
    <row r="180" spans="1:14">
      <c r="A180" s="522">
        <v>24</v>
      </c>
      <c r="B180" s="522"/>
      <c r="C180" s="523"/>
      <c r="D180" s="547" t="s">
        <v>1702</v>
      </c>
      <c r="E180" s="547" t="s">
        <v>4472</v>
      </c>
      <c r="F180" s="560" t="s">
        <v>1703</v>
      </c>
      <c r="G180" s="549" t="s">
        <v>236</v>
      </c>
      <c r="H180" s="550">
        <v>1</v>
      </c>
      <c r="I180" s="551">
        <v>125000</v>
      </c>
      <c r="J180" s="564" t="s">
        <v>237</v>
      </c>
      <c r="K180" s="522"/>
      <c r="L180" s="549" t="s">
        <v>236</v>
      </c>
      <c r="M180" s="551">
        <v>300000</v>
      </c>
      <c r="N180" s="547"/>
    </row>
    <row r="181" spans="1:14">
      <c r="A181" s="522">
        <v>25</v>
      </c>
      <c r="B181" s="522"/>
      <c r="C181" s="523"/>
      <c r="D181" s="547" t="s">
        <v>233</v>
      </c>
      <c r="E181" s="547" t="s">
        <v>4472</v>
      </c>
      <c r="F181" s="560" t="s">
        <v>235</v>
      </c>
      <c r="G181" s="549" t="s">
        <v>236</v>
      </c>
      <c r="H181" s="550">
        <v>2</v>
      </c>
      <c r="I181" s="551">
        <v>165000</v>
      </c>
      <c r="J181" s="564" t="s">
        <v>237</v>
      </c>
      <c r="K181" s="522"/>
      <c r="L181" s="549" t="s">
        <v>236</v>
      </c>
      <c r="M181" s="551">
        <v>300000</v>
      </c>
      <c r="N181" s="547"/>
    </row>
    <row r="182" spans="1:14">
      <c r="A182" s="522">
        <v>26</v>
      </c>
      <c r="B182" s="522"/>
      <c r="C182" s="523"/>
      <c r="D182" s="547" t="s">
        <v>1710</v>
      </c>
      <c r="E182" s="547" t="s">
        <v>4473</v>
      </c>
      <c r="F182" s="560" t="s">
        <v>1712</v>
      </c>
      <c r="G182" s="549" t="s">
        <v>1713</v>
      </c>
      <c r="H182" s="550">
        <v>3</v>
      </c>
      <c r="I182" s="551">
        <v>205000</v>
      </c>
      <c r="J182" s="564" t="s">
        <v>4474</v>
      </c>
      <c r="K182" s="522"/>
      <c r="L182" s="549" t="s">
        <v>1713</v>
      </c>
      <c r="M182" s="551">
        <v>300000</v>
      </c>
      <c r="N182" s="547"/>
    </row>
    <row r="183" spans="1:14">
      <c r="A183" s="522">
        <v>27</v>
      </c>
      <c r="B183" s="522"/>
      <c r="C183" s="523"/>
      <c r="D183" s="547" t="s">
        <v>4475</v>
      </c>
      <c r="E183" s="547" t="s">
        <v>4476</v>
      </c>
      <c r="F183" s="560" t="s">
        <v>4477</v>
      </c>
      <c r="G183" s="549" t="s">
        <v>1713</v>
      </c>
      <c r="H183" s="550">
        <v>2</v>
      </c>
      <c r="I183" s="551">
        <v>165000</v>
      </c>
      <c r="J183" s="564" t="s">
        <v>4474</v>
      </c>
      <c r="K183" s="522"/>
      <c r="L183" s="549" t="s">
        <v>1713</v>
      </c>
      <c r="M183" s="551">
        <v>300000</v>
      </c>
      <c r="N183" s="547"/>
    </row>
    <row r="184" spans="1:14">
      <c r="A184" s="522">
        <v>28</v>
      </c>
      <c r="B184" s="522"/>
      <c r="C184" s="523"/>
      <c r="D184" s="547" t="s">
        <v>1717</v>
      </c>
      <c r="E184" s="547" t="s">
        <v>4478</v>
      </c>
      <c r="F184" s="560" t="s">
        <v>1719</v>
      </c>
      <c r="G184" s="549" t="s">
        <v>1720</v>
      </c>
      <c r="H184" s="550">
        <v>1</v>
      </c>
      <c r="I184" s="551">
        <v>125000</v>
      </c>
      <c r="J184" s="564">
        <v>20</v>
      </c>
      <c r="K184" s="522"/>
      <c r="L184" s="549" t="s">
        <v>1720</v>
      </c>
      <c r="M184" s="551">
        <v>300000</v>
      </c>
      <c r="N184" s="547" t="s">
        <v>4282</v>
      </c>
    </row>
    <row r="185" spans="1:14">
      <c r="A185" s="522">
        <v>29</v>
      </c>
      <c r="B185" s="522"/>
      <c r="C185" s="523"/>
      <c r="D185" s="566" t="s">
        <v>4479</v>
      </c>
      <c r="E185" s="547" t="s">
        <v>4419</v>
      </c>
      <c r="F185" s="560" t="s">
        <v>1723</v>
      </c>
      <c r="G185" s="549" t="s">
        <v>1724</v>
      </c>
      <c r="H185" s="550">
        <v>3</v>
      </c>
      <c r="I185" s="551">
        <v>205000</v>
      </c>
      <c r="J185" s="564" t="s">
        <v>4480</v>
      </c>
      <c r="K185" s="522"/>
      <c r="L185" s="549" t="s">
        <v>1724</v>
      </c>
      <c r="M185" s="551">
        <v>300000</v>
      </c>
      <c r="N185" s="547" t="s">
        <v>4282</v>
      </c>
    </row>
    <row r="186" spans="1:14">
      <c r="A186" s="522">
        <v>30</v>
      </c>
      <c r="B186" s="522"/>
      <c r="C186" s="523"/>
      <c r="D186" s="547" t="s">
        <v>3903</v>
      </c>
      <c r="E186" s="547" t="s">
        <v>4481</v>
      </c>
      <c r="F186" s="560" t="s">
        <v>4482</v>
      </c>
      <c r="G186" s="549" t="s">
        <v>4483</v>
      </c>
      <c r="H186" s="550">
        <v>2</v>
      </c>
      <c r="I186" s="551">
        <v>165000</v>
      </c>
      <c r="J186" s="564" t="s">
        <v>4480</v>
      </c>
      <c r="K186" s="522"/>
      <c r="L186" s="549" t="s">
        <v>1724</v>
      </c>
      <c r="M186" s="551">
        <v>300000</v>
      </c>
      <c r="N186" s="547" t="s">
        <v>4282</v>
      </c>
    </row>
    <row r="187" spans="1:14">
      <c r="A187" s="522">
        <v>31</v>
      </c>
      <c r="B187" s="522"/>
      <c r="C187" s="523"/>
      <c r="D187" s="547" t="s">
        <v>1728</v>
      </c>
      <c r="E187" s="547" t="s">
        <v>1610</v>
      </c>
      <c r="F187" s="560" t="s">
        <v>1729</v>
      </c>
      <c r="G187" s="549" t="s">
        <v>4483</v>
      </c>
      <c r="H187" s="550">
        <v>3</v>
      </c>
      <c r="I187" s="551">
        <v>205000</v>
      </c>
      <c r="J187" s="564" t="s">
        <v>4480</v>
      </c>
      <c r="K187" s="522"/>
      <c r="L187" s="549" t="s">
        <v>1724</v>
      </c>
      <c r="M187" s="551">
        <v>300000</v>
      </c>
      <c r="N187" s="547" t="s">
        <v>4282</v>
      </c>
    </row>
    <row r="188" spans="1:14">
      <c r="A188" s="522">
        <v>32</v>
      </c>
      <c r="B188" s="522"/>
      <c r="C188" s="523"/>
      <c r="D188" s="547" t="s">
        <v>1731</v>
      </c>
      <c r="E188" s="547" t="s">
        <v>1732</v>
      </c>
      <c r="F188" s="560" t="s">
        <v>1733</v>
      </c>
      <c r="G188" s="549" t="s">
        <v>1734</v>
      </c>
      <c r="H188" s="550">
        <v>1</v>
      </c>
      <c r="I188" s="551">
        <v>125000</v>
      </c>
      <c r="J188" s="564" t="s">
        <v>4484</v>
      </c>
      <c r="K188" s="522"/>
      <c r="L188" s="549" t="s">
        <v>1734</v>
      </c>
      <c r="M188" s="551">
        <v>300000</v>
      </c>
      <c r="N188" s="547"/>
    </row>
    <row r="193" spans="1:14">
      <c r="A193" s="1784" t="s">
        <v>4444</v>
      </c>
      <c r="B193" s="1785"/>
      <c r="C193" s="1785"/>
      <c r="D193" s="1785"/>
    </row>
    <row r="194" spans="1:14">
      <c r="A194" s="496" t="s">
        <v>11</v>
      </c>
      <c r="B194" s="497" t="s">
        <v>4225</v>
      </c>
      <c r="C194" s="498"/>
      <c r="D194" s="497" t="s">
        <v>4226</v>
      </c>
      <c r="E194" s="497" t="s">
        <v>4227</v>
      </c>
      <c r="F194" s="497" t="s">
        <v>4228</v>
      </c>
      <c r="G194" s="497" t="s">
        <v>4229</v>
      </c>
      <c r="H194" s="497" t="s">
        <v>4230</v>
      </c>
      <c r="I194" s="499" t="s">
        <v>4187</v>
      </c>
      <c r="J194" s="500" t="s">
        <v>4231</v>
      </c>
      <c r="K194" s="497" t="s">
        <v>4232</v>
      </c>
      <c r="L194" s="501" t="s">
        <v>4233</v>
      </c>
      <c r="M194" s="502" t="s">
        <v>4234</v>
      </c>
      <c r="N194" s="501" t="s">
        <v>4235</v>
      </c>
    </row>
    <row r="195" spans="1:14">
      <c r="A195" s="522">
        <v>1</v>
      </c>
      <c r="B195" s="522"/>
      <c r="C195" s="523"/>
      <c r="D195" s="567" t="s">
        <v>1736</v>
      </c>
      <c r="E195" s="567" t="s">
        <v>4485</v>
      </c>
      <c r="F195" s="568" t="s">
        <v>4486</v>
      </c>
      <c r="G195" s="569" t="s">
        <v>1738</v>
      </c>
      <c r="H195" s="570">
        <v>1</v>
      </c>
      <c r="I195" s="571">
        <v>125000</v>
      </c>
      <c r="J195" s="572" t="s">
        <v>4487</v>
      </c>
      <c r="K195" s="522"/>
      <c r="L195" s="569" t="s">
        <v>1738</v>
      </c>
      <c r="M195" s="571">
        <v>300000</v>
      </c>
      <c r="N195" s="547" t="s">
        <v>4282</v>
      </c>
    </row>
    <row r="196" spans="1:14">
      <c r="A196" s="522">
        <v>2</v>
      </c>
      <c r="B196" s="522"/>
      <c r="C196" s="523"/>
      <c r="D196" s="567" t="s">
        <v>1740</v>
      </c>
      <c r="E196" s="567" t="s">
        <v>4407</v>
      </c>
      <c r="F196" s="568" t="s">
        <v>1741</v>
      </c>
      <c r="G196" s="569" t="s">
        <v>1742</v>
      </c>
      <c r="H196" s="570">
        <v>1</v>
      </c>
      <c r="I196" s="571">
        <v>125000</v>
      </c>
      <c r="J196" s="572" t="s">
        <v>4488</v>
      </c>
      <c r="K196" s="522"/>
      <c r="L196" s="569" t="s">
        <v>1742</v>
      </c>
      <c r="M196" s="571">
        <v>300000</v>
      </c>
      <c r="N196" s="547" t="s">
        <v>4282</v>
      </c>
    </row>
    <row r="197" spans="1:14">
      <c r="A197" s="522">
        <v>3</v>
      </c>
      <c r="B197" s="522"/>
      <c r="C197" s="523"/>
      <c r="D197" s="567" t="s">
        <v>670</v>
      </c>
      <c r="E197" s="567" t="s">
        <v>4435</v>
      </c>
      <c r="F197" s="568" t="s">
        <v>4489</v>
      </c>
      <c r="G197" s="569" t="s">
        <v>673</v>
      </c>
      <c r="H197" s="570">
        <v>2</v>
      </c>
      <c r="I197" s="571">
        <v>165000</v>
      </c>
      <c r="J197" s="572" t="s">
        <v>1965</v>
      </c>
      <c r="K197" s="522"/>
      <c r="L197" s="569" t="s">
        <v>673</v>
      </c>
      <c r="M197" s="571">
        <v>300000</v>
      </c>
      <c r="N197" s="547" t="s">
        <v>4355</v>
      </c>
    </row>
    <row r="198" spans="1:14">
      <c r="A198" s="522">
        <v>4</v>
      </c>
      <c r="B198" s="522"/>
      <c r="C198" s="523"/>
      <c r="D198" s="567" t="s">
        <v>1748</v>
      </c>
      <c r="E198" s="567" t="s">
        <v>4490</v>
      </c>
      <c r="F198" s="568" t="s">
        <v>1750</v>
      </c>
      <c r="G198" s="569" t="s">
        <v>673</v>
      </c>
      <c r="H198" s="570">
        <v>1</v>
      </c>
      <c r="I198" s="571">
        <v>125000</v>
      </c>
      <c r="J198" s="572" t="s">
        <v>1965</v>
      </c>
      <c r="K198" s="522"/>
      <c r="L198" s="569" t="s">
        <v>673</v>
      </c>
      <c r="M198" s="571">
        <v>250000</v>
      </c>
      <c r="N198" s="547" t="s">
        <v>4282</v>
      </c>
    </row>
    <row r="199" spans="1:14">
      <c r="A199" s="522">
        <v>5</v>
      </c>
      <c r="B199" s="522"/>
      <c r="C199" s="523"/>
      <c r="D199" s="567" t="s">
        <v>1752</v>
      </c>
      <c r="E199" s="567" t="s">
        <v>4491</v>
      </c>
      <c r="F199" s="568" t="s">
        <v>1754</v>
      </c>
      <c r="G199" s="569" t="s">
        <v>1755</v>
      </c>
      <c r="H199" s="570">
        <v>1</v>
      </c>
      <c r="I199" s="571">
        <v>125000</v>
      </c>
      <c r="J199" s="572" t="s">
        <v>4492</v>
      </c>
      <c r="K199" s="522"/>
      <c r="L199" s="569" t="s">
        <v>1755</v>
      </c>
      <c r="M199" s="571">
        <v>300000</v>
      </c>
      <c r="N199" s="547" t="s">
        <v>4355</v>
      </c>
    </row>
    <row r="200" spans="1:14">
      <c r="A200" s="522">
        <v>6</v>
      </c>
      <c r="B200" s="522"/>
      <c r="C200" s="523"/>
      <c r="D200" s="567" t="s">
        <v>1757</v>
      </c>
      <c r="E200" s="567" t="s">
        <v>4493</v>
      </c>
      <c r="F200" s="568" t="s">
        <v>1759</v>
      </c>
      <c r="G200" s="569" t="s">
        <v>1760</v>
      </c>
      <c r="H200" s="570">
        <v>1</v>
      </c>
      <c r="I200" s="571">
        <v>125000</v>
      </c>
      <c r="J200" s="572" t="s">
        <v>4494</v>
      </c>
      <c r="K200" s="522"/>
      <c r="L200" s="569" t="s">
        <v>1760</v>
      </c>
      <c r="M200" s="571">
        <v>300000</v>
      </c>
      <c r="N200" s="547" t="s">
        <v>4266</v>
      </c>
    </row>
    <row r="201" spans="1:14">
      <c r="A201" s="522">
        <v>7</v>
      </c>
      <c r="B201" s="522"/>
      <c r="C201" s="523"/>
      <c r="D201" s="567" t="s">
        <v>1763</v>
      </c>
      <c r="E201" s="567" t="s">
        <v>4495</v>
      </c>
      <c r="F201" s="568" t="s">
        <v>1765</v>
      </c>
      <c r="G201" s="569" t="s">
        <v>1766</v>
      </c>
      <c r="H201" s="570">
        <v>3</v>
      </c>
      <c r="I201" s="571">
        <v>205000</v>
      </c>
      <c r="J201" s="572" t="s">
        <v>4496</v>
      </c>
      <c r="K201" s="522"/>
      <c r="L201" s="569" t="s">
        <v>1755</v>
      </c>
      <c r="M201" s="571">
        <v>300000</v>
      </c>
      <c r="N201" s="547" t="s">
        <v>4282</v>
      </c>
    </row>
    <row r="202" spans="1:14">
      <c r="A202" s="522">
        <v>8</v>
      </c>
      <c r="B202" s="522"/>
      <c r="C202" s="523"/>
      <c r="D202" s="567" t="s">
        <v>4497</v>
      </c>
      <c r="E202" s="573" t="s">
        <v>4498</v>
      </c>
      <c r="F202" s="568" t="s">
        <v>1769</v>
      </c>
      <c r="G202" s="569" t="s">
        <v>1770</v>
      </c>
      <c r="H202" s="570">
        <v>1</v>
      </c>
      <c r="I202" s="571">
        <v>125000</v>
      </c>
      <c r="J202" s="572" t="s">
        <v>4499</v>
      </c>
      <c r="K202" s="522"/>
      <c r="L202" s="569" t="s">
        <v>1766</v>
      </c>
      <c r="M202" s="571">
        <v>250000</v>
      </c>
      <c r="N202" s="547" t="s">
        <v>4282</v>
      </c>
    </row>
    <row r="203" spans="1:14">
      <c r="A203" s="522">
        <v>9</v>
      </c>
      <c r="B203" s="522"/>
      <c r="C203" s="523"/>
      <c r="D203" s="567" t="s">
        <v>1772</v>
      </c>
      <c r="E203" s="567" t="s">
        <v>1223</v>
      </c>
      <c r="F203" s="574"/>
      <c r="G203" s="569" t="s">
        <v>1775</v>
      </c>
      <c r="H203" s="570">
        <v>1</v>
      </c>
      <c r="I203" s="575">
        <v>125000</v>
      </c>
      <c r="J203" s="572">
        <v>10</v>
      </c>
      <c r="K203" s="522"/>
      <c r="L203" s="569" t="s">
        <v>1775</v>
      </c>
      <c r="M203" s="571">
        <v>300000</v>
      </c>
      <c r="N203" s="547" t="s">
        <v>4355</v>
      </c>
    </row>
    <row r="204" spans="1:14">
      <c r="A204" s="522">
        <v>10</v>
      </c>
      <c r="B204" s="522"/>
      <c r="C204" s="523"/>
      <c r="D204" s="567" t="s">
        <v>4500</v>
      </c>
      <c r="E204" s="567" t="s">
        <v>4501</v>
      </c>
      <c r="F204" s="576" t="s">
        <v>1779</v>
      </c>
      <c r="G204" s="569" t="s">
        <v>397</v>
      </c>
      <c r="H204" s="570">
        <v>1</v>
      </c>
      <c r="I204" s="571">
        <v>125000</v>
      </c>
      <c r="J204" s="572" t="s">
        <v>4502</v>
      </c>
      <c r="K204" s="522"/>
      <c r="L204" s="569" t="s">
        <v>1775</v>
      </c>
      <c r="M204" s="571">
        <v>300000</v>
      </c>
      <c r="N204" s="547" t="s">
        <v>4282</v>
      </c>
    </row>
    <row r="205" spans="1:14">
      <c r="A205" s="522">
        <v>11</v>
      </c>
      <c r="B205" s="522"/>
      <c r="C205" s="523"/>
      <c r="D205" s="567" t="s">
        <v>1781</v>
      </c>
      <c r="E205" s="567" t="s">
        <v>4503</v>
      </c>
      <c r="F205" s="568" t="s">
        <v>1783</v>
      </c>
      <c r="G205" s="569" t="s">
        <v>397</v>
      </c>
      <c r="H205" s="570">
        <v>1</v>
      </c>
      <c r="I205" s="571">
        <v>125000</v>
      </c>
      <c r="J205" s="572" t="s">
        <v>4502</v>
      </c>
      <c r="K205" s="522"/>
      <c r="L205" s="569" t="s">
        <v>397</v>
      </c>
      <c r="M205" s="571">
        <v>300000</v>
      </c>
      <c r="N205" s="547" t="s">
        <v>4355</v>
      </c>
    </row>
    <row r="206" spans="1:14">
      <c r="A206" s="522">
        <v>12</v>
      </c>
      <c r="B206" s="522"/>
      <c r="C206" s="523"/>
      <c r="D206" s="567" t="s">
        <v>394</v>
      </c>
      <c r="E206" s="567" t="s">
        <v>395</v>
      </c>
      <c r="F206" s="568" t="s">
        <v>396</v>
      </c>
      <c r="G206" s="569" t="s">
        <v>397</v>
      </c>
      <c r="H206" s="570">
        <v>2</v>
      </c>
      <c r="I206" s="571">
        <v>165000</v>
      </c>
      <c r="J206" s="572" t="s">
        <v>4502</v>
      </c>
      <c r="K206" s="522"/>
      <c r="L206" s="569" t="s">
        <v>397</v>
      </c>
      <c r="M206" s="571">
        <v>300000</v>
      </c>
      <c r="N206" s="547" t="s">
        <v>4355</v>
      </c>
    </row>
    <row r="207" spans="1:14">
      <c r="A207" s="522">
        <v>13</v>
      </c>
      <c r="B207" s="522"/>
      <c r="C207" s="523"/>
      <c r="D207" s="567" t="s">
        <v>3358</v>
      </c>
      <c r="E207" s="567" t="s">
        <v>1349</v>
      </c>
      <c r="F207" s="568" t="s">
        <v>4504</v>
      </c>
      <c r="G207" s="569" t="s">
        <v>1798</v>
      </c>
      <c r="H207" s="570">
        <v>2</v>
      </c>
      <c r="I207" s="571">
        <v>165000</v>
      </c>
      <c r="J207" s="572" t="s">
        <v>4505</v>
      </c>
      <c r="K207" s="522"/>
      <c r="L207" s="569" t="s">
        <v>1798</v>
      </c>
      <c r="M207" s="571">
        <v>300000</v>
      </c>
      <c r="N207" s="547" t="s">
        <v>4266</v>
      </c>
    </row>
    <row r="208" spans="1:14">
      <c r="A208" s="522">
        <v>14</v>
      </c>
      <c r="B208" s="522"/>
      <c r="C208" s="523"/>
      <c r="D208" s="567" t="s">
        <v>1795</v>
      </c>
      <c r="E208" s="567" t="s">
        <v>41</v>
      </c>
      <c r="F208" s="568" t="s">
        <v>1797</v>
      </c>
      <c r="G208" s="569" t="s">
        <v>1798</v>
      </c>
      <c r="H208" s="570">
        <v>1</v>
      </c>
      <c r="I208" s="571">
        <v>125000</v>
      </c>
      <c r="J208" s="572" t="s">
        <v>133</v>
      </c>
      <c r="K208" s="522"/>
      <c r="L208" s="569" t="s">
        <v>1798</v>
      </c>
      <c r="M208" s="571">
        <v>250000</v>
      </c>
      <c r="N208" s="547" t="s">
        <v>4282</v>
      </c>
    </row>
    <row r="209" spans="1:14">
      <c r="A209" s="522">
        <v>15</v>
      </c>
      <c r="B209" s="522"/>
      <c r="C209" s="523"/>
      <c r="D209" s="567" t="s">
        <v>1800</v>
      </c>
      <c r="E209" s="567" t="s">
        <v>1801</v>
      </c>
      <c r="F209" s="568" t="s">
        <v>1802</v>
      </c>
      <c r="G209" s="569" t="s">
        <v>1798</v>
      </c>
      <c r="H209" s="570">
        <v>2</v>
      </c>
      <c r="I209" s="571">
        <v>165000</v>
      </c>
      <c r="J209" s="572" t="s">
        <v>133</v>
      </c>
      <c r="K209" s="522"/>
      <c r="L209" s="569" t="s">
        <v>1798</v>
      </c>
      <c r="M209" s="571">
        <v>300000</v>
      </c>
      <c r="N209" s="547" t="s">
        <v>4282</v>
      </c>
    </row>
    <row r="210" spans="1:14">
      <c r="A210" s="522">
        <v>16</v>
      </c>
      <c r="B210" s="522"/>
      <c r="C210" s="523"/>
      <c r="D210" s="567" t="s">
        <v>4506</v>
      </c>
      <c r="E210" s="567" t="s">
        <v>1805</v>
      </c>
      <c r="F210" s="568" t="s">
        <v>4507</v>
      </c>
      <c r="G210" s="569" t="s">
        <v>654</v>
      </c>
      <c r="H210" s="570">
        <v>2</v>
      </c>
      <c r="I210" s="571">
        <v>165000</v>
      </c>
      <c r="J210" s="572" t="s">
        <v>4508</v>
      </c>
      <c r="K210" s="522"/>
      <c r="L210" s="569" t="s">
        <v>4509</v>
      </c>
      <c r="M210" s="571">
        <v>300000</v>
      </c>
      <c r="N210" s="547" t="s">
        <v>4282</v>
      </c>
    </row>
    <row r="211" spans="1:14">
      <c r="A211" s="522">
        <v>17</v>
      </c>
      <c r="B211" s="522"/>
      <c r="C211" s="523"/>
      <c r="D211" s="567" t="s">
        <v>651</v>
      </c>
      <c r="E211" s="567" t="s">
        <v>4510</v>
      </c>
      <c r="F211" s="568" t="s">
        <v>653</v>
      </c>
      <c r="G211" s="569" t="s">
        <v>654</v>
      </c>
      <c r="H211" s="570">
        <v>2</v>
      </c>
      <c r="I211" s="571">
        <v>165000</v>
      </c>
      <c r="J211" s="572" t="s">
        <v>4508</v>
      </c>
      <c r="K211" s="522"/>
      <c r="L211" s="569" t="s">
        <v>4511</v>
      </c>
      <c r="M211" s="571">
        <v>300000</v>
      </c>
      <c r="N211" s="547" t="s">
        <v>4355</v>
      </c>
    </row>
    <row r="212" spans="1:14" ht="15.75">
      <c r="A212" s="522">
        <v>18</v>
      </c>
      <c r="B212" s="522"/>
      <c r="C212" s="523"/>
      <c r="D212" s="577" t="s">
        <v>1810</v>
      </c>
      <c r="E212" s="578" t="s">
        <v>1811</v>
      </c>
      <c r="F212" s="574" t="s">
        <v>1812</v>
      </c>
      <c r="G212" s="569" t="s">
        <v>1813</v>
      </c>
      <c r="H212" s="570">
        <v>1</v>
      </c>
      <c r="I212" s="571">
        <v>125000</v>
      </c>
      <c r="J212" s="572" t="s">
        <v>237</v>
      </c>
      <c r="K212" s="522"/>
      <c r="L212" s="569" t="s">
        <v>4509</v>
      </c>
      <c r="M212" s="571">
        <v>300000</v>
      </c>
      <c r="N212" s="547" t="s">
        <v>4355</v>
      </c>
    </row>
    <row r="213" spans="1:14" ht="15.75">
      <c r="A213" s="522">
        <v>19</v>
      </c>
      <c r="B213" s="522"/>
      <c r="C213" s="523"/>
      <c r="D213" s="567" t="s">
        <v>4512</v>
      </c>
      <c r="E213" s="578" t="s">
        <v>1811</v>
      </c>
      <c r="F213" s="568" t="s">
        <v>1816</v>
      </c>
      <c r="G213" s="569" t="s">
        <v>1813</v>
      </c>
      <c r="H213" s="570">
        <v>3</v>
      </c>
      <c r="I213" s="571">
        <v>205000</v>
      </c>
      <c r="J213" s="572" t="s">
        <v>237</v>
      </c>
      <c r="K213" s="522"/>
      <c r="L213" s="569" t="s">
        <v>1813</v>
      </c>
      <c r="M213" s="571">
        <v>300000</v>
      </c>
      <c r="N213" s="547" t="s">
        <v>4282</v>
      </c>
    </row>
    <row r="214" spans="1:14">
      <c r="A214" s="522">
        <v>20</v>
      </c>
      <c r="B214" s="522"/>
      <c r="C214" s="523"/>
      <c r="D214" s="567" t="s">
        <v>1819</v>
      </c>
      <c r="E214" s="567" t="s">
        <v>4513</v>
      </c>
      <c r="F214" s="568" t="s">
        <v>1821</v>
      </c>
      <c r="G214" s="569" t="s">
        <v>1822</v>
      </c>
      <c r="H214" s="570">
        <v>1</v>
      </c>
      <c r="I214" s="571">
        <v>125000</v>
      </c>
      <c r="J214" s="572" t="s">
        <v>4514</v>
      </c>
      <c r="K214" s="522"/>
      <c r="L214" s="569" t="s">
        <v>1822</v>
      </c>
      <c r="M214" s="571">
        <v>300000</v>
      </c>
      <c r="N214" s="547" t="s">
        <v>4355</v>
      </c>
    </row>
    <row r="215" spans="1:14">
      <c r="A215" s="522">
        <v>21</v>
      </c>
      <c r="B215" s="522"/>
      <c r="C215" s="523"/>
      <c r="D215" s="567" t="s">
        <v>1824</v>
      </c>
      <c r="E215" s="567" t="s">
        <v>4513</v>
      </c>
      <c r="F215" s="568" t="s">
        <v>1825</v>
      </c>
      <c r="G215" s="569" t="s">
        <v>1822</v>
      </c>
      <c r="H215" s="570">
        <v>1</v>
      </c>
      <c r="I215" s="571">
        <v>125000</v>
      </c>
      <c r="J215" s="572" t="s">
        <v>4514</v>
      </c>
      <c r="K215" s="522"/>
      <c r="L215" s="569" t="s">
        <v>1822</v>
      </c>
      <c r="M215" s="571">
        <v>300000</v>
      </c>
      <c r="N215" s="547" t="s">
        <v>4355</v>
      </c>
    </row>
    <row r="216" spans="1:14">
      <c r="A216" s="522">
        <v>22</v>
      </c>
      <c r="B216" s="522"/>
      <c r="C216" s="523"/>
      <c r="D216" s="567" t="s">
        <v>1827</v>
      </c>
      <c r="E216" s="567" t="s">
        <v>4513</v>
      </c>
      <c r="F216" s="568" t="s">
        <v>1828</v>
      </c>
      <c r="G216" s="569" t="s">
        <v>1822</v>
      </c>
      <c r="H216" s="570">
        <v>1</v>
      </c>
      <c r="I216" s="571">
        <v>125000</v>
      </c>
      <c r="J216" s="572" t="s">
        <v>4514</v>
      </c>
      <c r="K216" s="522"/>
      <c r="L216" s="579" t="s">
        <v>1822</v>
      </c>
      <c r="M216" s="571">
        <v>300000</v>
      </c>
      <c r="N216" s="547" t="s">
        <v>4355</v>
      </c>
    </row>
    <row r="217" spans="1:14" ht="15.75">
      <c r="A217" s="522">
        <v>23</v>
      </c>
      <c r="B217" s="522"/>
      <c r="C217" s="523"/>
      <c r="D217" s="577" t="s">
        <v>1830</v>
      </c>
      <c r="E217" s="580" t="s">
        <v>4515</v>
      </c>
      <c r="F217" s="581" t="s">
        <v>1832</v>
      </c>
      <c r="G217" s="569" t="s">
        <v>1833</v>
      </c>
      <c r="H217" s="570">
        <v>1</v>
      </c>
      <c r="I217" s="571">
        <v>125000</v>
      </c>
      <c r="J217" s="572" t="s">
        <v>4516</v>
      </c>
      <c r="K217" s="522"/>
      <c r="L217" s="579" t="s">
        <v>1822</v>
      </c>
      <c r="M217" s="582">
        <v>300000</v>
      </c>
      <c r="N217" s="547" t="s">
        <v>4282</v>
      </c>
    </row>
    <row r="218" spans="1:14">
      <c r="A218" s="522">
        <v>24</v>
      </c>
      <c r="B218" s="522"/>
      <c r="C218" s="523"/>
      <c r="D218" s="567" t="s">
        <v>2628</v>
      </c>
      <c r="E218" s="567" t="s">
        <v>4478</v>
      </c>
      <c r="F218" s="560" t="s">
        <v>2629</v>
      </c>
      <c r="G218" s="565" t="s">
        <v>1833</v>
      </c>
      <c r="H218" s="550">
        <v>2</v>
      </c>
      <c r="I218" s="571">
        <v>165000</v>
      </c>
      <c r="J218" s="564" t="s">
        <v>4516</v>
      </c>
      <c r="K218" s="522"/>
      <c r="L218" s="583" t="s">
        <v>1775</v>
      </c>
      <c r="M218" s="551">
        <v>300000</v>
      </c>
      <c r="N218" s="547" t="s">
        <v>4282</v>
      </c>
    </row>
    <row r="219" spans="1:14">
      <c r="A219" s="522">
        <v>25</v>
      </c>
      <c r="B219" s="522"/>
      <c r="C219" s="523"/>
      <c r="D219" s="567" t="s">
        <v>4517</v>
      </c>
      <c r="E219" s="584" t="s">
        <v>78</v>
      </c>
      <c r="F219" s="560" t="s">
        <v>576</v>
      </c>
      <c r="G219" s="565" t="s">
        <v>4518</v>
      </c>
      <c r="H219" s="550">
        <v>2</v>
      </c>
      <c r="I219" s="571">
        <v>165000</v>
      </c>
      <c r="J219" s="564" t="s">
        <v>4474</v>
      </c>
      <c r="K219" s="522"/>
      <c r="L219" s="565" t="s">
        <v>577</v>
      </c>
      <c r="M219" s="551">
        <v>300000</v>
      </c>
      <c r="N219" s="547" t="s">
        <v>4266</v>
      </c>
    </row>
    <row r="220" spans="1:14">
      <c r="A220" s="522">
        <v>26</v>
      </c>
      <c r="B220" s="522"/>
      <c r="C220" s="523"/>
      <c r="D220" s="567" t="s">
        <v>4519</v>
      </c>
      <c r="E220" s="567" t="s">
        <v>4520</v>
      </c>
      <c r="F220" s="560" t="s">
        <v>32</v>
      </c>
      <c r="G220" s="565" t="s">
        <v>4521</v>
      </c>
      <c r="H220" s="550">
        <v>2</v>
      </c>
      <c r="I220" s="571">
        <v>165000</v>
      </c>
      <c r="J220" s="564" t="s">
        <v>4522</v>
      </c>
      <c r="K220" s="522"/>
      <c r="L220" s="565" t="s">
        <v>33</v>
      </c>
      <c r="M220" s="551">
        <v>200</v>
      </c>
      <c r="N220" s="547" t="s">
        <v>4355</v>
      </c>
    </row>
    <row r="221" spans="1:14">
      <c r="A221" s="522">
        <v>27</v>
      </c>
      <c r="B221" s="522"/>
      <c r="C221" s="523"/>
      <c r="D221" s="567" t="s">
        <v>1845</v>
      </c>
      <c r="E221" s="567" t="s">
        <v>4523</v>
      </c>
      <c r="F221" s="560" t="s">
        <v>4524</v>
      </c>
      <c r="G221" s="565" t="s">
        <v>33</v>
      </c>
      <c r="H221" s="550">
        <v>1</v>
      </c>
      <c r="I221" s="571">
        <v>125000</v>
      </c>
      <c r="J221" s="564" t="s">
        <v>4522</v>
      </c>
      <c r="K221" s="522"/>
      <c r="L221" s="565" t="s">
        <v>33</v>
      </c>
      <c r="M221" s="551">
        <v>300000</v>
      </c>
      <c r="N221" s="547" t="s">
        <v>4282</v>
      </c>
    </row>
    <row r="222" spans="1:14">
      <c r="A222" s="522">
        <v>28</v>
      </c>
      <c r="B222" s="522"/>
      <c r="C222" s="523"/>
      <c r="D222" s="567" t="s">
        <v>1849</v>
      </c>
      <c r="E222" s="567" t="s">
        <v>4525</v>
      </c>
      <c r="F222" s="560" t="s">
        <v>1851</v>
      </c>
      <c r="G222" s="565" t="s">
        <v>1852</v>
      </c>
      <c r="H222" s="550">
        <v>3</v>
      </c>
      <c r="I222" s="571">
        <v>205000</v>
      </c>
      <c r="J222" s="564" t="s">
        <v>4526</v>
      </c>
      <c r="K222" s="522"/>
      <c r="L222" s="565" t="s">
        <v>1852</v>
      </c>
      <c r="M222" s="551">
        <v>300000</v>
      </c>
      <c r="N222" s="547" t="s">
        <v>4355</v>
      </c>
    </row>
    <row r="223" spans="1:14">
      <c r="A223" s="522">
        <v>29</v>
      </c>
      <c r="B223" s="522"/>
      <c r="C223" s="523"/>
      <c r="D223" s="567" t="s">
        <v>1854</v>
      </c>
      <c r="E223" s="567" t="s">
        <v>4527</v>
      </c>
      <c r="F223" s="552"/>
      <c r="G223" s="565" t="s">
        <v>1852</v>
      </c>
      <c r="H223" s="549" t="s">
        <v>1855</v>
      </c>
      <c r="I223" s="571" t="s">
        <v>1855</v>
      </c>
      <c r="J223" s="583" t="s">
        <v>1855</v>
      </c>
      <c r="K223" s="522"/>
      <c r="L223" s="565" t="s">
        <v>1852</v>
      </c>
      <c r="M223" s="551">
        <v>0</v>
      </c>
      <c r="N223" s="547" t="s">
        <v>4355</v>
      </c>
    </row>
    <row r="224" spans="1:14">
      <c r="A224" s="522">
        <v>30</v>
      </c>
      <c r="B224" s="522"/>
      <c r="C224" s="523"/>
      <c r="D224" s="567" t="s">
        <v>1854</v>
      </c>
      <c r="E224" s="567" t="s">
        <v>4527</v>
      </c>
      <c r="F224" s="585" t="s">
        <v>1857</v>
      </c>
      <c r="G224" s="565" t="s">
        <v>1866</v>
      </c>
      <c r="H224" s="550">
        <v>1</v>
      </c>
      <c r="I224" s="571">
        <v>125000</v>
      </c>
      <c r="J224" s="564" t="s">
        <v>4505</v>
      </c>
      <c r="K224" s="522"/>
      <c r="L224" s="565" t="s">
        <v>1866</v>
      </c>
      <c r="M224" s="551">
        <v>0</v>
      </c>
      <c r="N224" s="547" t="s">
        <v>4355</v>
      </c>
    </row>
    <row r="225" spans="1:14">
      <c r="A225" s="522">
        <v>31</v>
      </c>
      <c r="B225" s="522"/>
      <c r="C225" s="523"/>
      <c r="D225" s="567" t="s">
        <v>3443</v>
      </c>
      <c r="E225" s="567" t="s">
        <v>4528</v>
      </c>
      <c r="F225" s="560" t="s">
        <v>3445</v>
      </c>
      <c r="G225" s="565" t="s">
        <v>1866</v>
      </c>
      <c r="H225" s="550">
        <v>2</v>
      </c>
      <c r="I225" s="571">
        <v>165000</v>
      </c>
      <c r="J225" s="564" t="s">
        <v>4505</v>
      </c>
      <c r="K225" s="522"/>
      <c r="L225" s="565" t="s">
        <v>1866</v>
      </c>
      <c r="M225" s="551">
        <v>300000</v>
      </c>
      <c r="N225" s="547" t="s">
        <v>4266</v>
      </c>
    </row>
    <row r="226" spans="1:14">
      <c r="A226" s="522">
        <v>32</v>
      </c>
      <c r="B226" s="522"/>
      <c r="C226" s="523"/>
      <c r="D226" s="567" t="s">
        <v>1864</v>
      </c>
      <c r="E226" s="567" t="s">
        <v>4426</v>
      </c>
      <c r="F226" s="560" t="s">
        <v>1865</v>
      </c>
      <c r="G226" s="565" t="s">
        <v>1866</v>
      </c>
      <c r="H226" s="550">
        <v>1</v>
      </c>
      <c r="I226" s="571">
        <v>125000</v>
      </c>
      <c r="J226" s="564" t="s">
        <v>4505</v>
      </c>
      <c r="K226" s="522"/>
      <c r="L226" s="565" t="s">
        <v>1755</v>
      </c>
      <c r="M226" s="551">
        <v>300000</v>
      </c>
      <c r="N226" s="547" t="s">
        <v>4282</v>
      </c>
    </row>
    <row r="230" spans="1:14">
      <c r="A230" s="1784" t="s">
        <v>4529</v>
      </c>
      <c r="B230" s="1785"/>
      <c r="C230" s="1785"/>
      <c r="D230" s="1785"/>
    </row>
    <row r="231" spans="1:14">
      <c r="A231" s="496" t="s">
        <v>11</v>
      </c>
      <c r="B231" s="497" t="s">
        <v>4225</v>
      </c>
      <c r="C231" s="498"/>
      <c r="D231" s="497" t="s">
        <v>4226</v>
      </c>
      <c r="E231" s="497" t="s">
        <v>4227</v>
      </c>
      <c r="F231" s="497" t="s">
        <v>4228</v>
      </c>
      <c r="G231" s="497" t="s">
        <v>4229</v>
      </c>
      <c r="H231" s="497" t="s">
        <v>4230</v>
      </c>
      <c r="I231" s="499" t="s">
        <v>4187</v>
      </c>
      <c r="J231" s="500" t="s">
        <v>4231</v>
      </c>
      <c r="K231" s="497" t="s">
        <v>4232</v>
      </c>
      <c r="L231" s="501" t="s">
        <v>4233</v>
      </c>
      <c r="M231" s="502" t="s">
        <v>4234</v>
      </c>
      <c r="N231" s="501" t="s">
        <v>4235</v>
      </c>
    </row>
    <row r="232" spans="1:14">
      <c r="A232" s="522">
        <v>1</v>
      </c>
      <c r="B232" s="522"/>
      <c r="C232" s="523"/>
      <c r="D232" s="567" t="s">
        <v>1868</v>
      </c>
      <c r="E232" s="522" t="s">
        <v>4530</v>
      </c>
      <c r="F232" s="586" t="s">
        <v>1870</v>
      </c>
      <c r="G232" s="587" t="s">
        <v>1871</v>
      </c>
      <c r="H232" s="588">
        <v>1</v>
      </c>
      <c r="I232" s="589">
        <v>125000</v>
      </c>
      <c r="J232" s="590" t="s">
        <v>4531</v>
      </c>
      <c r="K232" s="522"/>
      <c r="L232" s="587" t="s">
        <v>1866</v>
      </c>
      <c r="M232" s="589">
        <v>300000</v>
      </c>
      <c r="N232" s="522" t="s">
        <v>4282</v>
      </c>
    </row>
    <row r="233" spans="1:14" ht="15.75">
      <c r="A233" s="522">
        <v>2</v>
      </c>
      <c r="B233" s="522"/>
      <c r="C233" s="523"/>
      <c r="D233" s="577" t="s">
        <v>4532</v>
      </c>
      <c r="E233" s="522" t="s">
        <v>4533</v>
      </c>
      <c r="F233" s="591" t="s">
        <v>3493</v>
      </c>
      <c r="G233" s="587" t="s">
        <v>1879</v>
      </c>
      <c r="H233" s="588">
        <v>2</v>
      </c>
      <c r="I233" s="589">
        <v>165000</v>
      </c>
      <c r="J233" s="590" t="s">
        <v>4487</v>
      </c>
      <c r="K233" s="522"/>
      <c r="L233" s="587" t="s">
        <v>1871</v>
      </c>
      <c r="M233" s="589">
        <v>300000</v>
      </c>
      <c r="N233" s="522" t="s">
        <v>4282</v>
      </c>
    </row>
    <row r="234" spans="1:14">
      <c r="A234" s="522">
        <v>3</v>
      </c>
      <c r="B234" s="522"/>
      <c r="C234" s="523"/>
      <c r="D234" s="547" t="s">
        <v>1877</v>
      </c>
      <c r="E234" s="522" t="s">
        <v>4419</v>
      </c>
      <c r="F234" s="586" t="s">
        <v>1878</v>
      </c>
      <c r="G234" s="587" t="s">
        <v>1879</v>
      </c>
      <c r="H234" s="588">
        <v>1</v>
      </c>
      <c r="I234" s="589">
        <v>125000</v>
      </c>
      <c r="J234" s="590">
        <v>27</v>
      </c>
      <c r="K234" s="522"/>
      <c r="L234" s="587" t="s">
        <v>1879</v>
      </c>
      <c r="M234" s="589">
        <v>300000</v>
      </c>
      <c r="N234" s="522" t="s">
        <v>4282</v>
      </c>
    </row>
    <row r="235" spans="1:14">
      <c r="A235" s="522">
        <v>4</v>
      </c>
      <c r="B235" s="522"/>
      <c r="C235" s="523"/>
      <c r="D235" s="567" t="s">
        <v>1882</v>
      </c>
      <c r="E235" s="592" t="s">
        <v>4534</v>
      </c>
      <c r="F235" s="593" t="s">
        <v>1884</v>
      </c>
      <c r="G235" s="592" t="s">
        <v>1885</v>
      </c>
      <c r="H235" s="588">
        <v>1</v>
      </c>
      <c r="I235" s="594">
        <v>125000</v>
      </c>
      <c r="J235" s="590">
        <v>28</v>
      </c>
      <c r="K235" s="522"/>
      <c r="L235" s="587" t="s">
        <v>1885</v>
      </c>
      <c r="M235" s="589">
        <v>300000</v>
      </c>
      <c r="N235" s="522" t="s">
        <v>4282</v>
      </c>
    </row>
    <row r="236" spans="1:14">
      <c r="A236" s="522">
        <v>5</v>
      </c>
      <c r="B236" s="522"/>
      <c r="C236" s="523"/>
      <c r="D236" s="567" t="s">
        <v>4535</v>
      </c>
      <c r="E236" s="592" t="s">
        <v>4536</v>
      </c>
      <c r="F236" s="593" t="s">
        <v>4537</v>
      </c>
      <c r="G236" s="592" t="s">
        <v>1885</v>
      </c>
      <c r="H236" s="588">
        <v>1</v>
      </c>
      <c r="I236" s="594">
        <v>125000</v>
      </c>
      <c r="J236" s="590">
        <v>28</v>
      </c>
      <c r="K236" s="522"/>
      <c r="L236" s="587" t="s">
        <v>1866</v>
      </c>
      <c r="M236" s="589">
        <v>300000</v>
      </c>
      <c r="N236" s="522" t="s">
        <v>4266</v>
      </c>
    </row>
    <row r="237" spans="1:14">
      <c r="A237" s="522">
        <v>6</v>
      </c>
      <c r="B237" s="522"/>
      <c r="C237" s="523"/>
      <c r="D237" s="567" t="s">
        <v>1891</v>
      </c>
      <c r="E237" s="592" t="s">
        <v>4452</v>
      </c>
      <c r="F237" s="593" t="s">
        <v>1892</v>
      </c>
      <c r="G237" s="592" t="s">
        <v>1885</v>
      </c>
      <c r="H237" s="588">
        <v>1</v>
      </c>
      <c r="I237" s="594">
        <v>125000</v>
      </c>
      <c r="J237" s="590">
        <v>28</v>
      </c>
      <c r="K237" s="522"/>
      <c r="L237" s="587" t="s">
        <v>1885</v>
      </c>
      <c r="M237" s="589">
        <v>200000</v>
      </c>
      <c r="N237" s="522" t="s">
        <v>4282</v>
      </c>
    </row>
    <row r="238" spans="1:14">
      <c r="A238" s="522">
        <v>7</v>
      </c>
      <c r="B238" s="522"/>
      <c r="C238" s="523"/>
      <c r="D238" s="567" t="s">
        <v>1894</v>
      </c>
      <c r="E238" s="592" t="s">
        <v>4538</v>
      </c>
      <c r="F238" s="593" t="s">
        <v>4539</v>
      </c>
      <c r="G238" s="592" t="s">
        <v>1896</v>
      </c>
      <c r="H238" s="588">
        <v>1</v>
      </c>
      <c r="I238" s="594">
        <v>125000</v>
      </c>
      <c r="J238" s="590">
        <v>29</v>
      </c>
      <c r="K238" s="522"/>
      <c r="L238" s="587" t="s">
        <v>1896</v>
      </c>
      <c r="M238" s="589">
        <v>300000</v>
      </c>
      <c r="N238" s="522" t="s">
        <v>4266</v>
      </c>
    </row>
    <row r="239" spans="1:14">
      <c r="A239" s="522">
        <v>8</v>
      </c>
      <c r="B239" s="522"/>
      <c r="C239" s="523"/>
      <c r="D239" s="547" t="s">
        <v>1898</v>
      </c>
      <c r="E239" s="522" t="s">
        <v>1805</v>
      </c>
      <c r="F239" s="586" t="s">
        <v>1899</v>
      </c>
      <c r="G239" s="587" t="s">
        <v>1900</v>
      </c>
      <c r="H239" s="590" t="s">
        <v>1965</v>
      </c>
      <c r="I239" s="594">
        <v>125000</v>
      </c>
      <c r="J239" s="588">
        <v>1</v>
      </c>
      <c r="K239" s="522"/>
      <c r="L239" s="587" t="s">
        <v>1900</v>
      </c>
      <c r="M239" s="589">
        <v>200000</v>
      </c>
      <c r="N239" s="522" t="s">
        <v>975</v>
      </c>
    </row>
    <row r="240" spans="1:14">
      <c r="A240" s="522">
        <v>9</v>
      </c>
      <c r="B240" s="522"/>
      <c r="C240" s="523"/>
      <c r="D240" s="547" t="s">
        <v>1907</v>
      </c>
      <c r="E240" s="522" t="s">
        <v>4540</v>
      </c>
      <c r="F240" s="586" t="s">
        <v>1909</v>
      </c>
      <c r="G240" s="587" t="s">
        <v>4541</v>
      </c>
      <c r="H240" s="590" t="s">
        <v>1965</v>
      </c>
      <c r="I240" s="594">
        <v>125000</v>
      </c>
      <c r="J240" s="588">
        <v>1</v>
      </c>
      <c r="K240" s="522"/>
      <c r="L240" s="587" t="s">
        <v>1900</v>
      </c>
      <c r="M240" s="589">
        <v>200000</v>
      </c>
      <c r="N240" s="522" t="s">
        <v>4282</v>
      </c>
    </row>
    <row r="241" spans="1:14">
      <c r="A241" s="522">
        <v>10</v>
      </c>
      <c r="B241" s="522"/>
      <c r="C241" s="523"/>
      <c r="D241" s="547" t="s">
        <v>1902</v>
      </c>
      <c r="E241" s="522" t="s">
        <v>4542</v>
      </c>
      <c r="F241" s="586" t="s">
        <v>1903</v>
      </c>
      <c r="G241" s="587" t="s">
        <v>4541</v>
      </c>
      <c r="H241" s="590" t="s">
        <v>1965</v>
      </c>
      <c r="I241" s="589">
        <v>165000</v>
      </c>
      <c r="J241" s="588">
        <v>2</v>
      </c>
      <c r="K241" s="522"/>
      <c r="L241" s="587" t="s">
        <v>1900</v>
      </c>
      <c r="M241" s="589">
        <v>250000</v>
      </c>
      <c r="N241" s="522" t="s">
        <v>4282</v>
      </c>
    </row>
    <row r="242" spans="1:14">
      <c r="A242" s="522">
        <v>11</v>
      </c>
      <c r="B242" s="522"/>
      <c r="C242" s="523"/>
      <c r="D242" s="547" t="s">
        <v>3928</v>
      </c>
      <c r="E242" s="522" t="s">
        <v>4543</v>
      </c>
      <c r="F242" s="586" t="s">
        <v>3929</v>
      </c>
      <c r="G242" s="587" t="s">
        <v>1900</v>
      </c>
      <c r="H242" s="590" t="s">
        <v>2751</v>
      </c>
      <c r="I242" s="589">
        <v>165000</v>
      </c>
      <c r="J242" s="588">
        <v>1</v>
      </c>
      <c r="K242" s="522"/>
      <c r="L242" s="587" t="s">
        <v>1900</v>
      </c>
      <c r="M242" s="589">
        <v>300000</v>
      </c>
      <c r="N242" s="522" t="s">
        <v>4282</v>
      </c>
    </row>
    <row r="243" spans="1:14">
      <c r="A243" s="522">
        <v>12</v>
      </c>
      <c r="B243" s="522"/>
      <c r="C243" s="523"/>
      <c r="D243" s="566" t="s">
        <v>4544</v>
      </c>
      <c r="E243" s="522" t="s">
        <v>4451</v>
      </c>
      <c r="F243" s="586" t="s">
        <v>1913</v>
      </c>
      <c r="G243" s="587" t="s">
        <v>1914</v>
      </c>
      <c r="H243" s="590" t="s">
        <v>1965</v>
      </c>
      <c r="I243" s="589">
        <v>125000</v>
      </c>
      <c r="J243" s="588">
        <v>3</v>
      </c>
      <c r="K243" s="522"/>
      <c r="L243" s="587" t="s">
        <v>1914</v>
      </c>
      <c r="M243" s="589">
        <v>300000</v>
      </c>
      <c r="N243" s="522" t="s">
        <v>4355</v>
      </c>
    </row>
    <row r="244" spans="1:14">
      <c r="A244" s="522">
        <v>13</v>
      </c>
      <c r="B244" s="522"/>
      <c r="C244" s="523"/>
      <c r="D244" s="547" t="s">
        <v>1474</v>
      </c>
      <c r="E244" s="522" t="s">
        <v>4545</v>
      </c>
      <c r="F244" s="586" t="s">
        <v>1918</v>
      </c>
      <c r="G244" s="587" t="s">
        <v>4546</v>
      </c>
      <c r="H244" s="590" t="s">
        <v>4492</v>
      </c>
      <c r="I244" s="589">
        <v>305000</v>
      </c>
      <c r="J244" s="588">
        <v>7</v>
      </c>
      <c r="K244" s="522"/>
      <c r="L244" s="587" t="s">
        <v>4547</v>
      </c>
      <c r="M244" s="589">
        <v>300000</v>
      </c>
      <c r="N244" s="522" t="s">
        <v>4282</v>
      </c>
    </row>
    <row r="245" spans="1:14">
      <c r="A245" s="522">
        <v>14</v>
      </c>
      <c r="B245" s="522"/>
      <c r="C245" s="523"/>
      <c r="D245" s="547" t="s">
        <v>4548</v>
      </c>
      <c r="E245" s="522" t="s">
        <v>4533</v>
      </c>
      <c r="F245" s="586" t="s">
        <v>946</v>
      </c>
      <c r="G245" s="587" t="s">
        <v>947</v>
      </c>
      <c r="H245" s="590" t="s">
        <v>2751</v>
      </c>
      <c r="I245" s="589">
        <v>165000</v>
      </c>
      <c r="J245" s="588">
        <v>7</v>
      </c>
      <c r="K245" s="522"/>
      <c r="L245" s="587" t="s">
        <v>4549</v>
      </c>
      <c r="M245" s="589">
        <v>300000</v>
      </c>
      <c r="N245" s="522" t="s">
        <v>4282</v>
      </c>
    </row>
    <row r="246" spans="1:14">
      <c r="A246" s="522">
        <v>15</v>
      </c>
      <c r="B246" s="522"/>
      <c r="C246" s="523"/>
      <c r="D246" s="547" t="s">
        <v>1925</v>
      </c>
      <c r="E246" s="522" t="s">
        <v>4550</v>
      </c>
      <c r="F246" s="586" t="s">
        <v>4551</v>
      </c>
      <c r="G246" s="587" t="s">
        <v>1928</v>
      </c>
      <c r="H246" s="590" t="s">
        <v>1965</v>
      </c>
      <c r="I246" s="589">
        <v>125000</v>
      </c>
      <c r="J246" s="588">
        <v>8</v>
      </c>
      <c r="K246" s="522"/>
      <c r="L246" s="587" t="s">
        <v>4546</v>
      </c>
      <c r="M246" s="589">
        <v>250000</v>
      </c>
      <c r="N246" s="522" t="s">
        <v>4282</v>
      </c>
    </row>
    <row r="247" spans="1:14">
      <c r="A247" s="522">
        <v>16</v>
      </c>
      <c r="B247" s="522"/>
      <c r="C247" s="523"/>
      <c r="D247" s="547" t="s">
        <v>1931</v>
      </c>
      <c r="E247" s="522" t="s">
        <v>1932</v>
      </c>
      <c r="F247" s="595">
        <v>85798160313</v>
      </c>
      <c r="G247" s="587" t="s">
        <v>1934</v>
      </c>
      <c r="H247" s="590" t="s">
        <v>1965</v>
      </c>
      <c r="I247" s="589">
        <v>125000</v>
      </c>
      <c r="J247" s="588">
        <v>9</v>
      </c>
      <c r="K247" s="522"/>
      <c r="L247" s="587" t="s">
        <v>1934</v>
      </c>
      <c r="M247" s="589">
        <v>200000</v>
      </c>
      <c r="N247" s="522" t="s">
        <v>4282</v>
      </c>
    </row>
    <row r="248" spans="1:14">
      <c r="A248" s="522">
        <v>17</v>
      </c>
      <c r="B248" s="522"/>
      <c r="C248" s="523"/>
      <c r="D248" s="547" t="s">
        <v>4552</v>
      </c>
      <c r="E248" s="522" t="s">
        <v>4468</v>
      </c>
      <c r="F248" s="586" t="s">
        <v>3067</v>
      </c>
      <c r="G248" s="587" t="s">
        <v>3068</v>
      </c>
      <c r="H248" s="590" t="s">
        <v>2751</v>
      </c>
      <c r="I248" s="589">
        <v>165000</v>
      </c>
      <c r="J248" s="588">
        <v>11</v>
      </c>
      <c r="K248" s="522"/>
      <c r="L248" s="587" t="s">
        <v>4553</v>
      </c>
      <c r="M248" s="589">
        <v>300000</v>
      </c>
      <c r="N248" s="522" t="s">
        <v>4282</v>
      </c>
    </row>
    <row r="249" spans="1:14">
      <c r="A249" s="522">
        <v>18</v>
      </c>
      <c r="B249" s="522"/>
      <c r="C249" s="523"/>
      <c r="D249" s="547" t="s">
        <v>3785</v>
      </c>
      <c r="E249" s="522" t="s">
        <v>3786</v>
      </c>
      <c r="F249" s="586" t="s">
        <v>4554</v>
      </c>
      <c r="G249" s="587" t="s">
        <v>1948</v>
      </c>
      <c r="H249" s="590" t="s">
        <v>2751</v>
      </c>
      <c r="I249" s="589">
        <v>165000</v>
      </c>
      <c r="J249" s="588">
        <v>12</v>
      </c>
      <c r="K249" s="522"/>
      <c r="L249" s="587" t="s">
        <v>3068</v>
      </c>
      <c r="M249" s="589">
        <v>300000</v>
      </c>
      <c r="N249" s="522" t="s">
        <v>4282</v>
      </c>
    </row>
    <row r="250" spans="1:14">
      <c r="A250" s="522">
        <v>19</v>
      </c>
      <c r="B250" s="522"/>
      <c r="C250" s="523"/>
      <c r="D250" s="547" t="s">
        <v>1945</v>
      </c>
      <c r="E250" s="522" t="s">
        <v>4555</v>
      </c>
      <c r="F250" s="586" t="s">
        <v>1947</v>
      </c>
      <c r="G250" s="587" t="s">
        <v>1948</v>
      </c>
      <c r="H250" s="590" t="s">
        <v>1965</v>
      </c>
      <c r="I250" s="589">
        <v>125000</v>
      </c>
      <c r="J250" s="588">
        <v>12</v>
      </c>
      <c r="K250" s="522"/>
      <c r="L250" s="587" t="s">
        <v>1948</v>
      </c>
      <c r="M250" s="589">
        <v>250000</v>
      </c>
      <c r="N250" s="522" t="s">
        <v>4282</v>
      </c>
    </row>
    <row r="251" spans="1:14">
      <c r="A251" s="522">
        <v>20</v>
      </c>
      <c r="B251" s="522"/>
      <c r="C251" s="523"/>
      <c r="D251" s="547" t="s">
        <v>1950</v>
      </c>
      <c r="E251" s="522" t="s">
        <v>4556</v>
      </c>
      <c r="F251" s="586" t="s">
        <v>1952</v>
      </c>
      <c r="G251" s="587" t="s">
        <v>1948</v>
      </c>
      <c r="H251" s="590" t="s">
        <v>1965</v>
      </c>
      <c r="I251" s="589">
        <v>125000</v>
      </c>
      <c r="J251" s="588">
        <v>12</v>
      </c>
      <c r="K251" s="522"/>
      <c r="L251" s="587" t="s">
        <v>1948</v>
      </c>
      <c r="M251" s="589">
        <v>300000</v>
      </c>
      <c r="N251" s="522" t="s">
        <v>4355</v>
      </c>
    </row>
    <row r="252" spans="1:14">
      <c r="A252" s="522">
        <v>21</v>
      </c>
      <c r="B252" s="522"/>
      <c r="C252" s="523"/>
      <c r="D252" s="547" t="s">
        <v>2978</v>
      </c>
      <c r="E252" s="522" t="s">
        <v>2979</v>
      </c>
      <c r="F252" s="586" t="s">
        <v>2980</v>
      </c>
      <c r="G252" s="587" t="s">
        <v>2981</v>
      </c>
      <c r="H252" s="590" t="s">
        <v>2751</v>
      </c>
      <c r="I252" s="589">
        <v>125000</v>
      </c>
      <c r="J252" s="588">
        <v>15</v>
      </c>
      <c r="K252" s="522"/>
      <c r="L252" s="587" t="s">
        <v>2981</v>
      </c>
      <c r="M252" s="589">
        <v>300000</v>
      </c>
      <c r="N252" s="522" t="s">
        <v>4282</v>
      </c>
    </row>
    <row r="253" spans="1:14">
      <c r="A253" s="522">
        <v>22</v>
      </c>
      <c r="B253" s="522"/>
      <c r="C253" s="523"/>
      <c r="D253" s="547" t="s">
        <v>2748</v>
      </c>
      <c r="E253" s="522" t="s">
        <v>2749</v>
      </c>
      <c r="F253" s="586" t="s">
        <v>2750</v>
      </c>
      <c r="G253" s="587" t="s">
        <v>1964</v>
      </c>
      <c r="H253" s="590" t="s">
        <v>2751</v>
      </c>
      <c r="I253" s="589">
        <v>165000</v>
      </c>
      <c r="J253" s="588">
        <v>19</v>
      </c>
      <c r="K253" s="522"/>
      <c r="L253" s="587" t="s">
        <v>1964</v>
      </c>
      <c r="M253" s="589">
        <v>250000</v>
      </c>
      <c r="N253" s="522" t="s">
        <v>4282</v>
      </c>
    </row>
    <row r="254" spans="1:14">
      <c r="A254" s="522">
        <v>23</v>
      </c>
      <c r="B254" s="522"/>
      <c r="C254" s="523"/>
      <c r="D254" s="547" t="s">
        <v>1961</v>
      </c>
      <c r="E254" s="522" t="s">
        <v>1962</v>
      </c>
      <c r="F254" s="586" t="s">
        <v>1963</v>
      </c>
      <c r="G254" s="587" t="s">
        <v>1964</v>
      </c>
      <c r="H254" s="590" t="s">
        <v>1965</v>
      </c>
      <c r="I254" s="589">
        <v>125000</v>
      </c>
      <c r="J254" s="588">
        <v>19</v>
      </c>
      <c r="K254" s="522"/>
      <c r="L254" s="587" t="s">
        <v>1964</v>
      </c>
      <c r="M254" s="589">
        <f>300000-25000</f>
        <v>275000</v>
      </c>
      <c r="N254" s="522" t="s">
        <v>4282</v>
      </c>
    </row>
    <row r="255" spans="1:14">
      <c r="A255" s="522">
        <v>24</v>
      </c>
      <c r="B255" s="522"/>
      <c r="C255" s="523"/>
      <c r="D255" s="547" t="s">
        <v>1967</v>
      </c>
      <c r="E255" s="522" t="s">
        <v>1968</v>
      </c>
      <c r="F255" s="586" t="s">
        <v>1969</v>
      </c>
      <c r="G255" s="587" t="s">
        <v>4557</v>
      </c>
      <c r="H255" s="590" t="s">
        <v>1965</v>
      </c>
      <c r="I255" s="589">
        <v>125000</v>
      </c>
      <c r="J255" s="588">
        <v>21</v>
      </c>
      <c r="K255" s="522"/>
      <c r="L255" s="587" t="s">
        <v>1964</v>
      </c>
      <c r="M255" s="589">
        <v>200000</v>
      </c>
      <c r="N255" s="522" t="s">
        <v>4282</v>
      </c>
    </row>
    <row r="256" spans="1:14">
      <c r="A256" s="522">
        <v>25</v>
      </c>
      <c r="B256" s="522"/>
      <c r="C256" s="523"/>
      <c r="D256" s="547" t="s">
        <v>1972</v>
      </c>
      <c r="E256" s="522" t="s">
        <v>4558</v>
      </c>
      <c r="F256" s="586" t="s">
        <v>1973</v>
      </c>
      <c r="G256" s="587" t="s">
        <v>1974</v>
      </c>
      <c r="H256" s="590" t="s">
        <v>1965</v>
      </c>
      <c r="I256" s="589">
        <v>125000</v>
      </c>
      <c r="J256" s="588">
        <v>22</v>
      </c>
      <c r="K256" s="522"/>
      <c r="L256" s="587" t="s">
        <v>4559</v>
      </c>
      <c r="M256" s="589">
        <v>300000</v>
      </c>
      <c r="N256" s="522" t="s">
        <v>4355</v>
      </c>
    </row>
    <row r="257" spans="1:14">
      <c r="A257" s="522">
        <v>26</v>
      </c>
      <c r="B257" s="522"/>
      <c r="C257" s="523"/>
      <c r="D257" s="547" t="s">
        <v>1976</v>
      </c>
      <c r="E257" s="522" t="s">
        <v>4560</v>
      </c>
      <c r="F257" s="586" t="s">
        <v>1978</v>
      </c>
      <c r="G257" s="587" t="s">
        <v>1974</v>
      </c>
      <c r="H257" s="590" t="s">
        <v>1965</v>
      </c>
      <c r="I257" s="589">
        <v>125000</v>
      </c>
      <c r="J257" s="588">
        <v>22</v>
      </c>
      <c r="K257" s="522"/>
      <c r="L257" s="587" t="s">
        <v>1974</v>
      </c>
      <c r="M257" s="589">
        <v>300000</v>
      </c>
      <c r="N257" s="522" t="s">
        <v>4355</v>
      </c>
    </row>
    <row r="258" spans="1:14">
      <c r="A258" s="522">
        <v>27</v>
      </c>
      <c r="B258" s="522"/>
      <c r="C258" s="523"/>
      <c r="D258" s="547" t="s">
        <v>1980</v>
      </c>
      <c r="E258" s="522" t="s">
        <v>1981</v>
      </c>
      <c r="F258" s="586" t="s">
        <v>1982</v>
      </c>
      <c r="G258" s="587" t="s">
        <v>4561</v>
      </c>
      <c r="H258" s="590" t="s">
        <v>2751</v>
      </c>
      <c r="I258" s="589">
        <v>165000</v>
      </c>
      <c r="J258" s="588">
        <v>23</v>
      </c>
      <c r="K258" s="522"/>
      <c r="L258" s="587" t="s">
        <v>1974</v>
      </c>
      <c r="M258" s="589">
        <v>300000</v>
      </c>
      <c r="N258" s="522" t="s">
        <v>4562</v>
      </c>
    </row>
    <row r="259" spans="1:14">
      <c r="A259" s="522">
        <v>28</v>
      </c>
      <c r="B259" s="522"/>
      <c r="C259" s="523"/>
      <c r="D259" s="596" t="s">
        <v>4563</v>
      </c>
      <c r="E259" s="351" t="s">
        <v>4564</v>
      </c>
      <c r="F259" s="597" t="s">
        <v>2121</v>
      </c>
      <c r="G259" s="598" t="s">
        <v>880</v>
      </c>
      <c r="H259" s="599" t="s">
        <v>1965</v>
      </c>
      <c r="I259" s="600">
        <v>125000</v>
      </c>
      <c r="J259" s="601"/>
      <c r="K259" s="351"/>
      <c r="L259" s="598" t="s">
        <v>1974</v>
      </c>
      <c r="M259" s="600">
        <v>250000</v>
      </c>
      <c r="N259" s="351" t="s">
        <v>4282</v>
      </c>
    </row>
    <row r="260" spans="1:14">
      <c r="A260" s="522">
        <v>29</v>
      </c>
      <c r="B260" s="522"/>
      <c r="C260" s="523"/>
      <c r="D260" s="547" t="s">
        <v>4565</v>
      </c>
      <c r="E260" s="522" t="s">
        <v>1985</v>
      </c>
      <c r="F260" s="586" t="s">
        <v>1986</v>
      </c>
      <c r="G260" s="587" t="s">
        <v>441</v>
      </c>
      <c r="H260" s="590" t="s">
        <v>1965</v>
      </c>
      <c r="I260" s="589">
        <v>125000</v>
      </c>
      <c r="J260" s="588">
        <v>24</v>
      </c>
      <c r="K260" s="522"/>
      <c r="L260" s="587" t="s">
        <v>441</v>
      </c>
      <c r="M260" s="589">
        <v>300000</v>
      </c>
      <c r="N260" s="522" t="s">
        <v>4282</v>
      </c>
    </row>
    <row r="261" spans="1:14">
      <c r="A261" s="522">
        <v>30</v>
      </c>
      <c r="B261" s="522"/>
      <c r="C261" s="523"/>
      <c r="D261" s="547" t="s">
        <v>438</v>
      </c>
      <c r="E261" s="522" t="s">
        <v>439</v>
      </c>
      <c r="F261" s="586" t="s">
        <v>4566</v>
      </c>
      <c r="G261" s="587" t="s">
        <v>4567</v>
      </c>
      <c r="H261" s="590" t="s">
        <v>2751</v>
      </c>
      <c r="I261" s="589">
        <v>165000</v>
      </c>
      <c r="J261" s="588">
        <v>24</v>
      </c>
      <c r="K261" s="522"/>
      <c r="L261" s="587" t="s">
        <v>441</v>
      </c>
      <c r="M261" s="589">
        <v>300000</v>
      </c>
      <c r="N261" s="522" t="s">
        <v>4355</v>
      </c>
    </row>
    <row r="262" spans="1:14">
      <c r="A262" s="522">
        <v>31</v>
      </c>
      <c r="B262" s="522"/>
      <c r="C262" s="523"/>
      <c r="D262" s="547" t="s">
        <v>1992</v>
      </c>
      <c r="E262" s="522" t="s">
        <v>40</v>
      </c>
      <c r="F262" s="586" t="s">
        <v>1993</v>
      </c>
      <c r="G262" s="587" t="s">
        <v>1994</v>
      </c>
      <c r="H262" s="590" t="s">
        <v>1965</v>
      </c>
      <c r="I262" s="589">
        <v>125000</v>
      </c>
      <c r="J262" s="588">
        <v>25</v>
      </c>
      <c r="K262" s="522"/>
      <c r="L262" s="587" t="s">
        <v>1994</v>
      </c>
      <c r="M262" s="589">
        <v>300000</v>
      </c>
      <c r="N262" s="522" t="s">
        <v>4568</v>
      </c>
    </row>
    <row r="266" spans="1:14">
      <c r="A266" s="1784" t="s">
        <v>4569</v>
      </c>
      <c r="B266" s="1785"/>
      <c r="C266" s="1785"/>
      <c r="D266" s="1785"/>
    </row>
    <row r="267" spans="1:14">
      <c r="A267" s="496" t="s">
        <v>11</v>
      </c>
      <c r="B267" s="497" t="s">
        <v>4225</v>
      </c>
      <c r="C267" s="498"/>
      <c r="D267" s="497" t="s">
        <v>4226</v>
      </c>
      <c r="E267" s="497" t="s">
        <v>4227</v>
      </c>
      <c r="F267" s="497" t="s">
        <v>4228</v>
      </c>
      <c r="G267" s="497" t="s">
        <v>4229</v>
      </c>
      <c r="H267" s="497" t="s">
        <v>4230</v>
      </c>
      <c r="I267" s="499" t="s">
        <v>4187</v>
      </c>
      <c r="J267" s="500" t="s">
        <v>4231</v>
      </c>
      <c r="K267" s="497" t="s">
        <v>4232</v>
      </c>
      <c r="L267" s="501" t="s">
        <v>4233</v>
      </c>
      <c r="M267" s="502" t="s">
        <v>4234</v>
      </c>
      <c r="N267" s="501" t="s">
        <v>4235</v>
      </c>
    </row>
    <row r="268" spans="1:14">
      <c r="A268" s="522">
        <v>1</v>
      </c>
      <c r="B268" s="522"/>
      <c r="C268" s="523"/>
      <c r="D268" s="522" t="s">
        <v>4570</v>
      </c>
      <c r="E268" s="522" t="s">
        <v>4571</v>
      </c>
      <c r="F268" s="586" t="s">
        <v>1583</v>
      </c>
      <c r="G268" s="587" t="s">
        <v>4572</v>
      </c>
      <c r="H268" s="590" t="s">
        <v>2751</v>
      </c>
      <c r="I268" s="589">
        <v>165000</v>
      </c>
      <c r="J268" s="588">
        <v>26</v>
      </c>
      <c r="K268" s="522"/>
      <c r="L268" s="587" t="s">
        <v>4572</v>
      </c>
      <c r="M268" s="589">
        <v>300000</v>
      </c>
      <c r="N268" s="522" t="s">
        <v>4355</v>
      </c>
    </row>
    <row r="269" spans="1:14">
      <c r="A269" s="522">
        <v>2</v>
      </c>
      <c r="B269" s="522"/>
      <c r="C269" s="523"/>
      <c r="D269" s="522" t="s">
        <v>1999</v>
      </c>
      <c r="E269" s="522" t="s">
        <v>4481</v>
      </c>
      <c r="F269" s="586" t="s">
        <v>2001</v>
      </c>
      <c r="G269" s="587" t="s">
        <v>4572</v>
      </c>
      <c r="H269" s="590" t="s">
        <v>1965</v>
      </c>
      <c r="I269" s="589">
        <v>125000</v>
      </c>
      <c r="J269" s="588">
        <v>26</v>
      </c>
      <c r="K269" s="522"/>
      <c r="L269" s="587" t="s">
        <v>4561</v>
      </c>
      <c r="M269" s="589">
        <v>300000</v>
      </c>
      <c r="N269" s="522" t="s">
        <v>4282</v>
      </c>
    </row>
    <row r="270" spans="1:14">
      <c r="A270" s="522">
        <v>3</v>
      </c>
      <c r="B270" s="522"/>
      <c r="C270" s="523"/>
      <c r="D270" s="522" t="s">
        <v>3707</v>
      </c>
      <c r="E270" s="522" t="s">
        <v>3708</v>
      </c>
      <c r="F270" s="586" t="s">
        <v>4573</v>
      </c>
      <c r="G270" s="587" t="s">
        <v>2006</v>
      </c>
      <c r="H270" s="590" t="s">
        <v>2751</v>
      </c>
      <c r="I270" s="589">
        <v>165000</v>
      </c>
      <c r="J270" s="588">
        <v>28</v>
      </c>
      <c r="K270" s="522"/>
      <c r="L270" s="587" t="s">
        <v>4572</v>
      </c>
      <c r="M270" s="589">
        <v>300000</v>
      </c>
      <c r="N270" s="522" t="s">
        <v>4355</v>
      </c>
    </row>
    <row r="271" spans="1:14">
      <c r="A271" s="522">
        <v>4</v>
      </c>
      <c r="B271" s="522"/>
      <c r="C271" s="523"/>
      <c r="D271" s="602" t="s">
        <v>2013</v>
      </c>
      <c r="E271" s="522" t="s">
        <v>522</v>
      </c>
      <c r="F271" s="586" t="s">
        <v>2015</v>
      </c>
      <c r="G271" s="587" t="s">
        <v>2006</v>
      </c>
      <c r="H271" s="590" t="s">
        <v>1965</v>
      </c>
      <c r="I271" s="589">
        <v>125000</v>
      </c>
      <c r="J271" s="588">
        <v>28</v>
      </c>
      <c r="K271" s="522"/>
      <c r="L271" s="587" t="s">
        <v>2006</v>
      </c>
      <c r="M271" s="589">
        <v>300000</v>
      </c>
      <c r="N271" s="522" t="s">
        <v>4355</v>
      </c>
    </row>
    <row r="272" spans="1:14">
      <c r="A272" s="522">
        <v>5</v>
      </c>
      <c r="B272" s="522"/>
      <c r="C272" s="523"/>
      <c r="D272" s="522" t="s">
        <v>2004</v>
      </c>
      <c r="E272" s="522" t="s">
        <v>381</v>
      </c>
      <c r="F272" s="586" t="s">
        <v>4574</v>
      </c>
      <c r="G272" s="587" t="s">
        <v>2006</v>
      </c>
      <c r="H272" s="590" t="s">
        <v>4575</v>
      </c>
      <c r="I272" s="589">
        <v>205000</v>
      </c>
      <c r="J272" s="588">
        <v>28</v>
      </c>
      <c r="K272" s="522"/>
      <c r="L272" s="587" t="s">
        <v>2006</v>
      </c>
      <c r="M272" s="589">
        <v>300000</v>
      </c>
      <c r="N272" s="522" t="s">
        <v>4355</v>
      </c>
    </row>
    <row r="273" spans="1:14">
      <c r="A273" s="522">
        <v>6</v>
      </c>
      <c r="B273" s="522"/>
      <c r="C273" s="523"/>
      <c r="D273" s="522" t="s">
        <v>4576</v>
      </c>
      <c r="E273" s="522" t="s">
        <v>4577</v>
      </c>
      <c r="F273" s="586" t="s">
        <v>4578</v>
      </c>
      <c r="G273" s="587" t="s">
        <v>2020</v>
      </c>
      <c r="H273" s="603" t="s">
        <v>1965</v>
      </c>
      <c r="I273" s="589">
        <v>125000</v>
      </c>
      <c r="J273" s="604">
        <v>29</v>
      </c>
      <c r="K273" s="522"/>
      <c r="L273" s="587" t="s">
        <v>2020</v>
      </c>
      <c r="M273" s="589">
        <v>125000</v>
      </c>
      <c r="N273" s="522" t="s">
        <v>4282</v>
      </c>
    </row>
    <row r="274" spans="1:14">
      <c r="A274" s="522">
        <v>7</v>
      </c>
      <c r="B274" s="522"/>
      <c r="C274" s="523"/>
      <c r="D274" s="522" t="s">
        <v>4579</v>
      </c>
      <c r="E274" s="522" t="s">
        <v>4580</v>
      </c>
      <c r="F274" s="586" t="s">
        <v>2024</v>
      </c>
      <c r="G274" s="587" t="s">
        <v>2020</v>
      </c>
      <c r="H274" s="603" t="s">
        <v>4492</v>
      </c>
      <c r="I274" s="589">
        <v>305000</v>
      </c>
      <c r="J274" s="604">
        <v>29</v>
      </c>
      <c r="K274" s="522"/>
      <c r="L274" s="587" t="s">
        <v>1994</v>
      </c>
      <c r="M274" s="589">
        <v>300000</v>
      </c>
      <c r="N274" s="522" t="s">
        <v>4282</v>
      </c>
    </row>
    <row r="275" spans="1:14">
      <c r="A275" s="522">
        <v>8</v>
      </c>
      <c r="B275" s="522"/>
      <c r="C275" s="523"/>
      <c r="D275" s="522" t="s">
        <v>471</v>
      </c>
      <c r="E275" s="522" t="s">
        <v>472</v>
      </c>
      <c r="F275" s="605" t="s">
        <v>473</v>
      </c>
      <c r="G275" s="587" t="s">
        <v>4581</v>
      </c>
      <c r="H275" s="588">
        <v>2</v>
      </c>
      <c r="I275" s="589">
        <v>165000</v>
      </c>
      <c r="J275" s="588">
        <v>30</v>
      </c>
      <c r="K275" s="522"/>
      <c r="L275" s="587" t="s">
        <v>4581</v>
      </c>
      <c r="M275" s="589">
        <v>250000</v>
      </c>
      <c r="N275" s="606" t="s">
        <v>975</v>
      </c>
    </row>
    <row r="276" spans="1:14">
      <c r="A276" s="522">
        <v>9</v>
      </c>
      <c r="B276" s="522"/>
      <c r="C276" s="523"/>
      <c r="D276" s="351" t="s">
        <v>3435</v>
      </c>
      <c r="E276" s="351" t="s">
        <v>4582</v>
      </c>
      <c r="F276" s="355" t="s">
        <v>3437</v>
      </c>
      <c r="G276" s="598" t="s">
        <v>2033</v>
      </c>
      <c r="H276" s="493">
        <v>2</v>
      </c>
      <c r="I276" s="600">
        <v>165000</v>
      </c>
      <c r="J276" s="493">
        <v>30</v>
      </c>
      <c r="K276" s="522"/>
      <c r="L276" s="598" t="s">
        <v>474</v>
      </c>
      <c r="M276" s="600">
        <v>300000</v>
      </c>
      <c r="N276" s="351" t="s">
        <v>4355</v>
      </c>
    </row>
    <row r="277" spans="1:14">
      <c r="A277" s="522">
        <v>10</v>
      </c>
      <c r="B277" s="522"/>
      <c r="C277" s="523"/>
      <c r="D277" s="522" t="s">
        <v>4583</v>
      </c>
      <c r="E277" s="522" t="s">
        <v>4584</v>
      </c>
      <c r="F277" s="605" t="s">
        <v>2032</v>
      </c>
      <c r="G277" s="587" t="s">
        <v>4585</v>
      </c>
      <c r="H277" s="588">
        <v>1</v>
      </c>
      <c r="I277" s="589">
        <v>125000</v>
      </c>
      <c r="J277" s="588">
        <v>2</v>
      </c>
      <c r="K277" s="522"/>
      <c r="L277" s="587" t="s">
        <v>2033</v>
      </c>
      <c r="M277" s="589">
        <v>200000</v>
      </c>
      <c r="N277" s="607" t="s">
        <v>4266</v>
      </c>
    </row>
    <row r="278" spans="1:14">
      <c r="A278" s="522">
        <v>11</v>
      </c>
      <c r="B278" s="522"/>
      <c r="C278" s="523"/>
      <c r="D278" s="351" t="s">
        <v>2039</v>
      </c>
      <c r="E278" s="351" t="s">
        <v>522</v>
      </c>
      <c r="F278" s="355" t="s">
        <v>2040</v>
      </c>
      <c r="G278" s="598" t="s">
        <v>4586</v>
      </c>
      <c r="H278" s="493">
        <v>1</v>
      </c>
      <c r="I278" s="600">
        <v>125000</v>
      </c>
      <c r="J278" s="493">
        <v>30</v>
      </c>
      <c r="K278" s="522"/>
      <c r="L278" s="598" t="s">
        <v>2033</v>
      </c>
      <c r="M278" s="600">
        <v>300000</v>
      </c>
      <c r="N278" s="351" t="s">
        <v>4355</v>
      </c>
    </row>
    <row r="279" spans="1:14">
      <c r="A279" s="522"/>
      <c r="B279" s="522"/>
      <c r="C279" s="523"/>
      <c r="D279" s="522"/>
      <c r="E279" s="522"/>
      <c r="F279" s="522"/>
      <c r="G279" s="522"/>
      <c r="H279" s="522"/>
      <c r="I279" s="589"/>
      <c r="J279" s="522"/>
      <c r="K279" s="522"/>
      <c r="L279" s="522"/>
      <c r="M279" s="589"/>
      <c r="N279" s="522"/>
    </row>
    <row r="280" spans="1:14">
      <c r="A280" s="522">
        <v>12</v>
      </c>
      <c r="B280" s="522"/>
      <c r="C280" s="523"/>
      <c r="D280" s="522" t="s">
        <v>2051</v>
      </c>
      <c r="E280" s="522" t="s">
        <v>2052</v>
      </c>
      <c r="F280" s="586" t="s">
        <v>2053</v>
      </c>
      <c r="G280" s="587" t="s">
        <v>4587</v>
      </c>
      <c r="H280" s="522">
        <v>1</v>
      </c>
      <c r="I280" s="589">
        <v>125000</v>
      </c>
      <c r="J280" s="522">
        <v>1</v>
      </c>
      <c r="K280" s="522"/>
      <c r="L280" s="587" t="s">
        <v>2054</v>
      </c>
      <c r="M280" s="589">
        <v>300000</v>
      </c>
      <c r="N280" s="606" t="s">
        <v>4243</v>
      </c>
    </row>
    <row r="281" spans="1:14">
      <c r="A281" s="522">
        <v>13</v>
      </c>
      <c r="B281" s="522"/>
      <c r="C281" s="523"/>
      <c r="D281" s="522" t="s">
        <v>2056</v>
      </c>
      <c r="E281" s="522" t="s">
        <v>2057</v>
      </c>
      <c r="F281" s="586" t="s">
        <v>2058</v>
      </c>
      <c r="G281" s="587" t="s">
        <v>2054</v>
      </c>
      <c r="H281" s="522">
        <v>1</v>
      </c>
      <c r="I281" s="589">
        <v>125000</v>
      </c>
      <c r="J281" s="522">
        <v>1</v>
      </c>
      <c r="K281" s="522"/>
      <c r="L281" s="587" t="s">
        <v>2054</v>
      </c>
      <c r="M281" s="589">
        <v>300000</v>
      </c>
      <c r="N281" s="607" t="s">
        <v>4588</v>
      </c>
    </row>
    <row r="282" spans="1:14">
      <c r="A282" s="522">
        <v>14</v>
      </c>
      <c r="B282" s="522"/>
      <c r="C282" s="523"/>
      <c r="D282" s="351" t="s">
        <v>2046</v>
      </c>
      <c r="E282" s="351" t="s">
        <v>2047</v>
      </c>
      <c r="F282" s="597" t="s">
        <v>2048</v>
      </c>
      <c r="G282" s="598" t="s">
        <v>4589</v>
      </c>
      <c r="H282" s="351">
        <v>1</v>
      </c>
      <c r="I282" s="600">
        <v>125000</v>
      </c>
      <c r="J282" s="351">
        <v>2</v>
      </c>
      <c r="K282" s="522"/>
      <c r="L282" s="598" t="s">
        <v>2049</v>
      </c>
      <c r="M282" s="600">
        <v>300000</v>
      </c>
      <c r="N282" s="608" t="s">
        <v>4588</v>
      </c>
    </row>
    <row r="283" spans="1:14">
      <c r="A283" s="522">
        <v>15</v>
      </c>
      <c r="B283" s="522"/>
      <c r="C283" s="523"/>
      <c r="D283" s="522" t="s">
        <v>2042</v>
      </c>
      <c r="E283" s="522" t="s">
        <v>516</v>
      </c>
      <c r="F283" s="586" t="s">
        <v>2043</v>
      </c>
      <c r="G283" s="587" t="s">
        <v>4590</v>
      </c>
      <c r="H283" s="522">
        <v>1</v>
      </c>
      <c r="I283" s="589">
        <v>125000</v>
      </c>
      <c r="J283" s="522">
        <v>3</v>
      </c>
      <c r="K283" s="522"/>
      <c r="L283" s="587" t="s">
        <v>2044</v>
      </c>
      <c r="M283" s="589">
        <v>300000</v>
      </c>
      <c r="N283" s="522" t="s">
        <v>4355</v>
      </c>
    </row>
    <row r="284" spans="1:14">
      <c r="A284" s="522">
        <v>16</v>
      </c>
      <c r="B284" s="522"/>
      <c r="C284" s="523"/>
      <c r="D284" s="522" t="s">
        <v>4591</v>
      </c>
      <c r="E284" s="522" t="s">
        <v>4592</v>
      </c>
      <c r="F284" s="586" t="s">
        <v>2062</v>
      </c>
      <c r="G284" s="587" t="s">
        <v>2063</v>
      </c>
      <c r="H284" s="522">
        <v>2</v>
      </c>
      <c r="I284" s="589">
        <v>165000</v>
      </c>
      <c r="J284" s="522">
        <v>4</v>
      </c>
      <c r="K284" s="522"/>
      <c r="L284" s="587" t="s">
        <v>2070</v>
      </c>
      <c r="M284" s="589">
        <v>200000</v>
      </c>
      <c r="N284" s="522" t="s">
        <v>4355</v>
      </c>
    </row>
    <row r="285" spans="1:14">
      <c r="A285" s="522">
        <v>17</v>
      </c>
      <c r="B285" s="522"/>
      <c r="C285" s="523"/>
      <c r="D285" s="522" t="s">
        <v>2068</v>
      </c>
      <c r="E285" s="522" t="s">
        <v>4593</v>
      </c>
      <c r="F285" s="586" t="s">
        <v>4594</v>
      </c>
      <c r="G285" s="587" t="s">
        <v>4595</v>
      </c>
      <c r="H285" s="522">
        <v>1</v>
      </c>
      <c r="I285" s="589">
        <v>125000</v>
      </c>
      <c r="J285" s="522">
        <v>4</v>
      </c>
      <c r="K285" s="522"/>
      <c r="L285" s="587" t="s">
        <v>2070</v>
      </c>
      <c r="M285" s="589">
        <v>300000</v>
      </c>
      <c r="N285" s="606" t="s">
        <v>4243</v>
      </c>
    </row>
    <row r="286" spans="1:14">
      <c r="A286" s="522">
        <v>18</v>
      </c>
      <c r="B286" s="522"/>
      <c r="C286" s="523"/>
      <c r="D286" s="522" t="s">
        <v>3807</v>
      </c>
      <c r="E286" s="522" t="s">
        <v>3808</v>
      </c>
      <c r="F286" s="586" t="s">
        <v>3809</v>
      </c>
      <c r="G286" s="587" t="s">
        <v>2063</v>
      </c>
      <c r="H286" s="522">
        <v>2</v>
      </c>
      <c r="I286" s="589">
        <v>165000</v>
      </c>
      <c r="J286" s="522">
        <v>5</v>
      </c>
      <c r="K286" s="522"/>
      <c r="L286" s="587" t="s">
        <v>2063</v>
      </c>
      <c r="M286" s="589">
        <v>300000</v>
      </c>
      <c r="N286" s="522" t="s">
        <v>4355</v>
      </c>
    </row>
    <row r="287" spans="1:14">
      <c r="A287" s="522">
        <v>19</v>
      </c>
      <c r="B287" s="522"/>
      <c r="C287" s="523"/>
      <c r="D287" s="522" t="s">
        <v>2072</v>
      </c>
      <c r="E287" s="522" t="s">
        <v>2073</v>
      </c>
      <c r="F287" s="586" t="s">
        <v>2074</v>
      </c>
      <c r="G287" s="587" t="s">
        <v>2075</v>
      </c>
      <c r="H287" s="522">
        <v>1</v>
      </c>
      <c r="I287" s="589">
        <v>125000</v>
      </c>
      <c r="J287" s="522">
        <v>7</v>
      </c>
      <c r="K287" s="522"/>
      <c r="L287" s="587" t="s">
        <v>2075</v>
      </c>
      <c r="M287" s="589">
        <v>270000</v>
      </c>
      <c r="N287" s="522" t="s">
        <v>4355</v>
      </c>
    </row>
    <row r="288" spans="1:14">
      <c r="A288" s="522">
        <v>20</v>
      </c>
      <c r="B288" s="522"/>
      <c r="C288" s="523"/>
      <c r="D288" s="522" t="s">
        <v>2077</v>
      </c>
      <c r="E288" s="522" t="s">
        <v>2078</v>
      </c>
      <c r="F288" s="586" t="s">
        <v>4596</v>
      </c>
      <c r="G288" s="587" t="s">
        <v>4597</v>
      </c>
      <c r="H288" s="522">
        <v>2</v>
      </c>
      <c r="I288" s="589">
        <v>165000</v>
      </c>
      <c r="J288" s="522">
        <v>7</v>
      </c>
      <c r="K288" s="522"/>
      <c r="L288" s="587" t="s">
        <v>2075</v>
      </c>
      <c r="M288" s="589">
        <v>300000</v>
      </c>
      <c r="N288" s="522" t="s">
        <v>4355</v>
      </c>
    </row>
    <row r="289" spans="1:14">
      <c r="A289" s="522">
        <v>21</v>
      </c>
      <c r="B289" s="522"/>
      <c r="C289" s="523"/>
      <c r="D289" s="351" t="s">
        <v>2081</v>
      </c>
      <c r="E289" s="351" t="s">
        <v>2082</v>
      </c>
      <c r="F289" s="597" t="s">
        <v>2083</v>
      </c>
      <c r="G289" s="598" t="s">
        <v>2090</v>
      </c>
      <c r="H289" s="351">
        <v>1</v>
      </c>
      <c r="I289" s="600">
        <v>125000</v>
      </c>
      <c r="J289" s="351">
        <v>1</v>
      </c>
      <c r="K289" s="522"/>
      <c r="L289" s="598" t="s">
        <v>2084</v>
      </c>
      <c r="M289" s="600">
        <v>300000</v>
      </c>
      <c r="N289" s="351" t="s">
        <v>4355</v>
      </c>
    </row>
    <row r="290" spans="1:14">
      <c r="A290" s="522">
        <v>22</v>
      </c>
      <c r="B290" s="522"/>
      <c r="C290" s="523"/>
      <c r="D290" s="522" t="s">
        <v>2087</v>
      </c>
      <c r="E290" s="522" t="s">
        <v>4598</v>
      </c>
      <c r="F290" s="586" t="s">
        <v>2089</v>
      </c>
      <c r="G290" s="587" t="s">
        <v>2090</v>
      </c>
      <c r="H290" s="522">
        <v>1</v>
      </c>
      <c r="I290" s="589">
        <v>125000</v>
      </c>
      <c r="J290" s="522">
        <v>11</v>
      </c>
      <c r="K290" s="522"/>
      <c r="L290" s="587" t="s">
        <v>2090</v>
      </c>
      <c r="M290" s="589">
        <v>300000</v>
      </c>
      <c r="N290" s="522" t="s">
        <v>4355</v>
      </c>
    </row>
    <row r="291" spans="1:14">
      <c r="A291" s="522">
        <v>23</v>
      </c>
      <c r="B291" s="522"/>
      <c r="C291" s="523"/>
      <c r="D291" s="522" t="s">
        <v>2092</v>
      </c>
      <c r="E291" s="522" t="s">
        <v>4481</v>
      </c>
      <c r="F291" s="586" t="s">
        <v>2093</v>
      </c>
      <c r="G291" s="587" t="s">
        <v>2094</v>
      </c>
      <c r="H291" s="522">
        <v>1</v>
      </c>
      <c r="I291" s="589">
        <v>125000</v>
      </c>
      <c r="J291" s="522">
        <v>12</v>
      </c>
      <c r="K291" s="522"/>
      <c r="L291" s="587" t="s">
        <v>2094</v>
      </c>
      <c r="M291" s="589">
        <v>300000</v>
      </c>
      <c r="N291" s="609" t="s">
        <v>4599</v>
      </c>
    </row>
    <row r="292" spans="1:14">
      <c r="A292" s="522">
        <v>24</v>
      </c>
      <c r="B292" s="522"/>
      <c r="C292" s="523"/>
      <c r="D292" s="522" t="s">
        <v>2096</v>
      </c>
      <c r="E292" s="522" t="s">
        <v>2097</v>
      </c>
      <c r="F292" s="586" t="s">
        <v>2098</v>
      </c>
      <c r="G292" s="587" t="s">
        <v>2099</v>
      </c>
      <c r="H292" s="522">
        <v>1</v>
      </c>
      <c r="I292" s="589">
        <v>125000</v>
      </c>
      <c r="J292" s="522">
        <v>14</v>
      </c>
      <c r="K292" s="522"/>
      <c r="L292" s="587" t="s">
        <v>2099</v>
      </c>
      <c r="M292" s="589">
        <v>300000</v>
      </c>
      <c r="N292" s="522" t="s">
        <v>4600</v>
      </c>
    </row>
    <row r="293" spans="1:14">
      <c r="A293" s="522">
        <v>25</v>
      </c>
      <c r="B293" s="522"/>
      <c r="C293" s="523"/>
      <c r="D293" s="522" t="s">
        <v>2101</v>
      </c>
      <c r="E293" s="522" t="s">
        <v>4601</v>
      </c>
      <c r="F293" s="586" t="s">
        <v>2103</v>
      </c>
      <c r="G293" s="587" t="s">
        <v>2104</v>
      </c>
      <c r="H293" s="522">
        <v>1</v>
      </c>
      <c r="I293" s="589">
        <v>125000</v>
      </c>
      <c r="J293" s="522">
        <v>20</v>
      </c>
      <c r="K293" s="522"/>
      <c r="L293" s="587" t="s">
        <v>2104</v>
      </c>
      <c r="M293" s="589">
        <v>300000</v>
      </c>
      <c r="N293" s="606" t="s">
        <v>4243</v>
      </c>
    </row>
    <row r="294" spans="1:14">
      <c r="A294" s="522">
        <v>26</v>
      </c>
      <c r="B294" s="522"/>
      <c r="C294" s="523"/>
      <c r="D294" s="522" t="s">
        <v>2106</v>
      </c>
      <c r="E294" s="522" t="s">
        <v>4602</v>
      </c>
      <c r="F294" s="586" t="s">
        <v>2108</v>
      </c>
      <c r="G294" s="587" t="s">
        <v>2109</v>
      </c>
      <c r="H294" s="522">
        <v>1</v>
      </c>
      <c r="I294" s="589">
        <v>125000</v>
      </c>
      <c r="J294" s="522">
        <v>23</v>
      </c>
      <c r="K294" s="522"/>
      <c r="L294" s="587" t="s">
        <v>2104</v>
      </c>
      <c r="M294" s="589">
        <v>300000</v>
      </c>
      <c r="N294" s="522" t="s">
        <v>4282</v>
      </c>
    </row>
    <row r="295" spans="1:14">
      <c r="A295" s="522">
        <v>27</v>
      </c>
      <c r="B295" s="522"/>
      <c r="C295" s="523"/>
      <c r="D295" s="351" t="s">
        <v>2115</v>
      </c>
      <c r="E295" s="351" t="s">
        <v>4603</v>
      </c>
      <c r="F295" s="597" t="s">
        <v>2117</v>
      </c>
      <c r="G295" s="598" t="s">
        <v>880</v>
      </c>
      <c r="H295" s="351">
        <v>1</v>
      </c>
      <c r="I295" s="600">
        <v>125000</v>
      </c>
      <c r="J295" s="351">
        <v>25</v>
      </c>
      <c r="K295" s="522"/>
      <c r="L295" s="598" t="s">
        <v>880</v>
      </c>
      <c r="M295" s="600">
        <v>300000</v>
      </c>
      <c r="N295" s="610" t="s">
        <v>4588</v>
      </c>
    </row>
    <row r="296" spans="1:14">
      <c r="A296" s="522">
        <v>28</v>
      </c>
      <c r="B296" s="522"/>
      <c r="C296" s="523"/>
      <c r="D296" s="351" t="s">
        <v>4604</v>
      </c>
      <c r="E296" s="351" t="s">
        <v>3203</v>
      </c>
      <c r="F296" s="597" t="s">
        <v>3204</v>
      </c>
      <c r="G296" s="598" t="s">
        <v>880</v>
      </c>
      <c r="H296" s="351">
        <v>1</v>
      </c>
      <c r="I296" s="600">
        <v>125000</v>
      </c>
      <c r="J296" s="351">
        <v>25</v>
      </c>
      <c r="K296" s="522"/>
      <c r="L296" s="598" t="s">
        <v>880</v>
      </c>
      <c r="M296" s="600">
        <v>300000</v>
      </c>
      <c r="N296" s="611" t="s">
        <v>4605</v>
      </c>
    </row>
    <row r="297" spans="1:14">
      <c r="A297" s="522">
        <v>29</v>
      </c>
      <c r="B297" s="522"/>
      <c r="C297" s="523"/>
      <c r="D297" s="351" t="s">
        <v>878</v>
      </c>
      <c r="E297" s="351" t="s">
        <v>4606</v>
      </c>
      <c r="F297" s="597" t="s">
        <v>879</v>
      </c>
      <c r="G297" s="598" t="s">
        <v>880</v>
      </c>
      <c r="H297" s="351">
        <v>2</v>
      </c>
      <c r="I297" s="600">
        <v>165000</v>
      </c>
      <c r="J297" s="351">
        <v>25</v>
      </c>
      <c r="K297" s="522"/>
      <c r="L297" s="598" t="s">
        <v>880</v>
      </c>
      <c r="M297" s="600">
        <v>300000</v>
      </c>
      <c r="N297" s="351" t="s">
        <v>4355</v>
      </c>
    </row>
    <row r="301" spans="1:14">
      <c r="A301" s="1784" t="s">
        <v>4607</v>
      </c>
      <c r="B301" s="1785"/>
      <c r="C301" s="1785"/>
      <c r="D301" s="1785"/>
    </row>
    <row r="302" spans="1:14">
      <c r="A302" s="496" t="s">
        <v>11</v>
      </c>
      <c r="B302" s="497" t="s">
        <v>4225</v>
      </c>
      <c r="C302" s="498"/>
      <c r="D302" s="497" t="s">
        <v>4226</v>
      </c>
      <c r="E302" s="497" t="s">
        <v>4227</v>
      </c>
      <c r="F302" s="497" t="s">
        <v>4228</v>
      </c>
      <c r="G302" s="497" t="s">
        <v>4229</v>
      </c>
      <c r="H302" s="497" t="s">
        <v>4230</v>
      </c>
      <c r="I302" s="499" t="s">
        <v>4187</v>
      </c>
      <c r="J302" s="500" t="s">
        <v>4231</v>
      </c>
      <c r="K302" s="497" t="s">
        <v>4232</v>
      </c>
      <c r="L302" s="501" t="s">
        <v>4233</v>
      </c>
      <c r="M302" s="502" t="s">
        <v>4234</v>
      </c>
      <c r="N302" s="501" t="s">
        <v>4235</v>
      </c>
    </row>
    <row r="303" spans="1:14">
      <c r="A303" s="522">
        <v>1</v>
      </c>
      <c r="B303" s="522"/>
      <c r="C303" s="523"/>
      <c r="D303" s="522" t="s">
        <v>2179</v>
      </c>
      <c r="E303" s="522" t="s">
        <v>2180</v>
      </c>
      <c r="F303" s="586" t="s">
        <v>2181</v>
      </c>
      <c r="G303" s="587" t="s">
        <v>2168</v>
      </c>
      <c r="H303" s="522">
        <v>1</v>
      </c>
      <c r="I303" s="589">
        <v>125000</v>
      </c>
      <c r="J303" s="522">
        <v>6</v>
      </c>
      <c r="K303" s="522"/>
      <c r="L303" s="587" t="s">
        <v>4608</v>
      </c>
      <c r="M303" s="589">
        <v>300000</v>
      </c>
      <c r="N303" s="612" t="s">
        <v>4588</v>
      </c>
    </row>
    <row r="304" spans="1:14">
      <c r="A304" s="522">
        <v>2</v>
      </c>
      <c r="B304" s="522"/>
      <c r="C304" s="523"/>
      <c r="D304" s="351" t="s">
        <v>2135</v>
      </c>
      <c r="E304" s="351" t="s">
        <v>234</v>
      </c>
      <c r="F304" s="597" t="s">
        <v>2136</v>
      </c>
      <c r="G304" s="598" t="s">
        <v>2137</v>
      </c>
      <c r="H304" s="351">
        <v>1</v>
      </c>
      <c r="I304" s="600">
        <v>125000</v>
      </c>
      <c r="J304" s="351">
        <v>1</v>
      </c>
      <c r="K304" s="522"/>
      <c r="L304" s="598" t="s">
        <v>4608</v>
      </c>
      <c r="M304" s="600">
        <v>300000</v>
      </c>
      <c r="N304" s="351" t="s">
        <v>81</v>
      </c>
    </row>
    <row r="305" spans="1:14">
      <c r="A305" s="522">
        <v>3</v>
      </c>
      <c r="B305" s="522"/>
      <c r="C305" s="523"/>
      <c r="D305" s="351" t="s">
        <v>2139</v>
      </c>
      <c r="E305" s="351" t="s">
        <v>234</v>
      </c>
      <c r="F305" s="597" t="s">
        <v>2140</v>
      </c>
      <c r="G305" s="598" t="s">
        <v>2137</v>
      </c>
      <c r="H305" s="351">
        <v>1</v>
      </c>
      <c r="I305" s="600">
        <v>125000</v>
      </c>
      <c r="J305" s="351">
        <v>7</v>
      </c>
      <c r="K305" s="522"/>
      <c r="L305" s="598" t="s">
        <v>4608</v>
      </c>
      <c r="M305" s="600">
        <v>300000</v>
      </c>
      <c r="N305" s="351" t="s">
        <v>81</v>
      </c>
    </row>
    <row r="306" spans="1:14">
      <c r="A306" s="522">
        <v>4</v>
      </c>
      <c r="B306" s="522"/>
      <c r="C306" s="523"/>
      <c r="D306" s="351" t="s">
        <v>2161</v>
      </c>
      <c r="E306" s="351" t="s">
        <v>2162</v>
      </c>
      <c r="F306" s="597" t="s">
        <v>2163</v>
      </c>
      <c r="G306" s="598" t="s">
        <v>2164</v>
      </c>
      <c r="H306" s="351">
        <v>1</v>
      </c>
      <c r="I306" s="600">
        <v>125000</v>
      </c>
      <c r="J306" s="351">
        <v>5</v>
      </c>
      <c r="K306" s="522"/>
      <c r="L306" s="598" t="s">
        <v>4608</v>
      </c>
      <c r="M306" s="600">
        <v>300000</v>
      </c>
      <c r="N306" s="611" t="s">
        <v>4588</v>
      </c>
    </row>
    <row r="307" spans="1:14">
      <c r="A307" s="522">
        <v>5</v>
      </c>
      <c r="B307" s="522"/>
      <c r="C307" s="523"/>
      <c r="D307" s="522" t="s">
        <v>596</v>
      </c>
      <c r="E307" s="522" t="s">
        <v>516</v>
      </c>
      <c r="F307" s="595"/>
      <c r="G307" s="587" t="s">
        <v>2129</v>
      </c>
      <c r="H307" s="522">
        <v>1</v>
      </c>
      <c r="I307" s="589">
        <v>125000</v>
      </c>
      <c r="J307" s="522">
        <v>2</v>
      </c>
      <c r="K307" s="522"/>
      <c r="L307" s="587" t="s">
        <v>2129</v>
      </c>
      <c r="M307" s="589">
        <v>300000</v>
      </c>
      <c r="N307" s="613" t="s">
        <v>4588</v>
      </c>
    </row>
    <row r="308" spans="1:14">
      <c r="A308" s="522">
        <v>6</v>
      </c>
      <c r="B308" s="522"/>
      <c r="C308" s="523"/>
      <c r="D308" s="522" t="s">
        <v>2131</v>
      </c>
      <c r="E308" s="522" t="s">
        <v>4609</v>
      </c>
      <c r="F308" s="595"/>
      <c r="G308" s="587" t="s">
        <v>2129</v>
      </c>
      <c r="H308" s="522">
        <v>1</v>
      </c>
      <c r="I308" s="589">
        <v>125000</v>
      </c>
      <c r="J308" s="522">
        <v>2</v>
      </c>
      <c r="K308" s="522"/>
      <c r="L308" s="587" t="s">
        <v>2129</v>
      </c>
      <c r="M308" s="589">
        <v>300000</v>
      </c>
      <c r="N308" s="522" t="s">
        <v>4355</v>
      </c>
    </row>
    <row r="309" spans="1:14">
      <c r="A309" s="522">
        <v>7</v>
      </c>
      <c r="B309" s="522"/>
      <c r="C309" s="523"/>
      <c r="D309" s="522" t="s">
        <v>2158</v>
      </c>
      <c r="E309" s="522" t="s">
        <v>320</v>
      </c>
      <c r="F309" s="586" t="s">
        <v>2159</v>
      </c>
      <c r="G309" s="587" t="s">
        <v>2144</v>
      </c>
      <c r="H309" s="614">
        <v>1</v>
      </c>
      <c r="I309" s="589">
        <v>125000</v>
      </c>
      <c r="J309" s="522">
        <v>4</v>
      </c>
      <c r="K309" s="522"/>
      <c r="L309" s="587" t="s">
        <v>2129</v>
      </c>
      <c r="M309" s="589">
        <v>300000</v>
      </c>
      <c r="N309" s="522" t="s">
        <v>4355</v>
      </c>
    </row>
    <row r="310" spans="1:14">
      <c r="A310" s="522">
        <v>8</v>
      </c>
      <c r="B310" s="522"/>
      <c r="C310" s="523"/>
      <c r="D310" s="522" t="s">
        <v>4610</v>
      </c>
      <c r="E310" s="522" t="s">
        <v>1223</v>
      </c>
      <c r="F310" s="586" t="s">
        <v>2156</v>
      </c>
      <c r="G310" s="587" t="s">
        <v>2144</v>
      </c>
      <c r="H310" s="522">
        <v>1</v>
      </c>
      <c r="I310" s="589">
        <v>125000</v>
      </c>
      <c r="J310" s="522">
        <v>4</v>
      </c>
      <c r="K310" s="522"/>
      <c r="L310" s="587" t="s">
        <v>2137</v>
      </c>
      <c r="M310" s="589">
        <v>300000</v>
      </c>
      <c r="N310" s="522" t="s">
        <v>4355</v>
      </c>
    </row>
    <row r="311" spans="1:14">
      <c r="A311" s="522">
        <v>9</v>
      </c>
      <c r="B311" s="522"/>
      <c r="C311" s="523"/>
      <c r="D311" s="522" t="s">
        <v>2183</v>
      </c>
      <c r="E311" s="522" t="s">
        <v>2184</v>
      </c>
      <c r="F311" s="586" t="s">
        <v>2185</v>
      </c>
      <c r="G311" s="587" t="s">
        <v>2168</v>
      </c>
      <c r="H311" s="522">
        <v>4</v>
      </c>
      <c r="I311" s="589">
        <v>205000</v>
      </c>
      <c r="J311" s="522">
        <v>4</v>
      </c>
      <c r="K311" s="522"/>
      <c r="L311" s="587" t="s">
        <v>2144</v>
      </c>
      <c r="M311" s="589">
        <v>300000</v>
      </c>
      <c r="N311" s="522" t="s">
        <v>4355</v>
      </c>
    </row>
    <row r="312" spans="1:14">
      <c r="A312" s="522">
        <v>10</v>
      </c>
      <c r="B312" s="522"/>
      <c r="C312" s="523"/>
      <c r="D312" s="351" t="s">
        <v>4611</v>
      </c>
      <c r="E312" s="351" t="s">
        <v>1223</v>
      </c>
      <c r="F312" s="597" t="s">
        <v>2167</v>
      </c>
      <c r="G312" s="598" t="s">
        <v>2168</v>
      </c>
      <c r="H312" s="351">
        <v>2</v>
      </c>
      <c r="I312" s="600">
        <v>165000</v>
      </c>
      <c r="J312" s="351">
        <v>6</v>
      </c>
      <c r="K312" s="522"/>
      <c r="L312" s="598" t="s">
        <v>2144</v>
      </c>
      <c r="M312" s="600">
        <v>300000</v>
      </c>
      <c r="N312" s="522" t="s">
        <v>4355</v>
      </c>
    </row>
    <row r="313" spans="1:14">
      <c r="A313" s="522">
        <v>11</v>
      </c>
      <c r="B313" s="522"/>
      <c r="C313" s="523"/>
      <c r="D313" s="351" t="s">
        <v>2170</v>
      </c>
      <c r="E313" s="351" t="s">
        <v>4612</v>
      </c>
      <c r="F313" s="597" t="s">
        <v>2171</v>
      </c>
      <c r="G313" s="598" t="s">
        <v>2168</v>
      </c>
      <c r="H313" s="351">
        <v>1</v>
      </c>
      <c r="I313" s="600">
        <v>125000</v>
      </c>
      <c r="J313" s="351">
        <v>6</v>
      </c>
      <c r="K313" s="522"/>
      <c r="L313" s="598" t="s">
        <v>2168</v>
      </c>
      <c r="M313" s="600">
        <v>250000</v>
      </c>
      <c r="N313" s="351" t="s">
        <v>4355</v>
      </c>
    </row>
    <row r="314" spans="1:14">
      <c r="A314" s="522">
        <v>12</v>
      </c>
      <c r="B314" s="522"/>
      <c r="C314" s="523"/>
      <c r="D314" s="547" t="s">
        <v>2142</v>
      </c>
      <c r="E314" s="547" t="s">
        <v>320</v>
      </c>
      <c r="F314" s="615" t="s">
        <v>2143</v>
      </c>
      <c r="G314" s="616" t="s">
        <v>2144</v>
      </c>
      <c r="H314" s="567">
        <v>1</v>
      </c>
      <c r="I314" s="617">
        <v>125000</v>
      </c>
      <c r="J314" s="351">
        <v>4</v>
      </c>
      <c r="K314" s="522"/>
      <c r="L314" s="598" t="s">
        <v>2144</v>
      </c>
      <c r="M314" s="600">
        <v>300000</v>
      </c>
      <c r="N314" s="351" t="s">
        <v>4355</v>
      </c>
    </row>
    <row r="315" spans="1:14">
      <c r="A315" s="522">
        <v>13</v>
      </c>
      <c r="B315" s="522"/>
      <c r="C315" s="523"/>
      <c r="D315" s="618" t="s">
        <v>2146</v>
      </c>
      <c r="E315" s="618" t="s">
        <v>4613</v>
      </c>
      <c r="F315" s="586" t="s">
        <v>2148</v>
      </c>
      <c r="G315" s="619" t="s">
        <v>2144</v>
      </c>
      <c r="H315" s="522">
        <v>1</v>
      </c>
      <c r="I315" s="620">
        <v>125000</v>
      </c>
      <c r="J315" s="522">
        <v>4</v>
      </c>
      <c r="K315" s="522"/>
      <c r="L315" s="587" t="s">
        <v>2144</v>
      </c>
      <c r="M315" s="589">
        <v>300000</v>
      </c>
      <c r="N315" s="522" t="s">
        <v>4355</v>
      </c>
    </row>
    <row r="316" spans="1:14">
      <c r="A316" s="522">
        <v>14</v>
      </c>
      <c r="B316" s="522"/>
      <c r="C316" s="523"/>
      <c r="D316" s="618" t="s">
        <v>2636</v>
      </c>
      <c r="E316" s="618" t="s">
        <v>4614</v>
      </c>
      <c r="F316" s="586" t="s">
        <v>2637</v>
      </c>
      <c r="G316" s="619" t="s">
        <v>2144</v>
      </c>
      <c r="H316" s="522">
        <v>2</v>
      </c>
      <c r="I316" s="620">
        <v>165000</v>
      </c>
      <c r="J316" s="522">
        <v>4</v>
      </c>
      <c r="K316" s="522"/>
      <c r="L316" s="587" t="s">
        <v>2144</v>
      </c>
      <c r="M316" s="589">
        <v>300000</v>
      </c>
      <c r="N316" s="522" t="s">
        <v>4355</v>
      </c>
    </row>
    <row r="317" spans="1:14">
      <c r="A317" s="522">
        <v>15</v>
      </c>
      <c r="B317" s="522"/>
      <c r="C317" s="523"/>
      <c r="D317" s="618" t="s">
        <v>2173</v>
      </c>
      <c r="E317" s="522" t="s">
        <v>4615</v>
      </c>
      <c r="F317" s="586" t="s">
        <v>2175</v>
      </c>
      <c r="G317" s="587" t="s">
        <v>2176</v>
      </c>
      <c r="H317" s="522">
        <v>2</v>
      </c>
      <c r="I317" s="589">
        <v>165000</v>
      </c>
      <c r="J317" s="522">
        <v>7</v>
      </c>
      <c r="K317" s="522"/>
      <c r="L317" s="587" t="s">
        <v>2176</v>
      </c>
      <c r="M317" s="589">
        <v>300000</v>
      </c>
      <c r="N317" s="522" t="s">
        <v>4355</v>
      </c>
    </row>
    <row r="318" spans="1:14">
      <c r="A318" s="522">
        <v>16</v>
      </c>
      <c r="B318" s="522"/>
      <c r="C318" s="523"/>
      <c r="D318" s="621" t="s">
        <v>2198</v>
      </c>
      <c r="E318" s="351" t="s">
        <v>1653</v>
      </c>
      <c r="F318" s="597" t="s">
        <v>2199</v>
      </c>
      <c r="G318" s="622" t="s">
        <v>2196</v>
      </c>
      <c r="H318" s="623">
        <v>1</v>
      </c>
      <c r="I318" s="624">
        <v>125000</v>
      </c>
      <c r="J318" s="623">
        <v>10</v>
      </c>
      <c r="K318" s="623"/>
      <c r="L318" s="598" t="s">
        <v>2190</v>
      </c>
      <c r="M318" s="624">
        <v>300000</v>
      </c>
      <c r="N318" s="623" t="s">
        <v>4355</v>
      </c>
    </row>
    <row r="319" spans="1:14">
      <c r="A319" s="522">
        <v>17</v>
      </c>
      <c r="B319" s="522"/>
      <c r="C319" s="523"/>
      <c r="D319" s="621" t="s">
        <v>2187</v>
      </c>
      <c r="E319" s="623" t="s">
        <v>2188</v>
      </c>
      <c r="F319" s="625" t="s">
        <v>2189</v>
      </c>
      <c r="G319" s="622" t="s">
        <v>2190</v>
      </c>
      <c r="H319" s="623">
        <v>2</v>
      </c>
      <c r="I319" s="624">
        <v>165000</v>
      </c>
      <c r="J319" s="623">
        <v>9</v>
      </c>
      <c r="K319" s="623"/>
      <c r="L319" s="622" t="s">
        <v>2190</v>
      </c>
      <c r="M319" s="624">
        <v>300000</v>
      </c>
      <c r="N319" s="626" t="s">
        <v>4588</v>
      </c>
    </row>
    <row r="320" spans="1:14">
      <c r="A320" s="522">
        <v>18</v>
      </c>
      <c r="B320" s="522"/>
      <c r="C320" s="523"/>
      <c r="D320" s="623" t="s">
        <v>2193</v>
      </c>
      <c r="E320" s="623" t="s">
        <v>556</v>
      </c>
      <c r="F320" s="625" t="s">
        <v>2195</v>
      </c>
      <c r="G320" s="622" t="s">
        <v>2196</v>
      </c>
      <c r="H320" s="351">
        <v>1</v>
      </c>
      <c r="I320" s="600">
        <v>125000</v>
      </c>
      <c r="J320" s="351">
        <v>10</v>
      </c>
      <c r="K320" s="623"/>
      <c r="L320" s="598" t="s">
        <v>2196</v>
      </c>
      <c r="M320" s="600">
        <v>300000</v>
      </c>
      <c r="N320" s="627" t="s">
        <v>975</v>
      </c>
    </row>
    <row r="321" spans="1:14">
      <c r="A321" s="522">
        <v>19</v>
      </c>
      <c r="B321" s="522"/>
      <c r="C321" s="523"/>
      <c r="D321" s="522" t="s">
        <v>2904</v>
      </c>
      <c r="E321" s="522" t="s">
        <v>4616</v>
      </c>
      <c r="F321" s="586" t="s">
        <v>2906</v>
      </c>
      <c r="G321" s="587" t="s">
        <v>2907</v>
      </c>
      <c r="H321" s="628">
        <v>2</v>
      </c>
      <c r="I321" s="629">
        <v>165000</v>
      </c>
      <c r="J321" s="628">
        <v>11</v>
      </c>
      <c r="K321" s="628"/>
      <c r="L321" s="630" t="s">
        <v>2907</v>
      </c>
      <c r="M321" s="629">
        <v>300000</v>
      </c>
      <c r="N321" s="606" t="s">
        <v>975</v>
      </c>
    </row>
    <row r="322" spans="1:14">
      <c r="A322" s="522">
        <v>20</v>
      </c>
      <c r="B322" s="522"/>
      <c r="C322" s="523"/>
      <c r="D322" s="623" t="s">
        <v>4617</v>
      </c>
      <c r="E322" s="623" t="s">
        <v>4618</v>
      </c>
      <c r="F322" s="625" t="s">
        <v>2206</v>
      </c>
      <c r="G322" s="623" t="s">
        <v>2207</v>
      </c>
      <c r="H322" s="623">
        <v>3</v>
      </c>
      <c r="I322" s="624">
        <v>205000</v>
      </c>
      <c r="J322" s="623">
        <v>13</v>
      </c>
      <c r="K322" s="623"/>
      <c r="L322" s="623" t="s">
        <v>2207</v>
      </c>
      <c r="M322" s="624">
        <v>300000</v>
      </c>
      <c r="N322" s="623" t="s">
        <v>4355</v>
      </c>
    </row>
    <row r="323" spans="1:14">
      <c r="A323" s="522">
        <v>21</v>
      </c>
      <c r="B323" s="522"/>
      <c r="C323" s="523"/>
      <c r="D323" s="522" t="s">
        <v>263</v>
      </c>
      <c r="E323" s="522" t="s">
        <v>264</v>
      </c>
      <c r="F323" s="586" t="s">
        <v>265</v>
      </c>
      <c r="G323" s="522" t="s">
        <v>266</v>
      </c>
      <c r="H323" s="522">
        <v>2</v>
      </c>
      <c r="I323" s="589">
        <v>165000</v>
      </c>
      <c r="J323" s="522">
        <v>14</v>
      </c>
      <c r="K323" s="522"/>
      <c r="L323" s="522" t="s">
        <v>2207</v>
      </c>
      <c r="M323" s="589">
        <v>300000</v>
      </c>
      <c r="N323" s="522" t="s">
        <v>4355</v>
      </c>
    </row>
    <row r="324" spans="1:14">
      <c r="A324" s="522">
        <v>22</v>
      </c>
      <c r="B324" s="522"/>
      <c r="C324" s="523"/>
      <c r="D324" s="623" t="s">
        <v>2213</v>
      </c>
      <c r="E324" s="623" t="s">
        <v>2214</v>
      </c>
      <c r="F324" s="625" t="s">
        <v>2215</v>
      </c>
      <c r="G324" s="623" t="s">
        <v>2216</v>
      </c>
      <c r="H324" s="623">
        <v>1</v>
      </c>
      <c r="I324" s="624">
        <v>125000</v>
      </c>
      <c r="J324" s="623">
        <v>16</v>
      </c>
      <c r="K324" s="623"/>
      <c r="L324" s="623" t="s">
        <v>2216</v>
      </c>
      <c r="M324" s="624">
        <v>300000</v>
      </c>
      <c r="N324" s="623" t="s">
        <v>4282</v>
      </c>
    </row>
    <row r="325" spans="1:14">
      <c r="A325" s="522">
        <v>23</v>
      </c>
      <c r="B325" s="522"/>
      <c r="C325" s="523"/>
      <c r="D325" s="522" t="s">
        <v>2218</v>
      </c>
      <c r="E325" s="522" t="s">
        <v>44</v>
      </c>
      <c r="F325" s="586" t="s">
        <v>2219</v>
      </c>
      <c r="G325" s="522" t="s">
        <v>2220</v>
      </c>
      <c r="H325" s="522">
        <v>1</v>
      </c>
      <c r="I325" s="589">
        <v>125000</v>
      </c>
      <c r="J325" s="522">
        <v>17</v>
      </c>
      <c r="K325" s="522"/>
      <c r="L325" s="522" t="s">
        <v>2220</v>
      </c>
      <c r="M325" s="589">
        <v>250000</v>
      </c>
      <c r="N325" s="522" t="s">
        <v>4355</v>
      </c>
    </row>
    <row r="326" spans="1:14">
      <c r="A326" s="522">
        <v>24</v>
      </c>
      <c r="B326" s="522"/>
      <c r="C326" s="523"/>
      <c r="D326" s="631" t="s">
        <v>2222</v>
      </c>
      <c r="E326" s="631" t="s">
        <v>2223</v>
      </c>
      <c r="F326" s="632" t="s">
        <v>2224</v>
      </c>
      <c r="G326" s="631" t="s">
        <v>2225</v>
      </c>
      <c r="H326" s="631">
        <v>1</v>
      </c>
      <c r="I326" s="633">
        <v>125000</v>
      </c>
      <c r="J326" s="631">
        <v>19</v>
      </c>
      <c r="K326" s="631"/>
      <c r="L326" s="631" t="s">
        <v>2225</v>
      </c>
      <c r="M326" s="633">
        <v>200000</v>
      </c>
      <c r="N326" s="631" t="s">
        <v>4355</v>
      </c>
    </row>
    <row r="327" spans="1:14">
      <c r="A327" s="522">
        <v>25</v>
      </c>
      <c r="B327" s="522"/>
      <c r="C327" s="523"/>
      <c r="D327" s="623" t="s">
        <v>2227</v>
      </c>
      <c r="E327" s="623" t="s">
        <v>2228</v>
      </c>
      <c r="F327" s="625" t="s">
        <v>4619</v>
      </c>
      <c r="G327" s="623" t="s">
        <v>4620</v>
      </c>
      <c r="H327" s="623">
        <v>1</v>
      </c>
      <c r="I327" s="624">
        <v>125000</v>
      </c>
      <c r="J327" s="623">
        <v>19</v>
      </c>
      <c r="K327" s="623"/>
      <c r="L327" s="623" t="s">
        <v>2225</v>
      </c>
      <c r="M327" s="624">
        <v>300000</v>
      </c>
      <c r="N327" s="634" t="s">
        <v>975</v>
      </c>
    </row>
    <row r="328" spans="1:14">
      <c r="A328" s="522">
        <v>26</v>
      </c>
      <c r="B328" s="522"/>
      <c r="C328" s="523"/>
      <c r="D328" s="522" t="s">
        <v>2235</v>
      </c>
      <c r="E328" s="522" t="s">
        <v>2188</v>
      </c>
      <c r="F328" s="586" t="s">
        <v>2236</v>
      </c>
      <c r="G328" s="522" t="s">
        <v>4621</v>
      </c>
      <c r="H328" s="522">
        <v>1</v>
      </c>
      <c r="I328" s="589">
        <v>125000</v>
      </c>
      <c r="J328" s="522">
        <v>21</v>
      </c>
      <c r="K328" s="522"/>
      <c r="L328" s="522" t="s">
        <v>2233</v>
      </c>
      <c r="M328" s="589">
        <v>300000</v>
      </c>
      <c r="N328" s="613" t="s">
        <v>4266</v>
      </c>
    </row>
    <row r="329" spans="1:14">
      <c r="A329" s="522">
        <v>27</v>
      </c>
      <c r="B329" s="522"/>
      <c r="C329" s="523"/>
      <c r="D329" s="522" t="s">
        <v>2231</v>
      </c>
      <c r="E329" s="522" t="s">
        <v>1223</v>
      </c>
      <c r="F329" s="586" t="s">
        <v>2232</v>
      </c>
      <c r="G329" s="522" t="s">
        <v>2233</v>
      </c>
      <c r="H329" s="522">
        <v>1</v>
      </c>
      <c r="I329" s="589">
        <v>125000</v>
      </c>
      <c r="J329" s="522">
        <v>21</v>
      </c>
      <c r="K329" s="522"/>
      <c r="L329" s="522" t="s">
        <v>2233</v>
      </c>
      <c r="M329" s="589">
        <v>250000</v>
      </c>
      <c r="N329" s="522" t="s">
        <v>4282</v>
      </c>
    </row>
    <row r="330" spans="1:14">
      <c r="A330" s="522">
        <v>28</v>
      </c>
      <c r="B330" s="522"/>
      <c r="C330" s="523"/>
      <c r="D330" s="522" t="s">
        <v>3380</v>
      </c>
      <c r="E330" s="522" t="s">
        <v>3381</v>
      </c>
      <c r="F330" s="586" t="s">
        <v>3382</v>
      </c>
      <c r="G330" s="522" t="s">
        <v>3383</v>
      </c>
      <c r="H330" s="522">
        <v>2</v>
      </c>
      <c r="I330" s="589">
        <v>165000</v>
      </c>
      <c r="J330" s="522">
        <v>23</v>
      </c>
      <c r="K330" s="522"/>
      <c r="L330" s="522" t="s">
        <v>3383</v>
      </c>
      <c r="M330" s="589">
        <v>250000</v>
      </c>
      <c r="N330" s="613" t="s">
        <v>4266</v>
      </c>
    </row>
    <row r="331" spans="1:14">
      <c r="A331" s="522">
        <v>29</v>
      </c>
      <c r="B331" s="522"/>
      <c r="C331" s="523"/>
      <c r="D331" s="522" t="s">
        <v>2244</v>
      </c>
      <c r="E331" s="522" t="s">
        <v>516</v>
      </c>
      <c r="F331" s="586" t="s">
        <v>2245</v>
      </c>
      <c r="G331" s="522" t="s">
        <v>2246</v>
      </c>
      <c r="H331" s="522">
        <v>1</v>
      </c>
      <c r="I331" s="589">
        <v>125000</v>
      </c>
      <c r="J331" s="522">
        <v>24</v>
      </c>
      <c r="K331" s="522"/>
      <c r="L331" s="522" t="s">
        <v>2246</v>
      </c>
      <c r="M331" s="589">
        <v>300000</v>
      </c>
      <c r="N331" s="635" t="s">
        <v>975</v>
      </c>
    </row>
    <row r="332" spans="1:14">
      <c r="A332" s="522">
        <v>30</v>
      </c>
      <c r="B332" s="522"/>
      <c r="C332" s="523"/>
      <c r="D332" s="623" t="s">
        <v>2249</v>
      </c>
      <c r="E332" s="623" t="s">
        <v>2250</v>
      </c>
      <c r="F332" s="625" t="s">
        <v>4622</v>
      </c>
      <c r="G332" s="623" t="s">
        <v>2252</v>
      </c>
      <c r="H332" s="636" t="s">
        <v>1670</v>
      </c>
      <c r="I332" s="624">
        <v>250000</v>
      </c>
      <c r="J332" s="623">
        <v>28</v>
      </c>
      <c r="K332" s="623"/>
      <c r="L332" s="623" t="s">
        <v>2252</v>
      </c>
      <c r="M332" s="624">
        <v>300000</v>
      </c>
      <c r="N332" s="623" t="s">
        <v>4355</v>
      </c>
    </row>
    <row r="333" spans="1:14">
      <c r="A333" s="522">
        <v>31</v>
      </c>
      <c r="B333" s="522"/>
      <c r="C333" s="523"/>
      <c r="D333" s="522" t="s">
        <v>2258</v>
      </c>
      <c r="E333" s="522" t="s">
        <v>4623</v>
      </c>
      <c r="F333" s="595">
        <v>85720826960</v>
      </c>
      <c r="G333" s="522" t="s">
        <v>2261</v>
      </c>
      <c r="H333" s="522">
        <v>1</v>
      </c>
      <c r="I333" s="589">
        <v>125000</v>
      </c>
      <c r="J333" s="522">
        <v>29</v>
      </c>
      <c r="K333" s="522"/>
      <c r="L333" s="522" t="s">
        <v>2252</v>
      </c>
      <c r="M333" s="589">
        <v>300000</v>
      </c>
      <c r="N333" s="637"/>
    </row>
    <row r="334" spans="1:14">
      <c r="A334" s="522">
        <v>32</v>
      </c>
      <c r="B334" s="522"/>
      <c r="C334" s="523"/>
      <c r="D334" s="623" t="s">
        <v>1705</v>
      </c>
      <c r="E334" s="623" t="s">
        <v>1706</v>
      </c>
      <c r="F334" s="625" t="s">
        <v>1707</v>
      </c>
      <c r="G334" s="623" t="s">
        <v>1708</v>
      </c>
      <c r="H334" s="623">
        <v>2</v>
      </c>
      <c r="I334" s="624">
        <v>165000</v>
      </c>
      <c r="J334" s="623">
        <v>31</v>
      </c>
      <c r="K334" s="623"/>
      <c r="L334" s="623" t="s">
        <v>2252</v>
      </c>
      <c r="M334" s="624">
        <v>300000</v>
      </c>
      <c r="N334" s="637"/>
    </row>
    <row r="335" spans="1:14">
      <c r="A335" s="522">
        <v>33</v>
      </c>
      <c r="B335" s="522"/>
      <c r="C335" s="523"/>
      <c r="D335" s="623" t="s">
        <v>2254</v>
      </c>
      <c r="E335" s="623" t="s">
        <v>4624</v>
      </c>
      <c r="F335" s="625" t="s">
        <v>2256</v>
      </c>
      <c r="G335" s="623" t="s">
        <v>2252</v>
      </c>
      <c r="H335" s="623">
        <v>1</v>
      </c>
      <c r="I335" s="624">
        <v>125000</v>
      </c>
      <c r="J335" s="623">
        <v>28</v>
      </c>
      <c r="K335" s="623"/>
      <c r="L335" s="623" t="s">
        <v>2252</v>
      </c>
      <c r="M335" s="624">
        <v>300000</v>
      </c>
      <c r="N335" s="522" t="s">
        <v>41</v>
      </c>
    </row>
    <row r="336" spans="1:14">
      <c r="A336" s="522">
        <v>34</v>
      </c>
      <c r="B336" s="522"/>
      <c r="C336" s="523"/>
      <c r="D336" s="623" t="s">
        <v>2263</v>
      </c>
      <c r="E336" s="623" t="s">
        <v>4625</v>
      </c>
      <c r="F336" s="625" t="s">
        <v>2265</v>
      </c>
      <c r="G336" s="623" t="s">
        <v>2266</v>
      </c>
      <c r="H336" s="623">
        <v>3</v>
      </c>
      <c r="I336" s="624">
        <v>205000</v>
      </c>
      <c r="J336" s="623">
        <v>30</v>
      </c>
      <c r="K336" s="623"/>
      <c r="L336" s="623" t="s">
        <v>2266</v>
      </c>
      <c r="M336" s="624">
        <v>30000</v>
      </c>
      <c r="N336" s="637"/>
    </row>
    <row r="337" spans="1:15">
      <c r="A337" s="522"/>
      <c r="B337" s="522"/>
      <c r="C337" s="523"/>
      <c r="D337" s="637"/>
      <c r="E337" s="637"/>
      <c r="F337" s="638"/>
      <c r="G337" s="637"/>
      <c r="H337" s="637"/>
      <c r="I337" s="639"/>
      <c r="J337" s="637"/>
      <c r="K337" s="637"/>
      <c r="L337" s="637"/>
      <c r="M337" s="639"/>
      <c r="N337" s="637"/>
    </row>
    <row r="338" spans="1:15">
      <c r="A338" s="522"/>
      <c r="B338" s="522"/>
      <c r="C338" s="523"/>
      <c r="D338" s="637"/>
      <c r="E338" s="637"/>
      <c r="F338" s="638"/>
      <c r="G338" s="637"/>
      <c r="H338" s="637"/>
      <c r="I338" s="639"/>
      <c r="J338" s="637"/>
      <c r="K338" s="637"/>
      <c r="L338" s="637"/>
      <c r="M338" s="639"/>
      <c r="N338" s="637"/>
    </row>
    <row r="339" spans="1:15">
      <c r="A339" s="522"/>
      <c r="B339" s="522"/>
      <c r="C339" s="523"/>
      <c r="D339" s="637"/>
      <c r="E339" s="637"/>
      <c r="F339" s="638"/>
      <c r="G339" s="637"/>
      <c r="H339" s="637"/>
      <c r="I339" s="639"/>
      <c r="J339" s="637"/>
      <c r="K339" s="637"/>
      <c r="L339" s="637"/>
      <c r="M339" s="639"/>
      <c r="N339" s="637"/>
    </row>
    <row r="340" spans="1:15">
      <c r="A340" s="522"/>
      <c r="B340" s="522"/>
      <c r="C340" s="523"/>
      <c r="D340" s="522"/>
      <c r="E340" s="522"/>
      <c r="F340" s="595"/>
      <c r="G340" s="522"/>
      <c r="H340" s="522"/>
      <c r="I340" s="589"/>
      <c r="J340" s="522"/>
      <c r="K340" s="522"/>
      <c r="L340" s="522"/>
      <c r="M340" s="589"/>
      <c r="N340" s="522"/>
    </row>
    <row r="341" spans="1:15">
      <c r="E341" s="494" t="s">
        <v>4626</v>
      </c>
    </row>
    <row r="344" spans="1:15">
      <c r="A344" s="1784" t="s">
        <v>4627</v>
      </c>
      <c r="B344" s="1785"/>
      <c r="C344" s="1785"/>
      <c r="D344" s="1785"/>
    </row>
    <row r="345" spans="1:15">
      <c r="A345" s="496" t="s">
        <v>11</v>
      </c>
      <c r="B345" s="497" t="s">
        <v>4225</v>
      </c>
      <c r="C345" s="498"/>
      <c r="D345" s="497" t="s">
        <v>4226</v>
      </c>
      <c r="E345" s="497" t="s">
        <v>4227</v>
      </c>
      <c r="F345" s="497" t="s">
        <v>4228</v>
      </c>
      <c r="G345" s="497" t="s">
        <v>4229</v>
      </c>
      <c r="H345" s="497" t="s">
        <v>4230</v>
      </c>
      <c r="I345" s="499" t="s">
        <v>4187</v>
      </c>
      <c r="J345" s="500" t="s">
        <v>4231</v>
      </c>
      <c r="K345" s="497" t="s">
        <v>4232</v>
      </c>
      <c r="L345" s="501" t="s">
        <v>4233</v>
      </c>
      <c r="M345" s="502" t="s">
        <v>4234</v>
      </c>
      <c r="N345" s="501" t="s">
        <v>4235</v>
      </c>
    </row>
    <row r="346" spans="1:15">
      <c r="A346" s="522">
        <v>3</v>
      </c>
      <c r="B346" s="522"/>
      <c r="C346" s="523"/>
      <c r="D346" s="628" t="s">
        <v>1657</v>
      </c>
      <c r="E346" s="628" t="s">
        <v>4628</v>
      </c>
      <c r="F346" s="640" t="s">
        <v>1659</v>
      </c>
      <c r="G346" s="641">
        <v>44996</v>
      </c>
      <c r="H346" s="628">
        <v>2</v>
      </c>
      <c r="I346" s="629">
        <v>165000</v>
      </c>
      <c r="J346" s="628">
        <v>3</v>
      </c>
      <c r="K346" s="628"/>
      <c r="L346" s="642" t="s">
        <v>1660</v>
      </c>
      <c r="M346" s="629">
        <v>200000</v>
      </c>
      <c r="N346" s="522"/>
    </row>
    <row r="347" spans="1:15">
      <c r="A347" s="522">
        <v>4</v>
      </c>
      <c r="B347" s="522"/>
      <c r="C347" s="523"/>
      <c r="D347" s="643" t="s">
        <v>4629</v>
      </c>
      <c r="E347" s="522" t="s">
        <v>3141</v>
      </c>
      <c r="F347" s="586" t="s">
        <v>3142</v>
      </c>
      <c r="G347" s="644">
        <v>45057</v>
      </c>
      <c r="H347" s="522">
        <v>2</v>
      </c>
      <c r="I347" s="495">
        <v>165000</v>
      </c>
      <c r="J347" s="522">
        <v>5</v>
      </c>
      <c r="K347" s="522"/>
      <c r="L347" s="645">
        <v>45027</v>
      </c>
      <c r="M347" s="589">
        <v>300000</v>
      </c>
      <c r="N347" s="623" t="s">
        <v>4630</v>
      </c>
      <c r="O347" s="494" t="s">
        <v>4631</v>
      </c>
    </row>
    <row r="348" spans="1:15">
      <c r="A348" s="522">
        <v>5</v>
      </c>
      <c r="B348" s="522"/>
      <c r="C348" s="523"/>
      <c r="D348" s="623" t="s">
        <v>2279</v>
      </c>
      <c r="E348" s="623" t="s">
        <v>1653</v>
      </c>
      <c r="F348" s="636" t="s">
        <v>2280</v>
      </c>
      <c r="G348" s="646">
        <v>45088</v>
      </c>
      <c r="H348" s="623">
        <v>1</v>
      </c>
      <c r="I348" s="624">
        <v>125000</v>
      </c>
      <c r="J348" s="623">
        <v>6</v>
      </c>
      <c r="K348" s="623"/>
      <c r="L348" s="647">
        <v>45057</v>
      </c>
      <c r="M348" s="589">
        <v>300000</v>
      </c>
      <c r="N348" s="623" t="s">
        <v>4630</v>
      </c>
    </row>
    <row r="349" spans="1:15">
      <c r="A349" s="522">
        <v>6</v>
      </c>
      <c r="B349" s="522"/>
      <c r="C349" s="523"/>
      <c r="D349" s="522" t="s">
        <v>2540</v>
      </c>
      <c r="E349" s="522" t="s">
        <v>4632</v>
      </c>
      <c r="F349" s="586" t="s">
        <v>2542</v>
      </c>
      <c r="G349" s="644">
        <v>45088</v>
      </c>
      <c r="H349" s="522">
        <v>2</v>
      </c>
      <c r="I349" s="589">
        <v>165000</v>
      </c>
      <c r="J349" s="522">
        <v>6</v>
      </c>
      <c r="K349" s="522"/>
      <c r="L349" s="645">
        <v>45057</v>
      </c>
      <c r="M349" s="589">
        <v>300000</v>
      </c>
      <c r="N349" s="522" t="s">
        <v>4355</v>
      </c>
    </row>
    <row r="350" spans="1:15">
      <c r="A350" s="522">
        <v>7</v>
      </c>
      <c r="B350" s="522"/>
      <c r="C350" s="523"/>
      <c r="D350" s="522" t="s">
        <v>2287</v>
      </c>
      <c r="E350" s="522" t="s">
        <v>4633</v>
      </c>
      <c r="F350" s="648" t="s">
        <v>2288</v>
      </c>
      <c r="G350" s="644">
        <v>45088</v>
      </c>
      <c r="H350" s="522">
        <v>1</v>
      </c>
      <c r="I350" s="589">
        <v>125000</v>
      </c>
      <c r="J350" s="522">
        <v>6</v>
      </c>
      <c r="K350" s="522"/>
      <c r="L350" s="645">
        <v>45057</v>
      </c>
      <c r="M350" s="589">
        <v>300000</v>
      </c>
      <c r="N350" s="522" t="s">
        <v>4355</v>
      </c>
    </row>
    <row r="351" spans="1:15">
      <c r="A351" s="522">
        <v>8</v>
      </c>
      <c r="B351" s="522"/>
      <c r="C351" s="523"/>
      <c r="D351" s="522" t="s">
        <v>2290</v>
      </c>
      <c r="E351" s="522" t="s">
        <v>2291</v>
      </c>
      <c r="F351" s="586" t="s">
        <v>4634</v>
      </c>
      <c r="G351" s="644">
        <v>45118</v>
      </c>
      <c r="H351" s="522">
        <v>1</v>
      </c>
      <c r="I351" s="589">
        <v>125000</v>
      </c>
      <c r="J351" s="522">
        <v>7</v>
      </c>
      <c r="K351" s="522"/>
      <c r="L351" s="645">
        <v>45088</v>
      </c>
      <c r="M351" s="589">
        <v>300000</v>
      </c>
      <c r="N351" s="522" t="s">
        <v>4630</v>
      </c>
    </row>
    <row r="352" spans="1:15">
      <c r="A352" s="522">
        <v>9</v>
      </c>
      <c r="B352" s="522"/>
      <c r="C352" s="523"/>
      <c r="D352" s="522" t="s">
        <v>2294</v>
      </c>
      <c r="E352" s="522" t="s">
        <v>4635</v>
      </c>
      <c r="F352" s="586" t="s">
        <v>2296</v>
      </c>
      <c r="G352" s="644">
        <v>45118</v>
      </c>
      <c r="H352" s="522">
        <v>1</v>
      </c>
      <c r="I352" s="589">
        <v>125000</v>
      </c>
      <c r="J352" s="522">
        <v>7</v>
      </c>
      <c r="K352" s="522"/>
      <c r="L352" s="645">
        <v>45118</v>
      </c>
      <c r="M352" s="589">
        <v>300000</v>
      </c>
      <c r="N352" s="522" t="s">
        <v>4355</v>
      </c>
    </row>
    <row r="353" spans="1:14">
      <c r="A353" s="522">
        <v>10</v>
      </c>
      <c r="B353" s="522"/>
      <c r="C353" s="523"/>
      <c r="D353" s="522" t="s">
        <v>2298</v>
      </c>
      <c r="E353" s="522" t="s">
        <v>4633</v>
      </c>
      <c r="F353" s="586" t="s">
        <v>4636</v>
      </c>
      <c r="G353" s="644">
        <v>45118</v>
      </c>
      <c r="H353" s="522">
        <v>1</v>
      </c>
      <c r="I353" s="589">
        <v>125000</v>
      </c>
      <c r="J353" s="522">
        <v>7</v>
      </c>
      <c r="K353" s="522"/>
      <c r="L353" s="645">
        <v>45118</v>
      </c>
      <c r="M353" s="589">
        <v>300000</v>
      </c>
      <c r="N353" s="522" t="s">
        <v>4355</v>
      </c>
    </row>
    <row r="354" spans="1:14">
      <c r="A354" s="522">
        <v>12</v>
      </c>
      <c r="B354" s="522"/>
      <c r="C354" s="523"/>
      <c r="D354" s="623" t="s">
        <v>795</v>
      </c>
      <c r="E354" s="623" t="s">
        <v>4593</v>
      </c>
      <c r="F354" s="625" t="s">
        <v>4637</v>
      </c>
      <c r="G354" s="649" t="s">
        <v>797</v>
      </c>
      <c r="H354" s="623">
        <v>2</v>
      </c>
      <c r="I354" s="624">
        <v>165000</v>
      </c>
      <c r="J354" s="623">
        <v>9</v>
      </c>
      <c r="K354" s="623"/>
      <c r="L354" s="647">
        <v>45149</v>
      </c>
      <c r="M354" s="624">
        <v>300000</v>
      </c>
      <c r="N354" s="623" t="s">
        <v>4266</v>
      </c>
    </row>
    <row r="355" spans="1:14" s="651" customFormat="1">
      <c r="A355" s="522">
        <v>13</v>
      </c>
      <c r="B355" s="623"/>
      <c r="C355" s="650"/>
      <c r="D355" s="623" t="s">
        <v>2320</v>
      </c>
      <c r="E355" s="623" t="s">
        <v>4638</v>
      </c>
      <c r="F355" s="625" t="s">
        <v>2321</v>
      </c>
      <c r="G355" s="649" t="s">
        <v>2318</v>
      </c>
      <c r="H355" s="623">
        <v>1</v>
      </c>
      <c r="I355" s="624">
        <v>125000</v>
      </c>
      <c r="J355" s="623">
        <v>13</v>
      </c>
      <c r="K355" s="623"/>
      <c r="L355" s="647">
        <v>45149</v>
      </c>
      <c r="M355" s="624">
        <v>300000</v>
      </c>
      <c r="N355" s="623" t="s">
        <v>4266</v>
      </c>
    </row>
    <row r="356" spans="1:14">
      <c r="A356" s="522">
        <v>14</v>
      </c>
      <c r="B356" s="522"/>
      <c r="C356" s="523"/>
      <c r="D356" s="623" t="s">
        <v>2305</v>
      </c>
      <c r="E356" s="623" t="s">
        <v>2306</v>
      </c>
      <c r="F356" s="625" t="s">
        <v>4639</v>
      </c>
      <c r="G356" s="649" t="s">
        <v>797</v>
      </c>
      <c r="H356" s="623">
        <v>1</v>
      </c>
      <c r="I356" s="624">
        <v>125000</v>
      </c>
      <c r="J356" s="623">
        <v>9</v>
      </c>
      <c r="K356" s="623"/>
      <c r="L356" s="647">
        <v>45180</v>
      </c>
      <c r="M356" s="624">
        <v>300000</v>
      </c>
      <c r="N356" s="623" t="s">
        <v>975</v>
      </c>
    </row>
    <row r="357" spans="1:14">
      <c r="A357" s="522">
        <v>15</v>
      </c>
      <c r="B357" s="522"/>
      <c r="C357" s="523"/>
      <c r="D357" s="623" t="s">
        <v>2722</v>
      </c>
      <c r="E357" s="623" t="s">
        <v>2723</v>
      </c>
      <c r="F357" s="636"/>
      <c r="G357" s="649" t="s">
        <v>2724</v>
      </c>
      <c r="H357" s="623">
        <v>2</v>
      </c>
      <c r="I357" s="624">
        <v>165000</v>
      </c>
      <c r="J357" s="623">
        <v>10</v>
      </c>
      <c r="K357" s="623"/>
      <c r="L357" s="647">
        <v>45180</v>
      </c>
      <c r="M357" s="624">
        <v>300000</v>
      </c>
      <c r="N357" s="623" t="s">
        <v>4355</v>
      </c>
    </row>
    <row r="358" spans="1:14">
      <c r="A358" s="522">
        <v>16</v>
      </c>
      <c r="B358" s="522"/>
      <c r="C358" s="523"/>
      <c r="D358" s="623" t="s">
        <v>3236</v>
      </c>
      <c r="E358" s="623" t="s">
        <v>4640</v>
      </c>
      <c r="F358" s="625" t="s">
        <v>4641</v>
      </c>
      <c r="G358" s="649" t="s">
        <v>3238</v>
      </c>
      <c r="H358" s="623">
        <v>2</v>
      </c>
      <c r="I358" s="624">
        <v>165000</v>
      </c>
      <c r="J358" s="623">
        <v>11</v>
      </c>
      <c r="K358" s="623"/>
      <c r="L358" s="647">
        <v>45241</v>
      </c>
      <c r="M358" s="624">
        <v>300000</v>
      </c>
      <c r="N358" s="623" t="s">
        <v>975</v>
      </c>
    </row>
    <row r="359" spans="1:14">
      <c r="A359" s="522">
        <v>17</v>
      </c>
      <c r="B359" s="522"/>
      <c r="C359" s="523"/>
      <c r="D359" s="522" t="s">
        <v>2316</v>
      </c>
      <c r="E359" s="522" t="s">
        <v>2102</v>
      </c>
      <c r="F359" s="586" t="s">
        <v>4642</v>
      </c>
      <c r="G359" s="652" t="s">
        <v>2318</v>
      </c>
      <c r="H359" s="522">
        <v>1</v>
      </c>
      <c r="I359" s="589">
        <v>125000</v>
      </c>
      <c r="J359" s="522">
        <v>13</v>
      </c>
      <c r="K359" s="522"/>
      <c r="L359" s="645">
        <v>45243</v>
      </c>
      <c r="M359" s="589">
        <v>300000</v>
      </c>
      <c r="N359" s="522" t="s">
        <v>4266</v>
      </c>
    </row>
    <row r="360" spans="1:14">
      <c r="A360" s="522">
        <v>18</v>
      </c>
      <c r="B360" s="522"/>
      <c r="C360" s="523"/>
      <c r="D360" s="623" t="s">
        <v>2323</v>
      </c>
      <c r="E360" s="623" t="s">
        <v>247</v>
      </c>
      <c r="F360" s="653" t="s">
        <v>2324</v>
      </c>
      <c r="G360" s="649" t="s">
        <v>2325</v>
      </c>
      <c r="H360" s="623">
        <v>1</v>
      </c>
      <c r="I360" s="624">
        <v>125000</v>
      </c>
      <c r="J360" s="623">
        <v>14</v>
      </c>
      <c r="K360" s="623"/>
      <c r="L360" s="647">
        <v>45244</v>
      </c>
      <c r="M360" s="624">
        <v>250000</v>
      </c>
      <c r="N360" s="623" t="s">
        <v>4355</v>
      </c>
    </row>
    <row r="361" spans="1:14">
      <c r="A361" s="522">
        <v>20</v>
      </c>
      <c r="B361" s="522"/>
      <c r="C361" s="523"/>
      <c r="D361" s="623" t="s">
        <v>2327</v>
      </c>
      <c r="E361" s="623" t="s">
        <v>2328</v>
      </c>
      <c r="F361" s="654" t="s">
        <v>2329</v>
      </c>
      <c r="G361" s="649" t="s">
        <v>2330</v>
      </c>
      <c r="H361" s="623">
        <v>1</v>
      </c>
      <c r="I361" s="624">
        <v>125000</v>
      </c>
      <c r="J361" s="623">
        <v>15</v>
      </c>
      <c r="K361" s="623"/>
      <c r="L361" s="647">
        <v>45245</v>
      </c>
      <c r="M361" s="624">
        <v>200000</v>
      </c>
      <c r="N361" s="623" t="s">
        <v>4355</v>
      </c>
    </row>
    <row r="362" spans="1:14">
      <c r="A362" s="522">
        <v>21</v>
      </c>
      <c r="B362" s="522"/>
      <c r="C362" s="523"/>
      <c r="D362" s="623" t="s">
        <v>4643</v>
      </c>
      <c r="E362" s="623" t="s">
        <v>2295</v>
      </c>
      <c r="F362" s="636" t="s">
        <v>4644</v>
      </c>
      <c r="G362" s="649" t="s">
        <v>2335</v>
      </c>
      <c r="H362" s="623">
        <v>2</v>
      </c>
      <c r="I362" s="624">
        <v>165000</v>
      </c>
      <c r="J362" s="623">
        <v>16</v>
      </c>
      <c r="K362" s="623"/>
      <c r="L362" s="647">
        <v>45246</v>
      </c>
      <c r="M362" s="624">
        <v>300000</v>
      </c>
      <c r="N362" s="623" t="s">
        <v>4568</v>
      </c>
    </row>
    <row r="363" spans="1:14">
      <c r="A363" s="522">
        <v>23</v>
      </c>
      <c r="B363" s="522"/>
      <c r="C363" s="523"/>
      <c r="D363" s="623" t="s">
        <v>2337</v>
      </c>
      <c r="E363" s="623" t="s">
        <v>4645</v>
      </c>
      <c r="F363" s="636">
        <v>81313585959</v>
      </c>
      <c r="G363" s="649" t="s">
        <v>2340</v>
      </c>
      <c r="H363" s="623">
        <v>3</v>
      </c>
      <c r="I363" s="624">
        <v>205000</v>
      </c>
      <c r="J363" s="623">
        <v>20</v>
      </c>
      <c r="K363" s="623"/>
      <c r="L363" s="647">
        <v>45250</v>
      </c>
      <c r="M363" s="624">
        <v>300000</v>
      </c>
      <c r="N363" s="623" t="s">
        <v>4282</v>
      </c>
    </row>
    <row r="364" spans="1:14">
      <c r="A364" s="522">
        <v>24</v>
      </c>
      <c r="B364" s="522"/>
      <c r="C364" s="523"/>
      <c r="D364" s="623" t="s">
        <v>2342</v>
      </c>
      <c r="E364" s="623" t="s">
        <v>2343</v>
      </c>
      <c r="F364" s="625" t="s">
        <v>2344</v>
      </c>
      <c r="G364" s="649" t="s">
        <v>2345</v>
      </c>
      <c r="H364" s="623">
        <v>1</v>
      </c>
      <c r="I364" s="624">
        <v>125000</v>
      </c>
      <c r="J364" s="623">
        <v>21</v>
      </c>
      <c r="K364" s="623"/>
      <c r="L364" s="647">
        <v>45251</v>
      </c>
      <c r="M364" s="639"/>
      <c r="N364" s="637"/>
    </row>
    <row r="365" spans="1:14">
      <c r="A365" s="522">
        <v>25</v>
      </c>
      <c r="B365" s="522"/>
      <c r="C365" s="523"/>
      <c r="D365" s="623" t="s">
        <v>2201</v>
      </c>
      <c r="E365" s="623" t="s">
        <v>4628</v>
      </c>
      <c r="F365" s="636" t="s">
        <v>4646</v>
      </c>
      <c r="G365" s="646">
        <v>45252</v>
      </c>
      <c r="H365" s="623">
        <v>1</v>
      </c>
      <c r="I365" s="624">
        <v>125000</v>
      </c>
      <c r="J365" s="623">
        <v>22</v>
      </c>
      <c r="K365" s="623"/>
      <c r="L365" s="647">
        <v>45252</v>
      </c>
      <c r="M365" s="624">
        <v>300000</v>
      </c>
      <c r="N365" s="623" t="s">
        <v>4282</v>
      </c>
    </row>
    <row r="366" spans="1:14">
      <c r="A366" s="522">
        <v>26</v>
      </c>
      <c r="B366" s="522"/>
      <c r="C366" s="523"/>
      <c r="D366" s="623" t="s">
        <v>2349</v>
      </c>
      <c r="E366" s="623" t="s">
        <v>2350</v>
      </c>
      <c r="F366" s="655" t="s">
        <v>2351</v>
      </c>
      <c r="G366" s="649" t="s">
        <v>4647</v>
      </c>
      <c r="H366" s="623">
        <v>1</v>
      </c>
      <c r="I366" s="624">
        <v>125000</v>
      </c>
      <c r="J366" s="623">
        <v>25</v>
      </c>
      <c r="K366" s="623"/>
      <c r="L366" s="647">
        <v>45255</v>
      </c>
      <c r="M366" s="624">
        <v>300000</v>
      </c>
      <c r="N366" s="623" t="s">
        <v>4243</v>
      </c>
    </row>
    <row r="367" spans="1:14">
      <c r="D367" s="656"/>
      <c r="E367" s="656"/>
      <c r="F367" s="657"/>
      <c r="G367" s="658"/>
      <c r="H367" s="656"/>
      <c r="I367" s="659"/>
      <c r="J367" s="656"/>
      <c r="K367" s="656"/>
      <c r="L367" s="660"/>
      <c r="M367" s="659"/>
      <c r="N367" s="656"/>
    </row>
    <row r="368" spans="1:14">
      <c r="D368" s="656"/>
      <c r="E368" s="656"/>
      <c r="F368" s="657"/>
      <c r="G368" s="658"/>
      <c r="H368" s="656"/>
      <c r="I368" s="659"/>
      <c r="J368" s="656"/>
      <c r="K368" s="656"/>
      <c r="L368" s="660"/>
      <c r="M368" s="659"/>
      <c r="N368" s="656"/>
    </row>
    <row r="369" spans="1:14">
      <c r="D369" s="656"/>
      <c r="E369" s="656"/>
      <c r="F369" s="657"/>
      <c r="G369" s="658"/>
      <c r="H369" s="656"/>
      <c r="I369" s="659"/>
      <c r="J369" s="656"/>
      <c r="K369" s="656"/>
      <c r="L369" s="660"/>
      <c r="M369" s="659"/>
      <c r="N369" s="656"/>
    </row>
    <row r="370" spans="1:14" ht="13.5" customHeight="1">
      <c r="D370" s="656"/>
      <c r="E370" s="656"/>
      <c r="F370" s="657"/>
      <c r="G370" s="658"/>
      <c r="H370" s="656"/>
      <c r="I370" s="659"/>
      <c r="J370" s="656"/>
      <c r="K370" s="656"/>
      <c r="L370" s="660"/>
      <c r="M370" s="659"/>
      <c r="N370" s="656"/>
    </row>
    <row r="371" spans="1:14">
      <c r="A371" s="1784" t="s">
        <v>4648</v>
      </c>
      <c r="B371" s="1785"/>
      <c r="C371" s="1785"/>
      <c r="D371" s="1785"/>
    </row>
    <row r="372" spans="1:14">
      <c r="A372" s="496" t="s">
        <v>11</v>
      </c>
      <c r="B372" s="661" t="s">
        <v>4225</v>
      </c>
      <c r="C372" s="662"/>
      <c r="D372" s="661" t="s">
        <v>4226</v>
      </c>
      <c r="E372" s="661" t="s">
        <v>4227</v>
      </c>
      <c r="F372" s="661" t="s">
        <v>4228</v>
      </c>
      <c r="G372" s="661" t="s">
        <v>4229</v>
      </c>
      <c r="H372" s="661" t="s">
        <v>4230</v>
      </c>
      <c r="I372" s="663" t="s">
        <v>4187</v>
      </c>
      <c r="J372" s="664" t="s">
        <v>4231</v>
      </c>
      <c r="K372" s="661" t="s">
        <v>4232</v>
      </c>
      <c r="L372" s="665" t="s">
        <v>4233</v>
      </c>
      <c r="M372" s="666" t="s">
        <v>4234</v>
      </c>
      <c r="N372" s="665" t="s">
        <v>4235</v>
      </c>
    </row>
    <row r="373" spans="1:14" ht="15.75">
      <c r="A373" s="496"/>
      <c r="B373" s="667"/>
      <c r="C373" s="668"/>
      <c r="D373" s="669" t="s">
        <v>4649</v>
      </c>
      <c r="E373" s="669" t="s">
        <v>4650</v>
      </c>
      <c r="F373" s="670"/>
      <c r="G373" s="671"/>
      <c r="H373" s="618"/>
      <c r="I373" s="672"/>
      <c r="J373" s="618"/>
      <c r="K373" s="618"/>
      <c r="L373" s="673" t="s">
        <v>2190</v>
      </c>
      <c r="M373" s="672"/>
      <c r="N373" s="674"/>
    </row>
    <row r="374" spans="1:14" ht="15.75">
      <c r="A374" s="496"/>
      <c r="B374" s="667"/>
      <c r="C374" s="668"/>
      <c r="D374" s="669" t="s">
        <v>4651</v>
      </c>
      <c r="E374" s="669" t="s">
        <v>4652</v>
      </c>
      <c r="F374" s="675" t="s">
        <v>4653</v>
      </c>
      <c r="G374" s="676"/>
      <c r="H374" s="669">
        <v>3</v>
      </c>
      <c r="I374" s="677">
        <v>205000</v>
      </c>
      <c r="J374" s="669"/>
      <c r="K374" s="669"/>
      <c r="L374" s="670" t="s">
        <v>2246</v>
      </c>
      <c r="M374" s="677">
        <v>300000</v>
      </c>
      <c r="N374" s="678" t="s">
        <v>4282</v>
      </c>
    </row>
    <row r="375" spans="1:14" ht="15.75">
      <c r="A375" s="496"/>
      <c r="B375" s="667"/>
      <c r="C375" s="668"/>
      <c r="D375" s="669" t="s">
        <v>4654</v>
      </c>
      <c r="E375" s="669" t="s">
        <v>4655</v>
      </c>
      <c r="F375" s="675" t="s">
        <v>4656</v>
      </c>
      <c r="G375" s="679"/>
      <c r="H375" s="669">
        <v>1</v>
      </c>
      <c r="I375" s="677">
        <v>125000</v>
      </c>
      <c r="J375" s="669"/>
      <c r="K375" s="669"/>
      <c r="L375" s="680">
        <v>45149</v>
      </c>
      <c r="M375" s="677">
        <v>300000</v>
      </c>
      <c r="N375" s="678" t="s">
        <v>4282</v>
      </c>
    </row>
    <row r="376" spans="1:14" ht="15.75">
      <c r="A376" s="496"/>
      <c r="B376" s="667"/>
      <c r="C376" s="668"/>
      <c r="D376" s="681" t="s">
        <v>4657</v>
      </c>
      <c r="E376" s="681" t="s">
        <v>4658</v>
      </c>
      <c r="F376" s="682"/>
      <c r="G376" s="683"/>
      <c r="H376" s="681"/>
      <c r="I376" s="684"/>
      <c r="J376" s="681"/>
      <c r="K376" s="681"/>
      <c r="L376" s="681"/>
      <c r="M376" s="684"/>
      <c r="N376" s="685" t="s">
        <v>4355</v>
      </c>
    </row>
    <row r="377" spans="1:14" ht="15.75">
      <c r="A377" s="496"/>
      <c r="B377" s="667"/>
      <c r="C377" s="668"/>
      <c r="D377" s="669" t="s">
        <v>4659</v>
      </c>
      <c r="E377" s="669" t="s">
        <v>2088</v>
      </c>
      <c r="F377" s="686" t="s">
        <v>4660</v>
      </c>
      <c r="G377" s="687"/>
      <c r="H377" s="618"/>
      <c r="I377" s="672"/>
      <c r="J377" s="618"/>
      <c r="K377" s="618"/>
      <c r="L377" s="688">
        <v>45262</v>
      </c>
      <c r="M377" s="677">
        <v>300000</v>
      </c>
      <c r="N377" s="678" t="s">
        <v>4355</v>
      </c>
    </row>
    <row r="378" spans="1:14" ht="15.75">
      <c r="A378" s="496"/>
      <c r="B378" s="667"/>
      <c r="C378" s="668"/>
      <c r="D378" s="669" t="s">
        <v>4661</v>
      </c>
      <c r="E378" s="669" t="s">
        <v>2088</v>
      </c>
      <c r="F378" s="686" t="s">
        <v>4662</v>
      </c>
      <c r="G378" s="679"/>
      <c r="H378" s="669">
        <v>2</v>
      </c>
      <c r="I378" s="677">
        <v>165000</v>
      </c>
      <c r="J378" s="669"/>
      <c r="K378" s="669"/>
      <c r="L378" s="688">
        <v>45262</v>
      </c>
      <c r="M378" s="677">
        <v>300000</v>
      </c>
      <c r="N378" s="678" t="s">
        <v>4663</v>
      </c>
    </row>
    <row r="379" spans="1:14" ht="15.75">
      <c r="A379" s="496"/>
      <c r="B379" s="667"/>
      <c r="C379" s="668"/>
      <c r="D379" s="669" t="s">
        <v>4664</v>
      </c>
      <c r="E379" s="669" t="s">
        <v>2088</v>
      </c>
      <c r="F379" s="618"/>
      <c r="G379" s="687"/>
      <c r="H379" s="669">
        <v>1</v>
      </c>
      <c r="I379" s="677">
        <v>125000</v>
      </c>
      <c r="J379" s="618"/>
      <c r="K379" s="618"/>
      <c r="L379" s="688">
        <v>45262</v>
      </c>
      <c r="M379" s="677">
        <v>300000</v>
      </c>
      <c r="N379" s="678" t="s">
        <v>4663</v>
      </c>
    </row>
    <row r="380" spans="1:14" ht="15.75">
      <c r="A380" s="496"/>
      <c r="B380" s="667"/>
      <c r="C380" s="668"/>
      <c r="D380" s="669" t="s">
        <v>4665</v>
      </c>
      <c r="E380" s="669" t="s">
        <v>4666</v>
      </c>
      <c r="F380" s="686" t="s">
        <v>4667</v>
      </c>
      <c r="G380" s="679"/>
      <c r="H380" s="669">
        <v>1</v>
      </c>
      <c r="I380" s="677">
        <v>125000</v>
      </c>
      <c r="J380" s="669"/>
      <c r="K380" s="669"/>
      <c r="L380" s="688">
        <v>45255</v>
      </c>
      <c r="M380" s="677">
        <v>300000</v>
      </c>
      <c r="N380" s="678" t="s">
        <v>4282</v>
      </c>
    </row>
    <row r="381" spans="1:14" ht="15.75">
      <c r="A381" s="522">
        <v>1</v>
      </c>
      <c r="B381" s="522"/>
      <c r="C381" s="523"/>
      <c r="D381" s="621" t="s">
        <v>2353</v>
      </c>
      <c r="E381" s="621" t="s">
        <v>2354</v>
      </c>
      <c r="F381" s="621"/>
      <c r="G381" s="689" t="s">
        <v>2126</v>
      </c>
      <c r="H381" s="621">
        <v>1</v>
      </c>
      <c r="I381" s="690">
        <v>125000</v>
      </c>
      <c r="J381" s="621">
        <v>29</v>
      </c>
      <c r="K381" s="621" t="s">
        <v>28</v>
      </c>
      <c r="L381" s="691">
        <v>45258</v>
      </c>
      <c r="M381" s="690">
        <v>250000</v>
      </c>
      <c r="N381" s="692" t="s">
        <v>4266</v>
      </c>
    </row>
    <row r="382" spans="1:14" ht="15.75">
      <c r="A382" s="522">
        <v>2</v>
      </c>
      <c r="B382" s="522"/>
      <c r="C382" s="523"/>
      <c r="D382" s="621" t="s">
        <v>2357</v>
      </c>
      <c r="E382" s="621" t="s">
        <v>2354</v>
      </c>
      <c r="F382" s="693" t="s">
        <v>2358</v>
      </c>
      <c r="G382" s="689" t="s">
        <v>2126</v>
      </c>
      <c r="H382" s="621">
        <v>1</v>
      </c>
      <c r="I382" s="690">
        <v>125000</v>
      </c>
      <c r="J382" s="621">
        <v>29</v>
      </c>
      <c r="K382" s="621" t="s">
        <v>28</v>
      </c>
      <c r="L382" s="691">
        <v>45258</v>
      </c>
      <c r="M382" s="690">
        <v>250000</v>
      </c>
      <c r="N382" s="692" t="s">
        <v>4266</v>
      </c>
    </row>
    <row r="383" spans="1:14" ht="15.75">
      <c r="A383" s="522">
        <v>3</v>
      </c>
      <c r="B383" s="522"/>
      <c r="C383" s="523"/>
      <c r="D383" s="621" t="s">
        <v>4668</v>
      </c>
      <c r="E383" s="621" t="s">
        <v>2124</v>
      </c>
      <c r="F383" s="693" t="s">
        <v>2125</v>
      </c>
      <c r="G383" s="689" t="s">
        <v>2126</v>
      </c>
      <c r="H383" s="621">
        <v>4</v>
      </c>
      <c r="I383" s="690">
        <v>305000</v>
      </c>
      <c r="J383" s="621">
        <v>29</v>
      </c>
      <c r="K383" s="621" t="s">
        <v>28</v>
      </c>
      <c r="L383" s="691">
        <v>45257</v>
      </c>
      <c r="M383" s="690">
        <v>300000</v>
      </c>
      <c r="N383" s="694" t="s">
        <v>4630</v>
      </c>
    </row>
    <row r="384" spans="1:14" ht="15.75">
      <c r="A384" s="522">
        <v>4</v>
      </c>
      <c r="B384" s="522"/>
      <c r="C384" s="523"/>
      <c r="D384" s="621" t="s">
        <v>2363</v>
      </c>
      <c r="E384" s="621" t="s">
        <v>40</v>
      </c>
      <c r="F384" s="693" t="s">
        <v>2364</v>
      </c>
      <c r="G384" s="689" t="s">
        <v>2365</v>
      </c>
      <c r="H384" s="621">
        <v>1</v>
      </c>
      <c r="I384" s="690">
        <v>125000</v>
      </c>
      <c r="J384" s="621">
        <v>1</v>
      </c>
      <c r="K384" s="621" t="s">
        <v>28</v>
      </c>
      <c r="L384" s="691">
        <v>45261</v>
      </c>
      <c r="M384" s="690">
        <v>250000</v>
      </c>
      <c r="N384" s="694" t="s">
        <v>4630</v>
      </c>
    </row>
    <row r="385" spans="1:16" ht="15.75">
      <c r="A385" s="522">
        <v>5</v>
      </c>
      <c r="B385" s="522"/>
      <c r="C385" s="523"/>
      <c r="D385" s="621" t="s">
        <v>2376</v>
      </c>
      <c r="E385" s="621" t="s">
        <v>2377</v>
      </c>
      <c r="F385" s="693" t="s">
        <v>2378</v>
      </c>
      <c r="G385" s="689" t="s">
        <v>2379</v>
      </c>
      <c r="H385" s="621">
        <v>1</v>
      </c>
      <c r="I385" s="690">
        <v>125000</v>
      </c>
      <c r="J385" s="621">
        <v>4</v>
      </c>
      <c r="K385" s="621" t="s">
        <v>28</v>
      </c>
      <c r="L385" s="691">
        <v>45262</v>
      </c>
      <c r="M385" s="690">
        <v>300000</v>
      </c>
      <c r="N385" s="695" t="s">
        <v>4282</v>
      </c>
    </row>
    <row r="386" spans="1:16" ht="15.75">
      <c r="A386" s="522">
        <v>6</v>
      </c>
      <c r="B386" s="522"/>
      <c r="C386" s="523"/>
      <c r="D386" s="696" t="s">
        <v>2371</v>
      </c>
      <c r="E386" s="696" t="s">
        <v>2372</v>
      </c>
      <c r="F386" s="696"/>
      <c r="G386" s="689" t="s">
        <v>4669</v>
      </c>
      <c r="H386" s="696">
        <v>1</v>
      </c>
      <c r="I386" s="697">
        <v>125000</v>
      </c>
      <c r="J386" s="696">
        <v>2</v>
      </c>
      <c r="K386" s="621" t="s">
        <v>28</v>
      </c>
      <c r="L386" s="691">
        <v>45262</v>
      </c>
      <c r="M386" s="690">
        <v>300000</v>
      </c>
      <c r="N386" s="698" t="s">
        <v>4355</v>
      </c>
    </row>
    <row r="387" spans="1:16" ht="15.75">
      <c r="A387" s="522">
        <v>7</v>
      </c>
      <c r="B387" s="522"/>
      <c r="C387" s="523"/>
      <c r="D387" s="618" t="s">
        <v>2677</v>
      </c>
      <c r="E387" s="618" t="s">
        <v>4670</v>
      </c>
      <c r="F387" s="618"/>
      <c r="G387" s="687" t="s">
        <v>2680</v>
      </c>
      <c r="H387" s="618">
        <v>2</v>
      </c>
      <c r="I387" s="672">
        <v>165000</v>
      </c>
      <c r="J387" s="618"/>
      <c r="K387" s="618" t="s">
        <v>28</v>
      </c>
      <c r="L387" s="699">
        <v>45263</v>
      </c>
      <c r="M387" s="672">
        <v>300000</v>
      </c>
      <c r="N387" s="698" t="s">
        <v>4355</v>
      </c>
    </row>
    <row r="388" spans="1:16" ht="15.75">
      <c r="A388" s="522">
        <v>8</v>
      </c>
      <c r="B388" s="522"/>
      <c r="C388" s="523"/>
      <c r="D388" s="621" t="s">
        <v>2381</v>
      </c>
      <c r="E388" s="621" t="s">
        <v>2382</v>
      </c>
      <c r="F388" s="693" t="s">
        <v>2383</v>
      </c>
      <c r="G388" s="689" t="s">
        <v>2384</v>
      </c>
      <c r="H388" s="621">
        <v>1</v>
      </c>
      <c r="I388" s="690">
        <v>125000</v>
      </c>
      <c r="J388" s="621">
        <v>5</v>
      </c>
      <c r="K388" s="621" t="s">
        <v>28</v>
      </c>
      <c r="L388" s="691">
        <v>45263</v>
      </c>
      <c r="M388" s="690">
        <v>300000</v>
      </c>
      <c r="N388" s="700" t="s">
        <v>975</v>
      </c>
    </row>
    <row r="389" spans="1:16" ht="15.75">
      <c r="A389" s="522">
        <v>9</v>
      </c>
      <c r="B389" s="522"/>
      <c r="C389" s="523"/>
      <c r="D389" s="621" t="s">
        <v>3232</v>
      </c>
      <c r="E389" s="621" t="s">
        <v>3233</v>
      </c>
      <c r="F389" s="693" t="s">
        <v>3234</v>
      </c>
      <c r="G389" s="689" t="s">
        <v>2388</v>
      </c>
      <c r="H389" s="621">
        <v>2</v>
      </c>
      <c r="I389" s="690">
        <v>165000</v>
      </c>
      <c r="J389" s="621">
        <v>7</v>
      </c>
      <c r="K389" s="621" t="s">
        <v>28</v>
      </c>
      <c r="L389" s="691">
        <v>45266</v>
      </c>
      <c r="M389" s="690">
        <v>300000</v>
      </c>
      <c r="N389" s="698" t="s">
        <v>4355</v>
      </c>
    </row>
    <row r="390" spans="1:16" ht="15.75">
      <c r="A390" s="522">
        <v>10</v>
      </c>
      <c r="B390" s="522"/>
      <c r="C390" s="523"/>
      <c r="D390" s="621" t="s">
        <v>2386</v>
      </c>
      <c r="E390" s="621" t="s">
        <v>247</v>
      </c>
      <c r="F390" s="621"/>
      <c r="G390" s="689" t="s">
        <v>2388</v>
      </c>
      <c r="H390" s="621">
        <v>3</v>
      </c>
      <c r="I390" s="690">
        <v>205000</v>
      </c>
      <c r="J390" s="621">
        <v>6</v>
      </c>
      <c r="K390" s="621" t="s">
        <v>28</v>
      </c>
      <c r="L390" s="691">
        <v>45266</v>
      </c>
      <c r="M390" s="690">
        <v>300000</v>
      </c>
      <c r="N390" s="700" t="s">
        <v>975</v>
      </c>
      <c r="O390" s="656" t="s">
        <v>4671</v>
      </c>
      <c r="P390" s="656"/>
    </row>
    <row r="391" spans="1:16" ht="15.75">
      <c r="A391" s="522">
        <v>11</v>
      </c>
      <c r="B391" s="522"/>
      <c r="C391" s="523"/>
      <c r="D391" s="618" t="s">
        <v>2395</v>
      </c>
      <c r="E391" s="618" t="s">
        <v>2396</v>
      </c>
      <c r="F391" s="701" t="s">
        <v>4672</v>
      </c>
      <c r="G391" s="687" t="s">
        <v>2398</v>
      </c>
      <c r="H391" s="618">
        <v>2</v>
      </c>
      <c r="I391" s="672">
        <v>165000</v>
      </c>
      <c r="J391" s="618">
        <v>7</v>
      </c>
      <c r="K391" s="618" t="s">
        <v>28</v>
      </c>
      <c r="L391" s="699">
        <v>45267</v>
      </c>
      <c r="M391" s="672">
        <v>200000</v>
      </c>
      <c r="N391" s="702" t="s">
        <v>4355</v>
      </c>
    </row>
    <row r="392" spans="1:16" ht="15.75">
      <c r="A392" s="522">
        <v>12</v>
      </c>
      <c r="B392" s="522"/>
      <c r="C392" s="523"/>
      <c r="D392" s="618" t="s">
        <v>2401</v>
      </c>
      <c r="E392" s="618" t="s">
        <v>2402</v>
      </c>
      <c r="F392" s="701" t="s">
        <v>2403</v>
      </c>
      <c r="G392" s="687" t="s">
        <v>2404</v>
      </c>
      <c r="H392" s="618">
        <v>1</v>
      </c>
      <c r="I392" s="672">
        <v>125000</v>
      </c>
      <c r="J392" s="618">
        <v>9</v>
      </c>
      <c r="K392" s="618" t="s">
        <v>28</v>
      </c>
      <c r="L392" s="699">
        <v>45269</v>
      </c>
      <c r="M392" s="672">
        <v>300000</v>
      </c>
      <c r="N392" s="703" t="s">
        <v>4282</v>
      </c>
    </row>
    <row r="393" spans="1:16" ht="15.75">
      <c r="A393" s="522">
        <v>13</v>
      </c>
      <c r="B393" s="522"/>
      <c r="C393" s="523"/>
      <c r="D393" s="618" t="s">
        <v>2406</v>
      </c>
      <c r="E393" s="618" t="s">
        <v>2407</v>
      </c>
      <c r="F393" s="701" t="s">
        <v>2408</v>
      </c>
      <c r="G393" s="687" t="s">
        <v>1624</v>
      </c>
      <c r="H393" s="618">
        <v>1</v>
      </c>
      <c r="I393" s="672">
        <v>125000</v>
      </c>
      <c r="J393" s="618">
        <v>10</v>
      </c>
      <c r="K393" s="618" t="s">
        <v>28</v>
      </c>
      <c r="L393" s="699">
        <v>45269</v>
      </c>
      <c r="M393" s="672">
        <v>300000</v>
      </c>
      <c r="N393" s="702" t="s">
        <v>4355</v>
      </c>
    </row>
    <row r="394" spans="1:16" ht="15.75">
      <c r="A394" s="522">
        <v>14</v>
      </c>
      <c r="B394" s="522"/>
      <c r="C394" s="523"/>
      <c r="D394" s="618" t="s">
        <v>1622</v>
      </c>
      <c r="E394" s="618" t="s">
        <v>1454</v>
      </c>
      <c r="F394" s="701" t="s">
        <v>1623</v>
      </c>
      <c r="G394" s="687" t="s">
        <v>1624</v>
      </c>
      <c r="H394" s="618">
        <v>2</v>
      </c>
      <c r="I394" s="672">
        <v>165000</v>
      </c>
      <c r="J394" s="618">
        <v>10</v>
      </c>
      <c r="K394" s="618" t="s">
        <v>28</v>
      </c>
      <c r="L394" s="699">
        <v>45270</v>
      </c>
      <c r="M394" s="672">
        <v>200000</v>
      </c>
      <c r="N394" s="702" t="s">
        <v>4568</v>
      </c>
    </row>
    <row r="395" spans="1:16" ht="15.75">
      <c r="A395" s="522">
        <v>15</v>
      </c>
      <c r="B395" s="522"/>
      <c r="C395" s="523"/>
      <c r="D395" s="618" t="s">
        <v>2621</v>
      </c>
      <c r="E395" s="618" t="s">
        <v>2622</v>
      </c>
      <c r="F395" s="701" t="s">
        <v>2623</v>
      </c>
      <c r="G395" s="687" t="s">
        <v>2417</v>
      </c>
      <c r="H395" s="618">
        <v>2</v>
      </c>
      <c r="I395" s="672">
        <v>165000</v>
      </c>
      <c r="J395" s="618">
        <v>11</v>
      </c>
      <c r="K395" s="618" t="s">
        <v>28</v>
      </c>
      <c r="L395" s="699">
        <v>45271</v>
      </c>
      <c r="M395" s="672">
        <v>300000</v>
      </c>
      <c r="N395" s="704" t="s">
        <v>975</v>
      </c>
    </row>
    <row r="396" spans="1:16" ht="15.75">
      <c r="A396" s="522">
        <v>16</v>
      </c>
      <c r="B396" s="522"/>
      <c r="C396" s="523"/>
      <c r="D396" s="618" t="s">
        <v>2415</v>
      </c>
      <c r="E396" s="618" t="s">
        <v>1454</v>
      </c>
      <c r="F396" s="701" t="s">
        <v>2416</v>
      </c>
      <c r="G396" s="687" t="s">
        <v>2417</v>
      </c>
      <c r="H396" s="618">
        <v>1</v>
      </c>
      <c r="I396" s="672">
        <v>125000</v>
      </c>
      <c r="J396" s="618">
        <v>11</v>
      </c>
      <c r="K396" s="618" t="s">
        <v>28</v>
      </c>
      <c r="L396" s="699">
        <v>45271</v>
      </c>
      <c r="M396" s="672">
        <v>300000</v>
      </c>
      <c r="N396" s="705" t="s">
        <v>4630</v>
      </c>
    </row>
    <row r="397" spans="1:16" ht="15.75">
      <c r="A397" s="522">
        <v>17</v>
      </c>
      <c r="B397" s="522"/>
      <c r="C397" s="523"/>
      <c r="D397" s="618" t="s">
        <v>2423</v>
      </c>
      <c r="E397" s="618" t="s">
        <v>2424</v>
      </c>
      <c r="F397" s="701" t="s">
        <v>2425</v>
      </c>
      <c r="G397" s="687" t="s">
        <v>2417</v>
      </c>
      <c r="H397" s="618">
        <v>1</v>
      </c>
      <c r="I397" s="672">
        <v>125000</v>
      </c>
      <c r="J397" s="618">
        <v>11</v>
      </c>
      <c r="K397" s="618" t="s">
        <v>28</v>
      </c>
      <c r="L397" s="699">
        <v>45271</v>
      </c>
      <c r="M397" s="672">
        <v>300000</v>
      </c>
      <c r="N397" s="702" t="s">
        <v>4355</v>
      </c>
    </row>
    <row r="398" spans="1:16" ht="15.75">
      <c r="A398" s="522">
        <v>18</v>
      </c>
      <c r="B398" s="522"/>
      <c r="C398" s="523"/>
      <c r="D398" s="618" t="s">
        <v>2427</v>
      </c>
      <c r="E398" s="618" t="s">
        <v>1223</v>
      </c>
      <c r="F398" s="701" t="s">
        <v>2428</v>
      </c>
      <c r="G398" s="687" t="s">
        <v>2429</v>
      </c>
      <c r="H398" s="618">
        <v>1</v>
      </c>
      <c r="I398" s="672">
        <v>125000</v>
      </c>
      <c r="J398" s="618">
        <v>12</v>
      </c>
      <c r="K398" s="618" t="s">
        <v>28</v>
      </c>
      <c r="L398" s="699">
        <v>45272</v>
      </c>
      <c r="M398" s="672">
        <v>300000</v>
      </c>
      <c r="N398" s="702" t="s">
        <v>4355</v>
      </c>
    </row>
    <row r="399" spans="1:16" ht="15.75">
      <c r="A399" s="522">
        <v>19</v>
      </c>
      <c r="B399" s="522"/>
      <c r="C399" s="523"/>
      <c r="D399" s="618" t="s">
        <v>4673</v>
      </c>
      <c r="E399" s="618" t="s">
        <v>2432</v>
      </c>
      <c r="F399" s="701" t="s">
        <v>2433</v>
      </c>
      <c r="G399" s="687" t="s">
        <v>2429</v>
      </c>
      <c r="H399" s="618">
        <v>1</v>
      </c>
      <c r="I399" s="672">
        <v>125000</v>
      </c>
      <c r="J399" s="618">
        <v>12</v>
      </c>
      <c r="K399" s="618" t="s">
        <v>28</v>
      </c>
      <c r="L399" s="699">
        <v>45272</v>
      </c>
      <c r="M399" s="672">
        <v>300000</v>
      </c>
      <c r="N399" s="705" t="s">
        <v>4630</v>
      </c>
    </row>
    <row r="400" spans="1:16" ht="15.75">
      <c r="A400" s="522">
        <v>20</v>
      </c>
      <c r="B400" s="522"/>
      <c r="C400" s="523"/>
      <c r="D400" s="618" t="s">
        <v>2435</v>
      </c>
      <c r="E400" s="618" t="s">
        <v>1083</v>
      </c>
      <c r="F400" s="701" t="s">
        <v>2436</v>
      </c>
      <c r="G400" s="687" t="s">
        <v>690</v>
      </c>
      <c r="H400" s="618">
        <v>1</v>
      </c>
      <c r="I400" s="672">
        <v>125000</v>
      </c>
      <c r="J400" s="618">
        <v>14</v>
      </c>
      <c r="K400" s="618" t="s">
        <v>28</v>
      </c>
      <c r="L400" s="699">
        <v>45273</v>
      </c>
      <c r="M400" s="672">
        <v>300000</v>
      </c>
      <c r="N400" s="706" t="s">
        <v>4674</v>
      </c>
    </row>
    <row r="401" spans="1:16" ht="15.75">
      <c r="A401" s="522">
        <v>21</v>
      </c>
      <c r="B401" s="522"/>
      <c r="C401" s="523"/>
      <c r="D401" s="621" t="s">
        <v>687</v>
      </c>
      <c r="E401" s="621" t="s">
        <v>688</v>
      </c>
      <c r="F401" s="693" t="s">
        <v>689</v>
      </c>
      <c r="G401" s="689" t="s">
        <v>690</v>
      </c>
      <c r="H401" s="621">
        <v>2</v>
      </c>
      <c r="I401" s="690">
        <v>165000</v>
      </c>
      <c r="J401" s="621">
        <v>14</v>
      </c>
      <c r="K401" s="621" t="s">
        <v>28</v>
      </c>
      <c r="L401" s="691">
        <v>45274</v>
      </c>
      <c r="M401" s="690">
        <v>300000</v>
      </c>
      <c r="N401" s="694" t="s">
        <v>4630</v>
      </c>
    </row>
    <row r="402" spans="1:16" ht="15.75">
      <c r="A402" s="522">
        <v>22</v>
      </c>
      <c r="B402" s="522"/>
      <c r="C402" s="523"/>
      <c r="D402" s="621" t="s">
        <v>2440</v>
      </c>
      <c r="E402" s="621" t="s">
        <v>234</v>
      </c>
      <c r="F402" s="621">
        <v>81546555256</v>
      </c>
      <c r="G402" s="689" t="s">
        <v>690</v>
      </c>
      <c r="H402" s="621">
        <v>1</v>
      </c>
      <c r="I402" s="690">
        <v>125000</v>
      </c>
      <c r="J402" s="621">
        <v>14</v>
      </c>
      <c r="K402" s="621" t="s">
        <v>28</v>
      </c>
      <c r="L402" s="691">
        <v>45274</v>
      </c>
      <c r="M402" s="690">
        <v>300000</v>
      </c>
      <c r="N402" s="698" t="s">
        <v>4355</v>
      </c>
    </row>
    <row r="403" spans="1:16" ht="15.75">
      <c r="A403" s="522">
        <v>23</v>
      </c>
      <c r="B403" s="522"/>
      <c r="C403" s="523"/>
      <c r="D403" s="618" t="s">
        <v>2443</v>
      </c>
      <c r="E403" s="618" t="s">
        <v>58</v>
      </c>
      <c r="F403" s="701" t="s">
        <v>4675</v>
      </c>
      <c r="G403" s="687" t="s">
        <v>2445</v>
      </c>
      <c r="H403" s="618">
        <v>1</v>
      </c>
      <c r="I403" s="672">
        <v>125000</v>
      </c>
      <c r="J403" s="618">
        <v>15</v>
      </c>
      <c r="K403" s="618" t="s">
        <v>28</v>
      </c>
      <c r="L403" s="699">
        <v>45275</v>
      </c>
      <c r="M403" s="672">
        <v>200000</v>
      </c>
      <c r="N403" s="707" t="s">
        <v>4266</v>
      </c>
      <c r="O403" s="708" t="s">
        <v>4671</v>
      </c>
      <c r="P403" s="708"/>
    </row>
    <row r="404" spans="1:16" ht="15.75">
      <c r="A404" s="522">
        <v>24</v>
      </c>
      <c r="B404" s="522"/>
      <c r="C404" s="523"/>
      <c r="D404" s="618" t="s">
        <v>2447</v>
      </c>
      <c r="E404" s="618" t="s">
        <v>2448</v>
      </c>
      <c r="F404" s="701" t="s">
        <v>2449</v>
      </c>
      <c r="G404" s="687" t="s">
        <v>2450</v>
      </c>
      <c r="H404" s="618">
        <v>1</v>
      </c>
      <c r="I404" s="672">
        <v>125000</v>
      </c>
      <c r="J404" s="618">
        <v>16</v>
      </c>
      <c r="K404" s="621" t="s">
        <v>28</v>
      </c>
      <c r="L404" s="699">
        <v>45276</v>
      </c>
      <c r="M404" s="690">
        <v>300000</v>
      </c>
      <c r="N404" s="702" t="s">
        <v>4355</v>
      </c>
    </row>
    <row r="405" spans="1:16" ht="15.75">
      <c r="A405" s="522">
        <v>25</v>
      </c>
      <c r="B405" s="522"/>
      <c r="C405" s="523"/>
      <c r="D405" s="621" t="s">
        <v>4676</v>
      </c>
      <c r="E405" s="621" t="s">
        <v>2476</v>
      </c>
      <c r="F405" s="693" t="s">
        <v>4677</v>
      </c>
      <c r="G405" s="689" t="s">
        <v>2459</v>
      </c>
      <c r="H405" s="621">
        <v>1</v>
      </c>
      <c r="I405" s="690">
        <v>125000</v>
      </c>
      <c r="J405" s="621">
        <v>18</v>
      </c>
      <c r="K405" s="621" t="s">
        <v>28</v>
      </c>
      <c r="L405" s="691">
        <v>45276</v>
      </c>
      <c r="M405" s="690">
        <v>300000</v>
      </c>
      <c r="N405" s="695" t="s">
        <v>4282</v>
      </c>
    </row>
    <row r="406" spans="1:16" ht="15.75">
      <c r="A406" s="522">
        <v>26</v>
      </c>
      <c r="B406" s="522"/>
      <c r="C406" s="523"/>
      <c r="D406" s="621" t="s">
        <v>2456</v>
      </c>
      <c r="E406" s="621" t="s">
        <v>2457</v>
      </c>
      <c r="F406" s="693" t="s">
        <v>2458</v>
      </c>
      <c r="G406" s="689" t="s">
        <v>2459</v>
      </c>
      <c r="H406" s="621">
        <v>1</v>
      </c>
      <c r="I406" s="690">
        <v>125000</v>
      </c>
      <c r="J406" s="621">
        <v>18</v>
      </c>
      <c r="K406" s="621" t="s">
        <v>28</v>
      </c>
      <c r="L406" s="691">
        <v>45278</v>
      </c>
      <c r="M406" s="690">
        <v>300000</v>
      </c>
      <c r="N406" s="695" t="s">
        <v>4282</v>
      </c>
      <c r="O406" s="494" t="s">
        <v>4678</v>
      </c>
    </row>
    <row r="407" spans="1:16" ht="15.75">
      <c r="A407" s="522">
        <v>27</v>
      </c>
      <c r="B407" s="522"/>
      <c r="C407" s="523"/>
      <c r="D407" s="621" t="s">
        <v>2461</v>
      </c>
      <c r="E407" s="696" t="s">
        <v>2462</v>
      </c>
      <c r="F407" s="693" t="s">
        <v>2463</v>
      </c>
      <c r="G407" s="689" t="s">
        <v>2459</v>
      </c>
      <c r="H407" s="621">
        <v>2</v>
      </c>
      <c r="I407" s="690">
        <v>165000</v>
      </c>
      <c r="J407" s="621">
        <v>18</v>
      </c>
      <c r="K407" s="621" t="s">
        <v>28</v>
      </c>
      <c r="L407" s="691">
        <v>45278</v>
      </c>
      <c r="M407" s="690">
        <v>300000</v>
      </c>
      <c r="N407" s="695" t="s">
        <v>4282</v>
      </c>
      <c r="O407" s="494" t="s">
        <v>4678</v>
      </c>
    </row>
    <row r="408" spans="1:16" ht="15.75">
      <c r="A408" s="522">
        <v>28</v>
      </c>
      <c r="B408" s="522"/>
      <c r="C408" s="523"/>
      <c r="D408" s="621" t="s">
        <v>2452</v>
      </c>
      <c r="E408" s="621" t="s">
        <v>891</v>
      </c>
      <c r="F408" s="709" t="s">
        <v>2453</v>
      </c>
      <c r="G408" s="689" t="s">
        <v>2454</v>
      </c>
      <c r="H408" s="621">
        <v>2</v>
      </c>
      <c r="I408" s="690">
        <v>165000</v>
      </c>
      <c r="J408" s="618">
        <v>17</v>
      </c>
      <c r="K408" s="621" t="s">
        <v>28</v>
      </c>
      <c r="L408" s="699">
        <v>45277</v>
      </c>
      <c r="M408" s="690">
        <v>300000</v>
      </c>
      <c r="N408" s="702" t="s">
        <v>4355</v>
      </c>
    </row>
    <row r="409" spans="1:16" ht="15.75">
      <c r="A409" s="522">
        <v>29</v>
      </c>
      <c r="B409" s="522"/>
      <c r="C409" s="523"/>
      <c r="D409" s="621" t="s">
        <v>1332</v>
      </c>
      <c r="E409" s="621" t="s">
        <v>2469</v>
      </c>
      <c r="F409" s="693" t="s">
        <v>2470</v>
      </c>
      <c r="G409" s="689" t="s">
        <v>2467</v>
      </c>
      <c r="H409" s="669">
        <v>1</v>
      </c>
      <c r="I409" s="677">
        <v>125000</v>
      </c>
      <c r="J409" s="621">
        <v>19</v>
      </c>
      <c r="K409" s="621" t="s">
        <v>28</v>
      </c>
      <c r="L409" s="691">
        <v>45278</v>
      </c>
      <c r="M409" s="690">
        <v>300000</v>
      </c>
      <c r="N409" s="698" t="s">
        <v>4355</v>
      </c>
      <c r="O409" s="494" t="s">
        <v>4679</v>
      </c>
    </row>
    <row r="410" spans="1:16" ht="15.75">
      <c r="A410" s="522">
        <v>30</v>
      </c>
      <c r="B410" s="522"/>
      <c r="C410" s="523"/>
      <c r="D410" s="618" t="s">
        <v>2472</v>
      </c>
      <c r="E410" s="618" t="s">
        <v>2469</v>
      </c>
      <c r="F410" s="701" t="s">
        <v>2473</v>
      </c>
      <c r="G410" s="687" t="s">
        <v>2459</v>
      </c>
      <c r="H410" s="618">
        <v>1</v>
      </c>
      <c r="I410" s="672">
        <v>125000</v>
      </c>
      <c r="J410" s="618">
        <v>18</v>
      </c>
      <c r="K410" s="621" t="s">
        <v>28</v>
      </c>
      <c r="L410" s="699">
        <v>45278</v>
      </c>
      <c r="M410" s="690">
        <v>300000</v>
      </c>
      <c r="N410" s="702" t="s">
        <v>4355</v>
      </c>
    </row>
    <row r="411" spans="1:16" ht="15.75">
      <c r="A411" s="522">
        <v>31</v>
      </c>
      <c r="B411" s="522"/>
      <c r="C411" s="523"/>
      <c r="D411" s="621" t="s">
        <v>2465</v>
      </c>
      <c r="E411" s="621" t="s">
        <v>40</v>
      </c>
      <c r="F411" s="693" t="s">
        <v>2466</v>
      </c>
      <c r="G411" s="710" t="s">
        <v>2467</v>
      </c>
      <c r="H411" s="711">
        <v>1</v>
      </c>
      <c r="I411" s="712">
        <v>125000</v>
      </c>
      <c r="J411" s="711">
        <v>19</v>
      </c>
      <c r="K411" s="711" t="s">
        <v>28</v>
      </c>
      <c r="L411" s="691">
        <v>45279</v>
      </c>
      <c r="M411" s="690">
        <v>300000</v>
      </c>
      <c r="N411" s="713" t="s">
        <v>4266</v>
      </c>
      <c r="O411" s="494" t="s">
        <v>4678</v>
      </c>
    </row>
    <row r="412" spans="1:16">
      <c r="A412" s="522">
        <v>32</v>
      </c>
      <c r="B412" s="522"/>
      <c r="C412" s="523"/>
      <c r="D412" s="621" t="s">
        <v>3676</v>
      </c>
      <c r="E412" s="621" t="s">
        <v>4680</v>
      </c>
      <c r="F412" s="621">
        <v>85759226629</v>
      </c>
      <c r="G412" s="714" t="s">
        <v>3679</v>
      </c>
      <c r="H412" s="621">
        <v>2</v>
      </c>
      <c r="I412" s="690">
        <v>165000</v>
      </c>
      <c r="J412" s="621">
        <v>24</v>
      </c>
      <c r="K412" s="621" t="s">
        <v>28</v>
      </c>
      <c r="L412" s="691">
        <v>45281</v>
      </c>
      <c r="M412" s="690">
        <v>300000</v>
      </c>
      <c r="N412" s="715" t="s">
        <v>4282</v>
      </c>
      <c r="O412" s="494" t="s">
        <v>41</v>
      </c>
    </row>
    <row r="413" spans="1:16">
      <c r="A413" s="522">
        <v>33</v>
      </c>
      <c r="B413" s="522"/>
      <c r="C413" s="523"/>
      <c r="D413" s="621" t="s">
        <v>2482</v>
      </c>
      <c r="E413" s="621" t="s">
        <v>4681</v>
      </c>
      <c r="F413" s="621">
        <v>8561645377</v>
      </c>
      <c r="G413" s="714" t="s">
        <v>2485</v>
      </c>
      <c r="H413" s="621">
        <v>2</v>
      </c>
      <c r="I413" s="690">
        <v>165000</v>
      </c>
      <c r="J413" s="621">
        <v>22</v>
      </c>
      <c r="K413" s="621" t="s">
        <v>28</v>
      </c>
      <c r="L413" s="691">
        <v>45281</v>
      </c>
      <c r="M413" s="690">
        <v>300000</v>
      </c>
      <c r="N413" s="715" t="s">
        <v>4282</v>
      </c>
    </row>
    <row r="414" spans="1:16" ht="15.75">
      <c r="A414" s="522">
        <v>34</v>
      </c>
      <c r="B414" s="522"/>
      <c r="C414" s="523"/>
      <c r="D414" s="621" t="s">
        <v>4682</v>
      </c>
      <c r="E414" s="621" t="s">
        <v>1454</v>
      </c>
      <c r="F414" s="621">
        <v>83115696989</v>
      </c>
      <c r="G414" s="714" t="s">
        <v>2485</v>
      </c>
      <c r="H414" s="621">
        <v>4</v>
      </c>
      <c r="I414" s="690">
        <v>305000</v>
      </c>
      <c r="J414" s="621">
        <v>22</v>
      </c>
      <c r="K414" s="621" t="s">
        <v>28</v>
      </c>
      <c r="L414" s="691">
        <v>45281</v>
      </c>
      <c r="M414" s="690">
        <v>250000</v>
      </c>
      <c r="N414" s="694" t="s">
        <v>4630</v>
      </c>
    </row>
    <row r="415" spans="1:16" ht="15.75" customHeight="1">
      <c r="A415" s="522">
        <v>35</v>
      </c>
      <c r="B415" s="522"/>
      <c r="C415" s="523"/>
      <c r="D415" s="621" t="s">
        <v>2492</v>
      </c>
      <c r="E415" s="621" t="s">
        <v>2493</v>
      </c>
      <c r="F415" s="621">
        <v>85724733204</v>
      </c>
      <c r="G415" s="714" t="s">
        <v>2495</v>
      </c>
      <c r="H415" s="621">
        <v>3</v>
      </c>
      <c r="I415" s="690">
        <v>205000</v>
      </c>
      <c r="J415" s="621">
        <v>23</v>
      </c>
      <c r="K415" s="621" t="s">
        <v>28</v>
      </c>
      <c r="L415" s="691">
        <v>45281</v>
      </c>
      <c r="M415" s="690">
        <v>300000</v>
      </c>
      <c r="N415" s="715" t="s">
        <v>4282</v>
      </c>
    </row>
    <row r="416" spans="1:16">
      <c r="D416" s="716"/>
      <c r="E416" s="716"/>
      <c r="F416" s="716"/>
      <c r="G416" s="717"/>
      <c r="H416" s="716"/>
      <c r="I416" s="718"/>
      <c r="J416" s="716"/>
      <c r="K416" s="716"/>
      <c r="L416" s="719"/>
      <c r="M416" s="718"/>
      <c r="N416" s="720"/>
    </row>
    <row r="417" spans="1:14">
      <c r="A417" s="721"/>
      <c r="D417" s="722" t="s">
        <v>4683</v>
      </c>
      <c r="E417" s="723"/>
      <c r="F417" s="724"/>
      <c r="G417" s="717"/>
      <c r="H417" s="716"/>
      <c r="I417" s="718"/>
      <c r="J417" s="716"/>
      <c r="K417" s="716"/>
      <c r="L417" s="719"/>
      <c r="M417" s="718"/>
      <c r="N417" s="720"/>
    </row>
    <row r="418" spans="1:14">
      <c r="A418" s="522">
        <v>1</v>
      </c>
      <c r="B418" s="522"/>
      <c r="C418" s="523"/>
      <c r="D418" s="621" t="s">
        <v>2497</v>
      </c>
      <c r="E418" s="621" t="s">
        <v>2498</v>
      </c>
      <c r="F418" s="693" t="s">
        <v>2499</v>
      </c>
      <c r="G418" s="714" t="s">
        <v>1598</v>
      </c>
      <c r="H418" s="621">
        <v>1</v>
      </c>
      <c r="I418" s="690">
        <v>125000</v>
      </c>
      <c r="J418" s="621">
        <v>26</v>
      </c>
      <c r="K418" s="621" t="s">
        <v>28</v>
      </c>
      <c r="L418" s="691">
        <v>45285</v>
      </c>
      <c r="M418" s="690">
        <v>300000</v>
      </c>
      <c r="N418" s="725" t="s">
        <v>4568</v>
      </c>
    </row>
    <row r="419" spans="1:14">
      <c r="A419" s="522">
        <v>2</v>
      </c>
      <c r="B419" s="522"/>
      <c r="C419" s="523"/>
      <c r="D419" s="621" t="s">
        <v>2501</v>
      </c>
      <c r="E419" s="621" t="s">
        <v>247</v>
      </c>
      <c r="F419" s="693" t="s">
        <v>2502</v>
      </c>
      <c r="G419" s="714" t="s">
        <v>1598</v>
      </c>
      <c r="H419" s="621">
        <v>1</v>
      </c>
      <c r="I419" s="690">
        <v>125000</v>
      </c>
      <c r="J419" s="621">
        <v>26</v>
      </c>
      <c r="K419" s="621" t="s">
        <v>28</v>
      </c>
      <c r="L419" s="691">
        <v>45286</v>
      </c>
      <c r="M419" s="690">
        <v>300000</v>
      </c>
      <c r="N419" s="726" t="s">
        <v>975</v>
      </c>
    </row>
    <row r="420" spans="1:14">
      <c r="A420" s="522">
        <v>3</v>
      </c>
      <c r="B420" s="522"/>
      <c r="C420" s="523"/>
      <c r="D420" s="621" t="s">
        <v>4684</v>
      </c>
      <c r="E420" s="621" t="s">
        <v>240</v>
      </c>
      <c r="F420" s="693" t="s">
        <v>1597</v>
      </c>
      <c r="G420" s="714" t="s">
        <v>1598</v>
      </c>
      <c r="H420" s="621">
        <v>2</v>
      </c>
      <c r="I420" s="690">
        <v>165000</v>
      </c>
      <c r="J420" s="621">
        <v>26</v>
      </c>
      <c r="K420" s="621" t="s">
        <v>28</v>
      </c>
      <c r="L420" s="691">
        <v>45286</v>
      </c>
      <c r="M420" s="690">
        <v>300000</v>
      </c>
      <c r="N420" s="725" t="s">
        <v>4568</v>
      </c>
    </row>
    <row r="421" spans="1:14" ht="15.75">
      <c r="A421" s="522">
        <v>4</v>
      </c>
      <c r="B421" s="522"/>
      <c r="C421" s="523"/>
      <c r="D421" s="621" t="s">
        <v>2506</v>
      </c>
      <c r="E421" s="621" t="s">
        <v>2507</v>
      </c>
      <c r="F421" s="693" t="s">
        <v>2508</v>
      </c>
      <c r="G421" s="714" t="s">
        <v>2509</v>
      </c>
      <c r="H421" s="621">
        <v>1</v>
      </c>
      <c r="I421" s="690">
        <v>125000</v>
      </c>
      <c r="J421" s="621">
        <v>25</v>
      </c>
      <c r="K421" s="621" t="s">
        <v>28</v>
      </c>
      <c r="L421" s="691">
        <v>45288</v>
      </c>
      <c r="M421" s="690">
        <v>250000</v>
      </c>
      <c r="N421" s="692" t="s">
        <v>4266</v>
      </c>
    </row>
    <row r="422" spans="1:14" ht="15.75">
      <c r="A422" s="522">
        <v>5</v>
      </c>
      <c r="B422" s="522"/>
      <c r="C422" s="523"/>
      <c r="D422" s="621" t="s">
        <v>3106</v>
      </c>
      <c r="E422" s="621" t="s">
        <v>4685</v>
      </c>
      <c r="F422" s="693" t="s">
        <v>3108</v>
      </c>
      <c r="G422" s="714" t="s">
        <v>3109</v>
      </c>
      <c r="H422" s="621">
        <v>3</v>
      </c>
      <c r="I422" s="690">
        <v>205000</v>
      </c>
      <c r="J422" s="621">
        <v>29</v>
      </c>
      <c r="K422" s="621" t="s">
        <v>28</v>
      </c>
      <c r="L422" s="691">
        <v>45288</v>
      </c>
      <c r="M422" s="690">
        <v>200000</v>
      </c>
      <c r="N422" s="695" t="s">
        <v>4282</v>
      </c>
    </row>
    <row r="423" spans="1:14" ht="15.75">
      <c r="A423" s="522">
        <v>6</v>
      </c>
      <c r="B423" s="522"/>
      <c r="C423" s="523"/>
      <c r="D423" s="621" t="s">
        <v>1785</v>
      </c>
      <c r="E423" s="621" t="s">
        <v>1786</v>
      </c>
      <c r="F423" s="693" t="s">
        <v>4686</v>
      </c>
      <c r="G423" s="714" t="s">
        <v>1788</v>
      </c>
      <c r="H423" s="621">
        <v>2</v>
      </c>
      <c r="I423" s="690">
        <v>165000</v>
      </c>
      <c r="J423" s="621">
        <v>3</v>
      </c>
      <c r="K423" s="621" t="s">
        <v>28</v>
      </c>
      <c r="L423" s="691">
        <v>45290</v>
      </c>
      <c r="M423" s="690">
        <v>300000</v>
      </c>
      <c r="N423" s="695" t="s">
        <v>4282</v>
      </c>
    </row>
    <row r="424" spans="1:14" ht="14.25" customHeight="1">
      <c r="A424" s="522">
        <v>7</v>
      </c>
      <c r="B424" s="522"/>
      <c r="C424" s="523"/>
      <c r="D424" s="621" t="s">
        <v>102</v>
      </c>
      <c r="E424" s="621" t="s">
        <v>2520</v>
      </c>
      <c r="F424" s="693" t="s">
        <v>2521</v>
      </c>
      <c r="G424" s="714" t="s">
        <v>2522</v>
      </c>
      <c r="H424" s="621">
        <v>1</v>
      </c>
      <c r="I424" s="690">
        <v>125000</v>
      </c>
      <c r="J424" s="621">
        <v>30</v>
      </c>
      <c r="K424" s="621" t="s">
        <v>28</v>
      </c>
      <c r="L424" s="691">
        <v>45290</v>
      </c>
      <c r="M424" s="690">
        <v>300000</v>
      </c>
      <c r="N424" s="726" t="s">
        <v>975</v>
      </c>
    </row>
    <row r="425" spans="1:14">
      <c r="A425" s="522">
        <v>8</v>
      </c>
      <c r="B425" s="522"/>
      <c r="C425" s="523"/>
      <c r="D425" s="681" t="s">
        <v>4687</v>
      </c>
      <c r="E425" s="681" t="s">
        <v>4688</v>
      </c>
      <c r="F425" s="727" t="s">
        <v>4689</v>
      </c>
      <c r="G425" s="728"/>
      <c r="H425" s="681"/>
      <c r="I425" s="684" t="s">
        <v>4690</v>
      </c>
      <c r="J425" s="681"/>
      <c r="K425" s="681"/>
      <c r="L425" s="729">
        <v>45290</v>
      </c>
      <c r="M425" s="684">
        <v>300000</v>
      </c>
      <c r="N425" s="681" t="s">
        <v>4282</v>
      </c>
    </row>
    <row r="426" spans="1:14" ht="15.75">
      <c r="A426" s="522">
        <v>9</v>
      </c>
      <c r="B426" s="522"/>
      <c r="C426" s="523"/>
      <c r="D426" s="621" t="s">
        <v>2524</v>
      </c>
      <c r="E426" s="621" t="s">
        <v>2525</v>
      </c>
      <c r="F426" s="693" t="s">
        <v>2526</v>
      </c>
      <c r="G426" s="714" t="s">
        <v>2527</v>
      </c>
      <c r="H426" s="621">
        <v>1</v>
      </c>
      <c r="I426" s="690">
        <v>125000</v>
      </c>
      <c r="J426" s="621">
        <v>5</v>
      </c>
      <c r="K426" s="621" t="s">
        <v>28</v>
      </c>
      <c r="L426" s="691">
        <v>45290</v>
      </c>
      <c r="M426" s="690">
        <v>300000</v>
      </c>
      <c r="N426" s="695" t="s">
        <v>4282</v>
      </c>
    </row>
    <row r="427" spans="1:14">
      <c r="A427" s="522">
        <v>10</v>
      </c>
      <c r="B427" s="522"/>
      <c r="C427" s="523"/>
      <c r="D427" s="621" t="s">
        <v>2529</v>
      </c>
      <c r="E427" s="621" t="s">
        <v>1718</v>
      </c>
      <c r="F427" s="693" t="s">
        <v>2530</v>
      </c>
      <c r="G427" s="714" t="s">
        <v>2531</v>
      </c>
      <c r="H427" s="621">
        <v>2</v>
      </c>
      <c r="I427" s="690">
        <v>165000</v>
      </c>
      <c r="J427" s="621">
        <v>31</v>
      </c>
      <c r="K427" s="621" t="s">
        <v>28</v>
      </c>
      <c r="L427" s="691">
        <v>45291</v>
      </c>
      <c r="M427" s="690">
        <v>300000</v>
      </c>
      <c r="N427" s="725" t="s">
        <v>4568</v>
      </c>
    </row>
    <row r="428" spans="1:14" ht="15.75">
      <c r="A428" s="522">
        <v>11</v>
      </c>
      <c r="B428" s="522"/>
      <c r="C428" s="523"/>
      <c r="D428" s="618" t="s">
        <v>2535</v>
      </c>
      <c r="E428" s="618" t="s">
        <v>2536</v>
      </c>
      <c r="F428" s="701" t="s">
        <v>2537</v>
      </c>
      <c r="G428" s="730" t="s">
        <v>2538</v>
      </c>
      <c r="H428" s="618">
        <v>1</v>
      </c>
      <c r="I428" s="672">
        <v>125000</v>
      </c>
      <c r="J428" s="618">
        <v>1</v>
      </c>
      <c r="K428" s="618" t="s">
        <v>28</v>
      </c>
      <c r="L428" s="699">
        <v>45292</v>
      </c>
      <c r="M428" s="672">
        <v>300000</v>
      </c>
      <c r="N428" s="694" t="s">
        <v>4630</v>
      </c>
    </row>
    <row r="429" spans="1:14">
      <c r="A429" s="522">
        <v>12</v>
      </c>
      <c r="B429" s="522"/>
      <c r="C429" s="523"/>
      <c r="D429" s="621" t="s">
        <v>3550</v>
      </c>
      <c r="E429" s="621" t="s">
        <v>3551</v>
      </c>
      <c r="F429" s="693" t="s">
        <v>4691</v>
      </c>
      <c r="G429" s="714" t="s">
        <v>1788</v>
      </c>
      <c r="H429" s="621">
        <v>2</v>
      </c>
      <c r="I429" s="690">
        <v>165000</v>
      </c>
      <c r="J429" s="621">
        <v>3</v>
      </c>
      <c r="K429" s="621" t="s">
        <v>28</v>
      </c>
      <c r="L429" s="691">
        <v>45292</v>
      </c>
      <c r="M429" s="690">
        <v>300000</v>
      </c>
      <c r="N429" s="725" t="s">
        <v>4568</v>
      </c>
    </row>
    <row r="430" spans="1:14">
      <c r="A430" s="522">
        <v>13</v>
      </c>
      <c r="B430" s="522"/>
      <c r="C430" s="523"/>
      <c r="D430" s="621" t="s">
        <v>2544</v>
      </c>
      <c r="E430" s="621" t="s">
        <v>2545</v>
      </c>
      <c r="F430" s="693" t="s">
        <v>2546</v>
      </c>
      <c r="G430" s="714" t="s">
        <v>1788</v>
      </c>
      <c r="H430" s="621">
        <v>1</v>
      </c>
      <c r="I430" s="690">
        <v>125000</v>
      </c>
      <c r="J430" s="621">
        <v>3</v>
      </c>
      <c r="K430" s="621" t="s">
        <v>28</v>
      </c>
      <c r="L430" s="691">
        <v>45294</v>
      </c>
      <c r="M430" s="690"/>
      <c r="N430" s="725" t="s">
        <v>4568</v>
      </c>
    </row>
    <row r="431" spans="1:14" ht="15.75">
      <c r="A431" s="522">
        <v>14</v>
      </c>
      <c r="B431" s="522"/>
      <c r="C431" s="523"/>
      <c r="D431" s="621" t="s">
        <v>2548</v>
      </c>
      <c r="E431" s="621" t="s">
        <v>2549</v>
      </c>
      <c r="F431" s="693" t="s">
        <v>2550</v>
      </c>
      <c r="G431" s="714" t="s">
        <v>2551</v>
      </c>
      <c r="H431" s="621">
        <v>1</v>
      </c>
      <c r="I431" s="690">
        <v>125000</v>
      </c>
      <c r="J431" s="621">
        <v>4</v>
      </c>
      <c r="K431" s="621" t="s">
        <v>28</v>
      </c>
      <c r="L431" s="691">
        <v>45295</v>
      </c>
      <c r="M431" s="690">
        <v>300000</v>
      </c>
      <c r="N431" s="692" t="s">
        <v>4266</v>
      </c>
    </row>
    <row r="432" spans="1:14" ht="15.75">
      <c r="A432" s="522">
        <v>15</v>
      </c>
      <c r="B432" s="522"/>
      <c r="C432" s="523"/>
      <c r="D432" s="621" t="s">
        <v>2553</v>
      </c>
      <c r="E432" s="621" t="s">
        <v>234</v>
      </c>
      <c r="F432" s="693" t="s">
        <v>2554</v>
      </c>
      <c r="G432" s="714" t="s">
        <v>2555</v>
      </c>
      <c r="H432" s="621">
        <v>1</v>
      </c>
      <c r="I432" s="690">
        <v>125000</v>
      </c>
      <c r="J432" s="621">
        <v>6</v>
      </c>
      <c r="K432" s="621" t="s">
        <v>28</v>
      </c>
      <c r="L432" s="691">
        <v>45265</v>
      </c>
      <c r="M432" s="690">
        <v>300000</v>
      </c>
      <c r="N432" s="694" t="s">
        <v>4630</v>
      </c>
    </row>
    <row r="433" spans="1:15">
      <c r="A433" s="522">
        <v>16</v>
      </c>
      <c r="B433" s="522"/>
      <c r="C433" s="523"/>
      <c r="D433" s="618" t="s">
        <v>2557</v>
      </c>
      <c r="E433" s="618" t="s">
        <v>1223</v>
      </c>
      <c r="F433" s="701" t="s">
        <v>2558</v>
      </c>
      <c r="G433" s="730" t="s">
        <v>2527</v>
      </c>
      <c r="H433" s="618">
        <v>1</v>
      </c>
      <c r="I433" s="672">
        <v>125000</v>
      </c>
      <c r="J433" s="618">
        <v>5</v>
      </c>
      <c r="K433" s="618" t="s">
        <v>28</v>
      </c>
      <c r="L433" s="699">
        <v>45296</v>
      </c>
      <c r="M433" s="672">
        <v>200000</v>
      </c>
      <c r="N433" s="725" t="s">
        <v>4568</v>
      </c>
    </row>
    <row r="434" spans="1:15" ht="15.75">
      <c r="A434" s="522">
        <v>17</v>
      </c>
      <c r="B434" s="522"/>
      <c r="C434" s="523"/>
      <c r="D434" s="621" t="s">
        <v>2738</v>
      </c>
      <c r="E434" s="621" t="s">
        <v>4692</v>
      </c>
      <c r="F434" s="693" t="s">
        <v>4693</v>
      </c>
      <c r="G434" s="714" t="s">
        <v>2555</v>
      </c>
      <c r="H434" s="621">
        <v>2</v>
      </c>
      <c r="I434" s="690">
        <v>165000</v>
      </c>
      <c r="J434" s="621">
        <v>6</v>
      </c>
      <c r="K434" s="621" t="s">
        <v>28</v>
      </c>
      <c r="L434" s="691">
        <v>44932</v>
      </c>
      <c r="M434" s="690">
        <v>250000</v>
      </c>
      <c r="N434" s="692" t="s">
        <v>4266</v>
      </c>
    </row>
    <row r="435" spans="1:15" ht="16.5" customHeight="1">
      <c r="A435" s="522">
        <v>18</v>
      </c>
      <c r="B435" s="522"/>
      <c r="C435" s="523"/>
      <c r="D435" s="621" t="s">
        <v>3392</v>
      </c>
      <c r="E435" s="621" t="s">
        <v>530</v>
      </c>
      <c r="F435" s="693" t="s">
        <v>1560</v>
      </c>
      <c r="G435" s="714" t="s">
        <v>3394</v>
      </c>
      <c r="H435" s="621">
        <v>2</v>
      </c>
      <c r="I435" s="690">
        <v>165000</v>
      </c>
      <c r="J435" s="621">
        <v>8</v>
      </c>
      <c r="K435" s="621" t="s">
        <v>28</v>
      </c>
      <c r="L435" s="691">
        <v>45299</v>
      </c>
      <c r="M435" s="690">
        <v>300000</v>
      </c>
      <c r="N435" s="694" t="s">
        <v>4630</v>
      </c>
    </row>
    <row r="436" spans="1:15" ht="15.75">
      <c r="A436" s="522">
        <v>19</v>
      </c>
      <c r="B436" s="522"/>
      <c r="C436" s="523"/>
      <c r="D436" s="621" t="s">
        <v>4031</v>
      </c>
      <c r="E436" s="621" t="s">
        <v>556</v>
      </c>
      <c r="F436" s="693" t="s">
        <v>4032</v>
      </c>
      <c r="G436" s="714" t="s">
        <v>2579</v>
      </c>
      <c r="H436" s="621">
        <v>2</v>
      </c>
      <c r="I436" s="690">
        <v>165000</v>
      </c>
      <c r="J436" s="621">
        <v>10</v>
      </c>
      <c r="K436" s="621" t="s">
        <v>28</v>
      </c>
      <c r="L436" s="691">
        <v>45300</v>
      </c>
      <c r="M436" s="690">
        <v>250000</v>
      </c>
      <c r="N436" s="692" t="s">
        <v>4266</v>
      </c>
    </row>
    <row r="437" spans="1:15">
      <c r="A437" s="522">
        <v>20</v>
      </c>
      <c r="B437" s="522"/>
      <c r="C437" s="523"/>
      <c r="D437" s="618" t="s">
        <v>430</v>
      </c>
      <c r="E437" s="618" t="s">
        <v>431</v>
      </c>
      <c r="F437" s="701" t="s">
        <v>432</v>
      </c>
      <c r="G437" s="730" t="s">
        <v>433</v>
      </c>
      <c r="H437" s="618">
        <v>2</v>
      </c>
      <c r="I437" s="672">
        <v>165000</v>
      </c>
      <c r="J437" s="618">
        <v>9</v>
      </c>
      <c r="K437" s="618" t="s">
        <v>28</v>
      </c>
      <c r="L437" s="699">
        <v>45300</v>
      </c>
      <c r="M437" s="672">
        <v>250000</v>
      </c>
      <c r="N437" s="726" t="s">
        <v>975</v>
      </c>
    </row>
    <row r="438" spans="1:15" ht="15.75">
      <c r="A438" s="522">
        <v>21</v>
      </c>
      <c r="B438" s="522"/>
      <c r="C438" s="523"/>
      <c r="D438" s="621" t="s">
        <v>2577</v>
      </c>
      <c r="E438" s="621" t="s">
        <v>556</v>
      </c>
      <c r="F438" s="701" t="s">
        <v>2578</v>
      </c>
      <c r="G438" s="730" t="s">
        <v>2579</v>
      </c>
      <c r="H438" s="618">
        <v>1</v>
      </c>
      <c r="I438" s="672">
        <v>125000</v>
      </c>
      <c r="J438" s="618">
        <v>10</v>
      </c>
      <c r="K438" s="618" t="s">
        <v>28</v>
      </c>
      <c r="L438" s="699">
        <v>45301</v>
      </c>
      <c r="M438" s="672">
        <v>300000</v>
      </c>
      <c r="N438" s="694" t="s">
        <v>4630</v>
      </c>
      <c r="O438" s="494" t="s">
        <v>4694</v>
      </c>
    </row>
    <row r="439" spans="1:15">
      <c r="A439" s="522">
        <v>22</v>
      </c>
      <c r="B439" s="522"/>
      <c r="C439" s="523"/>
      <c r="D439" s="621" t="s">
        <v>2909</v>
      </c>
      <c r="E439" s="621" t="s">
        <v>2107</v>
      </c>
      <c r="F439" s="701" t="s">
        <v>2910</v>
      </c>
      <c r="G439" s="730" t="s">
        <v>2579</v>
      </c>
      <c r="H439" s="618">
        <v>2</v>
      </c>
      <c r="I439" s="672">
        <v>165000</v>
      </c>
      <c r="J439" s="618">
        <v>10</v>
      </c>
      <c r="K439" s="618" t="s">
        <v>28</v>
      </c>
      <c r="L439" s="699">
        <v>45301</v>
      </c>
      <c r="M439" s="672">
        <v>300000</v>
      </c>
      <c r="N439" s="725" t="s">
        <v>4568</v>
      </c>
    </row>
    <row r="440" spans="1:15">
      <c r="A440" s="522">
        <v>23</v>
      </c>
      <c r="B440" s="522"/>
      <c r="C440" s="523"/>
      <c r="D440" s="621" t="s">
        <v>2586</v>
      </c>
      <c r="E440" s="621" t="s">
        <v>1223</v>
      </c>
      <c r="F440" s="693" t="s">
        <v>2587</v>
      </c>
      <c r="G440" s="714" t="s">
        <v>2588</v>
      </c>
      <c r="H440" s="621">
        <v>1</v>
      </c>
      <c r="I440" s="690">
        <v>125000</v>
      </c>
      <c r="J440" s="621">
        <v>12</v>
      </c>
      <c r="K440" s="621" t="s">
        <v>28</v>
      </c>
      <c r="L440" s="691">
        <v>45302</v>
      </c>
      <c r="M440" s="690">
        <v>300000</v>
      </c>
      <c r="N440" s="715" t="s">
        <v>4282</v>
      </c>
    </row>
    <row r="441" spans="1:15">
      <c r="A441" s="522">
        <v>24</v>
      </c>
      <c r="B441" s="522"/>
      <c r="C441" s="523"/>
      <c r="D441" s="621" t="s">
        <v>2594</v>
      </c>
      <c r="E441" s="621" t="s">
        <v>2595</v>
      </c>
      <c r="F441" s="693" t="s">
        <v>2596</v>
      </c>
      <c r="G441" s="714" t="s">
        <v>2597</v>
      </c>
      <c r="H441" s="621">
        <v>1</v>
      </c>
      <c r="I441" s="690">
        <v>125000</v>
      </c>
      <c r="J441" s="621">
        <v>13</v>
      </c>
      <c r="K441" s="621" t="s">
        <v>28</v>
      </c>
      <c r="L441" s="691">
        <v>45303</v>
      </c>
      <c r="M441" s="690">
        <v>165000</v>
      </c>
      <c r="N441" s="715" t="s">
        <v>4282</v>
      </c>
    </row>
    <row r="442" spans="1:15">
      <c r="A442" s="522">
        <v>25</v>
      </c>
      <c r="B442" s="522"/>
      <c r="C442" s="523"/>
      <c r="D442" s="621" t="s">
        <v>3186</v>
      </c>
      <c r="E442" s="621" t="s">
        <v>2264</v>
      </c>
      <c r="F442" s="693" t="s">
        <v>3187</v>
      </c>
      <c r="G442" s="714" t="s">
        <v>2588</v>
      </c>
      <c r="H442" s="621">
        <v>1</v>
      </c>
      <c r="I442" s="690">
        <v>125000</v>
      </c>
      <c r="J442" s="621">
        <v>12</v>
      </c>
      <c r="K442" s="621" t="s">
        <v>28</v>
      </c>
      <c r="L442" s="691">
        <v>45303</v>
      </c>
      <c r="M442" s="690">
        <v>300000</v>
      </c>
      <c r="N442" s="725" t="s">
        <v>4355</v>
      </c>
    </row>
    <row r="443" spans="1:15">
      <c r="A443" s="522">
        <v>26</v>
      </c>
      <c r="B443" s="522"/>
      <c r="C443" s="523"/>
      <c r="D443" s="618" t="s">
        <v>2599</v>
      </c>
      <c r="E443" s="618" t="s">
        <v>4695</v>
      </c>
      <c r="F443" s="701" t="s">
        <v>2601</v>
      </c>
      <c r="G443" s="699">
        <v>45303</v>
      </c>
      <c r="H443" s="618">
        <v>2</v>
      </c>
      <c r="I443" s="690">
        <v>165000</v>
      </c>
      <c r="J443" s="618">
        <v>12</v>
      </c>
      <c r="K443" s="618" t="s">
        <v>28</v>
      </c>
      <c r="L443" s="691">
        <v>45303</v>
      </c>
      <c r="M443" s="672">
        <v>300000</v>
      </c>
      <c r="N443" s="731" t="s">
        <v>4355</v>
      </c>
    </row>
    <row r="444" spans="1:15">
      <c r="A444" s="522">
        <v>27</v>
      </c>
      <c r="B444" s="522"/>
      <c r="C444" s="523"/>
      <c r="D444" s="621" t="s">
        <v>2608</v>
      </c>
      <c r="E444" s="621" t="s">
        <v>82</v>
      </c>
      <c r="F444" s="693" t="s">
        <v>2609</v>
      </c>
      <c r="G444" s="691">
        <v>45304</v>
      </c>
      <c r="H444" s="621">
        <v>1</v>
      </c>
      <c r="I444" s="690">
        <v>125000</v>
      </c>
      <c r="J444" s="621">
        <v>13</v>
      </c>
      <c r="K444" s="621" t="s">
        <v>28</v>
      </c>
      <c r="L444" s="691">
        <v>45304</v>
      </c>
      <c r="M444" s="690">
        <v>250000</v>
      </c>
      <c r="N444" s="732" t="s">
        <v>4266</v>
      </c>
    </row>
    <row r="445" spans="1:15">
      <c r="A445" s="522">
        <v>28</v>
      </c>
      <c r="B445" s="522"/>
      <c r="C445" s="523"/>
      <c r="D445" s="621" t="s">
        <v>2611</v>
      </c>
      <c r="E445" s="621" t="s">
        <v>4696</v>
      </c>
      <c r="F445" s="693" t="s">
        <v>2612</v>
      </c>
      <c r="G445" s="691">
        <v>45304</v>
      </c>
      <c r="H445" s="621">
        <v>2</v>
      </c>
      <c r="I445" s="690">
        <v>165000</v>
      </c>
      <c r="J445" s="621">
        <v>13</v>
      </c>
      <c r="K445" s="621" t="s">
        <v>28</v>
      </c>
      <c r="L445" s="691">
        <v>45304</v>
      </c>
      <c r="M445" s="690">
        <v>300000</v>
      </c>
      <c r="N445" s="732" t="s">
        <v>4266</v>
      </c>
    </row>
    <row r="446" spans="1:15">
      <c r="A446" s="522">
        <v>29</v>
      </c>
      <c r="B446" s="522"/>
      <c r="C446" s="523"/>
      <c r="D446" s="621" t="s">
        <v>3292</v>
      </c>
      <c r="E446" s="621" t="s">
        <v>4697</v>
      </c>
      <c r="F446" s="693" t="s">
        <v>3294</v>
      </c>
      <c r="G446" s="691">
        <v>45304</v>
      </c>
      <c r="H446" s="621">
        <v>2</v>
      </c>
      <c r="I446" s="690">
        <v>165000</v>
      </c>
      <c r="J446" s="621">
        <v>13</v>
      </c>
      <c r="K446" s="621" t="s">
        <v>28</v>
      </c>
      <c r="L446" s="691">
        <v>45304</v>
      </c>
      <c r="M446" s="690">
        <v>300000</v>
      </c>
      <c r="N446" s="725" t="s">
        <v>4355</v>
      </c>
    </row>
    <row r="447" spans="1:15">
      <c r="A447" s="522">
        <v>30</v>
      </c>
      <c r="B447" s="522"/>
      <c r="C447" s="523"/>
      <c r="D447" s="621" t="s">
        <v>4698</v>
      </c>
      <c r="E447" s="621" t="s">
        <v>4697</v>
      </c>
      <c r="F447" s="693" t="s">
        <v>2592</v>
      </c>
      <c r="G447" s="691">
        <v>45304</v>
      </c>
      <c r="H447" s="621">
        <v>2</v>
      </c>
      <c r="I447" s="690">
        <v>165000</v>
      </c>
      <c r="J447" s="621">
        <v>13</v>
      </c>
      <c r="K447" s="621" t="s">
        <v>28</v>
      </c>
      <c r="L447" s="691">
        <v>45304</v>
      </c>
      <c r="M447" s="690">
        <v>300000</v>
      </c>
      <c r="N447" s="725" t="s">
        <v>4355</v>
      </c>
    </row>
    <row r="448" spans="1:15">
      <c r="A448" s="522">
        <v>31</v>
      </c>
      <c r="B448" s="522"/>
      <c r="C448" s="523"/>
      <c r="D448" s="618" t="s">
        <v>1835</v>
      </c>
      <c r="E448" s="618" t="s">
        <v>4696</v>
      </c>
      <c r="F448" s="701" t="s">
        <v>1837</v>
      </c>
      <c r="G448" s="699">
        <v>45304</v>
      </c>
      <c r="H448" s="618">
        <v>2</v>
      </c>
      <c r="I448" s="690">
        <v>165000</v>
      </c>
      <c r="J448" s="522">
        <v>13</v>
      </c>
      <c r="K448" s="522" t="s">
        <v>28</v>
      </c>
      <c r="L448" s="645">
        <v>45304</v>
      </c>
      <c r="M448" s="690">
        <v>300000</v>
      </c>
      <c r="N448" s="725" t="s">
        <v>4355</v>
      </c>
    </row>
    <row r="449" spans="1:15">
      <c r="A449" s="522">
        <v>32</v>
      </c>
      <c r="B449" s="522"/>
      <c r="C449" s="523"/>
      <c r="D449" s="623" t="s">
        <v>300</v>
      </c>
      <c r="E449" s="623" t="s">
        <v>301</v>
      </c>
      <c r="F449" s="693" t="s">
        <v>302</v>
      </c>
      <c r="G449" s="647">
        <v>45306</v>
      </c>
      <c r="H449" s="623">
        <v>2</v>
      </c>
      <c r="I449" s="690">
        <v>165000</v>
      </c>
      <c r="J449" s="623">
        <v>15</v>
      </c>
      <c r="K449" s="623" t="s">
        <v>28</v>
      </c>
      <c r="L449" s="647">
        <v>45305</v>
      </c>
      <c r="M449" s="690">
        <v>250000</v>
      </c>
      <c r="N449" s="715" t="s">
        <v>4282</v>
      </c>
      <c r="O449" s="494" t="s">
        <v>4699</v>
      </c>
    </row>
    <row r="450" spans="1:15">
      <c r="A450" s="522">
        <v>33</v>
      </c>
      <c r="B450" s="522"/>
      <c r="C450" s="523"/>
      <c r="D450" s="618" t="s">
        <v>158</v>
      </c>
      <c r="E450" s="618" t="s">
        <v>159</v>
      </c>
      <c r="F450" s="701" t="s">
        <v>160</v>
      </c>
      <c r="G450" s="730" t="s">
        <v>161</v>
      </c>
      <c r="H450" s="618">
        <v>2</v>
      </c>
      <c r="I450" s="672">
        <v>165000</v>
      </c>
      <c r="J450" s="618">
        <v>16</v>
      </c>
      <c r="K450" s="618" t="s">
        <v>28</v>
      </c>
      <c r="L450" s="699">
        <v>45307</v>
      </c>
      <c r="M450" s="672">
        <v>300000</v>
      </c>
      <c r="N450" s="725" t="s">
        <v>4355</v>
      </c>
    </row>
    <row r="451" spans="1:15" ht="14.25" customHeight="1">
      <c r="A451" s="522">
        <v>34</v>
      </c>
      <c r="B451" s="522"/>
      <c r="C451" s="523"/>
      <c r="D451" s="621" t="s">
        <v>3426</v>
      </c>
      <c r="E451" s="621" t="s">
        <v>3427</v>
      </c>
      <c r="F451" s="693" t="s">
        <v>3428</v>
      </c>
      <c r="G451" s="714" t="s">
        <v>3429</v>
      </c>
      <c r="H451" s="621">
        <v>2</v>
      </c>
      <c r="I451" s="690">
        <v>165000</v>
      </c>
      <c r="J451" s="621">
        <v>20</v>
      </c>
      <c r="K451" s="621" t="s">
        <v>28</v>
      </c>
      <c r="L451" s="691">
        <v>45311</v>
      </c>
      <c r="M451" s="690">
        <v>300000</v>
      </c>
      <c r="N451" s="694" t="s">
        <v>4630</v>
      </c>
      <c r="O451" s="494" t="s">
        <v>4700</v>
      </c>
    </row>
    <row r="452" spans="1:15">
      <c r="A452" s="522">
        <v>35</v>
      </c>
      <c r="B452" s="522"/>
      <c r="C452" s="523"/>
      <c r="D452" s="621" t="s">
        <v>2639</v>
      </c>
      <c r="E452" s="621" t="s">
        <v>2640</v>
      </c>
      <c r="F452" s="693" t="s">
        <v>2641</v>
      </c>
      <c r="G452" s="650" t="s">
        <v>2642</v>
      </c>
      <c r="H452" s="623">
        <v>1</v>
      </c>
      <c r="I452" s="624">
        <v>125000</v>
      </c>
      <c r="J452" s="623">
        <v>23</v>
      </c>
      <c r="K452" s="623" t="s">
        <v>28</v>
      </c>
      <c r="L452" s="691">
        <v>45312</v>
      </c>
      <c r="M452" s="690">
        <v>300000</v>
      </c>
      <c r="N452" s="715" t="s">
        <v>4282</v>
      </c>
    </row>
    <row r="453" spans="1:15">
      <c r="A453" s="522">
        <v>36</v>
      </c>
      <c r="B453" s="522"/>
      <c r="C453" s="523"/>
      <c r="D453" s="618" t="s">
        <v>2633</v>
      </c>
      <c r="E453" s="618" t="s">
        <v>4701</v>
      </c>
      <c r="F453" s="701" t="s">
        <v>2634</v>
      </c>
      <c r="G453" s="730" t="s">
        <v>2619</v>
      </c>
      <c r="H453" s="618">
        <v>1</v>
      </c>
      <c r="I453" s="672">
        <v>125000</v>
      </c>
      <c r="J453" s="618">
        <v>22</v>
      </c>
      <c r="K453" s="618" t="s">
        <v>28</v>
      </c>
      <c r="L453" s="699">
        <v>45312</v>
      </c>
      <c r="M453" s="672">
        <v>300000</v>
      </c>
      <c r="N453" s="733" t="s">
        <v>4282</v>
      </c>
    </row>
    <row r="454" spans="1:15">
      <c r="A454" s="522">
        <v>37</v>
      </c>
      <c r="B454" s="522"/>
      <c r="C454" s="523"/>
      <c r="D454" s="618" t="s">
        <v>534</v>
      </c>
      <c r="E454" s="618" t="s">
        <v>535</v>
      </c>
      <c r="F454" s="701" t="s">
        <v>536</v>
      </c>
      <c r="G454" s="730" t="s">
        <v>537</v>
      </c>
      <c r="H454" s="618">
        <v>2</v>
      </c>
      <c r="I454" s="672">
        <v>165000</v>
      </c>
      <c r="J454" s="618">
        <v>21</v>
      </c>
      <c r="K454" s="618" t="s">
        <v>28</v>
      </c>
      <c r="L454" s="699">
        <v>45312</v>
      </c>
      <c r="M454" s="672">
        <v>300000</v>
      </c>
      <c r="N454" s="731" t="s">
        <v>4355</v>
      </c>
    </row>
    <row r="455" spans="1:15">
      <c r="A455" s="522">
        <v>38</v>
      </c>
      <c r="B455" s="522"/>
      <c r="C455" s="523"/>
      <c r="D455" s="618" t="s">
        <v>2617</v>
      </c>
      <c r="E455" s="618" t="s">
        <v>2618</v>
      </c>
      <c r="F455" s="701" t="s">
        <v>4702</v>
      </c>
      <c r="G455" s="730" t="s">
        <v>2619</v>
      </c>
      <c r="H455" s="618">
        <v>2</v>
      </c>
      <c r="I455" s="672">
        <v>165000</v>
      </c>
      <c r="J455" s="618">
        <v>22</v>
      </c>
      <c r="K455" s="618" t="s">
        <v>28</v>
      </c>
      <c r="L455" s="699">
        <v>45313</v>
      </c>
      <c r="M455" s="672">
        <v>300000</v>
      </c>
      <c r="N455" s="522" t="s">
        <v>4703</v>
      </c>
    </row>
    <row r="456" spans="1:15">
      <c r="A456" s="522">
        <v>39</v>
      </c>
      <c r="B456" s="618"/>
      <c r="C456" s="730"/>
      <c r="D456" s="621" t="s">
        <v>2644</v>
      </c>
      <c r="E456" s="621" t="s">
        <v>2645</v>
      </c>
      <c r="F456" s="693" t="s">
        <v>2646</v>
      </c>
      <c r="G456" s="714" t="s">
        <v>2642</v>
      </c>
      <c r="H456" s="621">
        <v>3</v>
      </c>
      <c r="I456" s="690">
        <v>205000</v>
      </c>
      <c r="J456" s="621">
        <v>23</v>
      </c>
      <c r="K456" s="621" t="s">
        <v>28</v>
      </c>
      <c r="L456" s="691">
        <v>45313</v>
      </c>
      <c r="M456" s="690">
        <v>250000</v>
      </c>
      <c r="N456" s="621" t="s">
        <v>4282</v>
      </c>
    </row>
    <row r="457" spans="1:15">
      <c r="A457" s="522">
        <v>40</v>
      </c>
      <c r="B457" s="522"/>
      <c r="C457" s="523"/>
      <c r="D457" s="618" t="s">
        <v>3309</v>
      </c>
      <c r="E457" s="618" t="s">
        <v>4704</v>
      </c>
      <c r="F457" s="701" t="s">
        <v>3311</v>
      </c>
      <c r="G457" s="730" t="s">
        <v>3312</v>
      </c>
      <c r="H457" s="618">
        <v>2</v>
      </c>
      <c r="I457" s="672">
        <v>165000</v>
      </c>
      <c r="J457" s="618">
        <v>25</v>
      </c>
      <c r="K457" s="618" t="s">
        <v>28</v>
      </c>
      <c r="L457" s="699">
        <v>45316</v>
      </c>
      <c r="M457" s="672">
        <v>300000</v>
      </c>
      <c r="N457" s="618" t="s">
        <v>4703</v>
      </c>
    </row>
    <row r="459" spans="1:15">
      <c r="G459" s="520"/>
    </row>
    <row r="460" spans="1:15">
      <c r="G460" s="520"/>
    </row>
    <row r="461" spans="1:15">
      <c r="G461" s="520"/>
    </row>
    <row r="462" spans="1:15">
      <c r="G462" s="520"/>
    </row>
    <row r="463" spans="1:15">
      <c r="D463" s="734" t="s">
        <v>4705</v>
      </c>
      <c r="G463" s="520"/>
    </row>
    <row r="464" spans="1:15">
      <c r="A464" s="522">
        <v>1</v>
      </c>
      <c r="B464" s="522"/>
      <c r="C464" s="523"/>
      <c r="D464" s="621" t="s">
        <v>2654</v>
      </c>
      <c r="E464" s="621" t="s">
        <v>2655</v>
      </c>
      <c r="F464" s="693" t="s">
        <v>2656</v>
      </c>
      <c r="G464" s="714" t="s">
        <v>2657</v>
      </c>
      <c r="H464" s="621">
        <v>1</v>
      </c>
      <c r="I464" s="690">
        <v>125000</v>
      </c>
      <c r="J464" s="621">
        <v>26</v>
      </c>
      <c r="K464" s="618" t="s">
        <v>28</v>
      </c>
      <c r="L464" s="691">
        <v>45316</v>
      </c>
      <c r="M464" s="690">
        <v>300000</v>
      </c>
      <c r="N464" s="621" t="s">
        <v>4568</v>
      </c>
    </row>
    <row r="465" spans="1:15">
      <c r="A465" s="522">
        <v>2</v>
      </c>
      <c r="B465" s="522"/>
      <c r="C465" s="523"/>
      <c r="D465" s="621" t="s">
        <v>2659</v>
      </c>
      <c r="E465" s="621" t="s">
        <v>4706</v>
      </c>
      <c r="F465" s="693" t="s">
        <v>2661</v>
      </c>
      <c r="G465" s="714" t="s">
        <v>2662</v>
      </c>
      <c r="H465" s="621">
        <v>1</v>
      </c>
      <c r="I465" s="690">
        <v>125000</v>
      </c>
      <c r="J465" s="621">
        <v>27</v>
      </c>
      <c r="K465" s="621" t="s">
        <v>28</v>
      </c>
      <c r="L465" s="691">
        <v>45318</v>
      </c>
      <c r="M465" s="690">
        <v>300000</v>
      </c>
      <c r="N465" s="726" t="s">
        <v>4703</v>
      </c>
    </row>
    <row r="466" spans="1:15">
      <c r="A466" s="522">
        <v>3</v>
      </c>
      <c r="B466" s="522"/>
      <c r="C466" s="523"/>
      <c r="D466" s="621" t="s">
        <v>2664</v>
      </c>
      <c r="E466" s="621" t="s">
        <v>53</v>
      </c>
      <c r="F466" s="693" t="s">
        <v>2665</v>
      </c>
      <c r="G466" s="714" t="s">
        <v>2666</v>
      </c>
      <c r="H466" s="621">
        <v>1</v>
      </c>
      <c r="I466" s="690">
        <v>125000</v>
      </c>
      <c r="J466" s="621">
        <v>28</v>
      </c>
      <c r="K466" s="621" t="s">
        <v>28</v>
      </c>
      <c r="L466" s="691">
        <v>45318</v>
      </c>
      <c r="M466" s="690">
        <v>300000</v>
      </c>
      <c r="N466" s="735" t="s">
        <v>4282</v>
      </c>
      <c r="O466" s="494" t="s">
        <v>4707</v>
      </c>
    </row>
    <row r="467" spans="1:15">
      <c r="A467" s="522">
        <v>4</v>
      </c>
      <c r="B467" s="522"/>
      <c r="C467" s="523"/>
      <c r="D467" s="669" t="s">
        <v>4708</v>
      </c>
      <c r="E467" s="669"/>
      <c r="F467" s="669"/>
      <c r="G467" s="736"/>
      <c r="H467" s="669"/>
      <c r="I467" s="677"/>
      <c r="J467" s="669"/>
      <c r="K467" s="669"/>
      <c r="L467" s="669"/>
      <c r="M467" s="677"/>
      <c r="N467" s="669"/>
    </row>
    <row r="468" spans="1:15">
      <c r="A468" s="522">
        <v>5</v>
      </c>
      <c r="B468" s="522"/>
      <c r="C468" s="523"/>
      <c r="D468" s="669" t="s">
        <v>4709</v>
      </c>
      <c r="E468" s="669" t="s">
        <v>4710</v>
      </c>
      <c r="F468" s="686" t="s">
        <v>4711</v>
      </c>
      <c r="G468" s="736"/>
      <c r="H468" s="669">
        <v>1</v>
      </c>
      <c r="I468" s="677"/>
      <c r="J468" s="669"/>
      <c r="K468" s="669"/>
      <c r="L468" s="688">
        <v>45319</v>
      </c>
      <c r="M468" s="677"/>
      <c r="N468" s="737" t="s">
        <v>4282</v>
      </c>
    </row>
    <row r="469" spans="1:15">
      <c r="A469" s="522">
        <v>6</v>
      </c>
      <c r="B469" s="522"/>
      <c r="C469" s="523"/>
      <c r="D469" s="618" t="s">
        <v>2683</v>
      </c>
      <c r="E469" s="618" t="s">
        <v>2684</v>
      </c>
      <c r="F469" s="701" t="s">
        <v>4712</v>
      </c>
      <c r="G469" s="730" t="s">
        <v>2572</v>
      </c>
      <c r="H469" s="618">
        <v>1</v>
      </c>
      <c r="I469" s="672">
        <v>125000</v>
      </c>
      <c r="J469" s="618">
        <v>3</v>
      </c>
      <c r="K469" s="618" t="s">
        <v>28</v>
      </c>
      <c r="L469" s="699">
        <v>45323</v>
      </c>
      <c r="M469" s="672">
        <v>300000</v>
      </c>
      <c r="N469" s="738" t="s">
        <v>975</v>
      </c>
    </row>
    <row r="470" spans="1:15">
      <c r="A470" s="522">
        <v>7</v>
      </c>
      <c r="B470" s="522"/>
      <c r="C470" s="523"/>
      <c r="D470" s="621" t="s">
        <v>2668</v>
      </c>
      <c r="E470" s="621" t="s">
        <v>2669</v>
      </c>
      <c r="F470" s="693" t="s">
        <v>2670</v>
      </c>
      <c r="G470" s="691">
        <v>45323</v>
      </c>
      <c r="H470" s="621">
        <v>1</v>
      </c>
      <c r="I470" s="690">
        <v>125000</v>
      </c>
      <c r="J470" s="621">
        <v>1</v>
      </c>
      <c r="K470" s="621" t="s">
        <v>28</v>
      </c>
      <c r="L470" s="691">
        <v>45323</v>
      </c>
      <c r="M470" s="690">
        <v>300000</v>
      </c>
      <c r="N470" s="739" t="s">
        <v>975</v>
      </c>
    </row>
    <row r="471" spans="1:15">
      <c r="A471" s="522">
        <v>8</v>
      </c>
      <c r="B471" s="522"/>
      <c r="C471" s="523"/>
      <c r="D471" s="621" t="s">
        <v>2672</v>
      </c>
      <c r="E471" s="621" t="s">
        <v>2673</v>
      </c>
      <c r="F471" s="693" t="s">
        <v>2674</v>
      </c>
      <c r="G471" s="714" t="s">
        <v>2675</v>
      </c>
      <c r="H471" s="621">
        <v>1</v>
      </c>
      <c r="I471" s="690">
        <v>125000</v>
      </c>
      <c r="J471" s="621">
        <v>1</v>
      </c>
      <c r="K471" s="621" t="s">
        <v>28</v>
      </c>
      <c r="L471" s="691">
        <v>45323</v>
      </c>
      <c r="M471" s="690">
        <v>300000</v>
      </c>
      <c r="N471" s="739" t="s">
        <v>975</v>
      </c>
    </row>
    <row r="472" spans="1:15">
      <c r="A472" s="522">
        <v>9</v>
      </c>
      <c r="B472" s="522"/>
      <c r="C472" s="523"/>
      <c r="D472" s="621" t="s">
        <v>503</v>
      </c>
      <c r="E472" s="621" t="s">
        <v>44</v>
      </c>
      <c r="F472" s="693" t="s">
        <v>504</v>
      </c>
      <c r="G472" s="714" t="s">
        <v>505</v>
      </c>
      <c r="H472" s="621">
        <v>2</v>
      </c>
      <c r="I472" s="690">
        <v>165000</v>
      </c>
      <c r="J472" s="621">
        <v>2</v>
      </c>
      <c r="K472" s="621" t="s">
        <v>28</v>
      </c>
      <c r="L472" s="691">
        <v>45323</v>
      </c>
      <c r="M472" s="690">
        <v>300000</v>
      </c>
      <c r="N472" s="740" t="s">
        <v>81</v>
      </c>
    </row>
    <row r="473" spans="1:15">
      <c r="A473" s="522">
        <v>10</v>
      </c>
      <c r="B473" s="522"/>
      <c r="C473" s="523"/>
      <c r="D473" s="621" t="s">
        <v>3085</v>
      </c>
      <c r="E473" s="621" t="s">
        <v>3086</v>
      </c>
      <c r="F473" s="693" t="s">
        <v>3087</v>
      </c>
      <c r="G473" s="714" t="s">
        <v>2572</v>
      </c>
      <c r="H473" s="621">
        <v>2</v>
      </c>
      <c r="I473" s="690">
        <v>165000</v>
      </c>
      <c r="J473" s="621">
        <v>3</v>
      </c>
      <c r="K473" s="621" t="s">
        <v>28</v>
      </c>
      <c r="L473" s="691">
        <v>45324</v>
      </c>
      <c r="M473" s="690">
        <v>300000</v>
      </c>
      <c r="N473" s="735" t="s">
        <v>4282</v>
      </c>
    </row>
    <row r="474" spans="1:15">
      <c r="A474" s="522">
        <v>11</v>
      </c>
      <c r="B474" s="522"/>
      <c r="C474" s="523"/>
      <c r="D474" s="621" t="s">
        <v>2569</v>
      </c>
      <c r="E474" s="621" t="s">
        <v>4713</v>
      </c>
      <c r="F474" s="693" t="s">
        <v>2571</v>
      </c>
      <c r="G474" s="714" t="s">
        <v>2572</v>
      </c>
      <c r="H474" s="621">
        <v>2</v>
      </c>
      <c r="I474" s="690">
        <v>165000</v>
      </c>
      <c r="J474" s="621">
        <v>3</v>
      </c>
      <c r="K474" s="621" t="s">
        <v>28</v>
      </c>
      <c r="L474" s="691">
        <v>45324</v>
      </c>
      <c r="M474" s="690">
        <v>200000</v>
      </c>
      <c r="N474" s="741" t="s">
        <v>4355</v>
      </c>
    </row>
    <row r="475" spans="1:15">
      <c r="A475" s="522">
        <v>12</v>
      </c>
      <c r="B475" s="522"/>
      <c r="C475" s="523"/>
      <c r="D475" s="618" t="s">
        <v>4714</v>
      </c>
      <c r="E475" s="618" t="s">
        <v>2061</v>
      </c>
      <c r="F475" s="701" t="s">
        <v>2695</v>
      </c>
      <c r="G475" s="730" t="s">
        <v>840</v>
      </c>
      <c r="H475" s="618">
        <v>1</v>
      </c>
      <c r="I475" s="672">
        <v>125000</v>
      </c>
      <c r="J475" s="618">
        <v>7</v>
      </c>
      <c r="K475" s="618" t="s">
        <v>28</v>
      </c>
      <c r="L475" s="699">
        <v>45325</v>
      </c>
      <c r="M475" s="672">
        <v>300000</v>
      </c>
      <c r="N475" s="742" t="s">
        <v>4282</v>
      </c>
      <c r="O475" s="494" t="s">
        <v>4715</v>
      </c>
    </row>
    <row r="476" spans="1:15">
      <c r="A476" s="522">
        <v>13</v>
      </c>
      <c r="B476" s="522"/>
      <c r="C476" s="523"/>
      <c r="D476" s="669" t="s">
        <v>3369</v>
      </c>
      <c r="E476" s="669" t="s">
        <v>3370</v>
      </c>
      <c r="F476" s="686" t="s">
        <v>4716</v>
      </c>
      <c r="G476" s="736"/>
      <c r="H476" s="669">
        <v>2</v>
      </c>
      <c r="I476" s="677"/>
      <c r="J476" s="669"/>
      <c r="K476" s="669"/>
      <c r="L476" s="688">
        <v>45296</v>
      </c>
      <c r="M476" s="677"/>
      <c r="N476" s="737" t="s">
        <v>4282</v>
      </c>
    </row>
    <row r="477" spans="1:15">
      <c r="A477" s="522">
        <v>14</v>
      </c>
      <c r="B477" s="522"/>
      <c r="C477" s="523"/>
      <c r="D477" s="621" t="s">
        <v>3767</v>
      </c>
      <c r="E477" s="621" t="s">
        <v>3768</v>
      </c>
      <c r="F477" s="693" t="s">
        <v>4717</v>
      </c>
      <c r="G477" s="714" t="s">
        <v>840</v>
      </c>
      <c r="H477" s="621">
        <v>2</v>
      </c>
      <c r="I477" s="690">
        <v>165000</v>
      </c>
      <c r="J477" s="621">
        <v>7</v>
      </c>
      <c r="K477" s="621" t="s">
        <v>28</v>
      </c>
      <c r="L477" s="691">
        <v>45328</v>
      </c>
      <c r="M477" s="690">
        <v>300000</v>
      </c>
      <c r="N477" s="743" t="s">
        <v>4266</v>
      </c>
    </row>
    <row r="478" spans="1:15">
      <c r="A478" s="522">
        <v>15</v>
      </c>
      <c r="B478" s="522"/>
      <c r="C478" s="523"/>
      <c r="D478" s="621" t="s">
        <v>4718</v>
      </c>
      <c r="E478" s="621" t="s">
        <v>2703</v>
      </c>
      <c r="F478" s="693" t="s">
        <v>2704</v>
      </c>
      <c r="G478" s="714" t="s">
        <v>840</v>
      </c>
      <c r="H478" s="621">
        <v>3</v>
      </c>
      <c r="I478" s="690">
        <v>205000</v>
      </c>
      <c r="J478" s="621">
        <v>7</v>
      </c>
      <c r="K478" s="621" t="s">
        <v>28</v>
      </c>
      <c r="L478" s="691">
        <v>45328</v>
      </c>
      <c r="M478" s="690">
        <v>300000</v>
      </c>
      <c r="N478" s="741" t="s">
        <v>4355</v>
      </c>
    </row>
    <row r="479" spans="1:15">
      <c r="A479" s="522">
        <v>16</v>
      </c>
      <c r="B479" s="522"/>
      <c r="C479" s="523"/>
      <c r="D479" s="621" t="s">
        <v>2706</v>
      </c>
      <c r="E479" s="621" t="s">
        <v>2707</v>
      </c>
      <c r="F479" s="693" t="s">
        <v>2708</v>
      </c>
      <c r="G479" s="714" t="s">
        <v>2709</v>
      </c>
      <c r="H479" s="621">
        <v>1</v>
      </c>
      <c r="I479" s="690">
        <v>125000</v>
      </c>
      <c r="J479" s="621">
        <v>8</v>
      </c>
      <c r="K479" s="621" t="s">
        <v>28</v>
      </c>
      <c r="L479" s="691">
        <v>45329</v>
      </c>
      <c r="M479" s="690">
        <v>300000</v>
      </c>
      <c r="N479" s="735" t="s">
        <v>4282</v>
      </c>
      <c r="O479" s="494" t="s">
        <v>4719</v>
      </c>
    </row>
    <row r="480" spans="1:15">
      <c r="A480" s="522">
        <v>17</v>
      </c>
      <c r="B480" s="522"/>
      <c r="C480" s="523"/>
      <c r="D480" s="621" t="s">
        <v>2718</v>
      </c>
      <c r="E480" s="621" t="s">
        <v>2061</v>
      </c>
      <c r="F480" s="693" t="s">
        <v>2719</v>
      </c>
      <c r="G480" s="714" t="s">
        <v>2720</v>
      </c>
      <c r="H480" s="621">
        <v>1</v>
      </c>
      <c r="I480" s="690">
        <v>125000</v>
      </c>
      <c r="J480" s="621">
        <v>9</v>
      </c>
      <c r="K480" s="621" t="s">
        <v>28</v>
      </c>
      <c r="L480" s="691">
        <v>45329</v>
      </c>
      <c r="M480" s="690">
        <v>300000</v>
      </c>
      <c r="N480" s="738" t="s">
        <v>975</v>
      </c>
    </row>
    <row r="481" spans="1:15">
      <c r="A481" s="522">
        <v>18</v>
      </c>
      <c r="B481" s="522"/>
      <c r="C481" s="523"/>
      <c r="D481" s="618" t="s">
        <v>838</v>
      </c>
      <c r="E481" s="618" t="s">
        <v>822</v>
      </c>
      <c r="F481" s="701" t="s">
        <v>839</v>
      </c>
      <c r="G481" s="730" t="s">
        <v>840</v>
      </c>
      <c r="H481" s="618">
        <v>2</v>
      </c>
      <c r="I481" s="672">
        <v>165000</v>
      </c>
      <c r="J481" s="618">
        <v>7</v>
      </c>
      <c r="K481" s="618" t="s">
        <v>28</v>
      </c>
      <c r="L481" s="699">
        <v>45329</v>
      </c>
      <c r="M481" s="672">
        <v>200000</v>
      </c>
      <c r="N481" s="741" t="s">
        <v>4355</v>
      </c>
    </row>
    <row r="482" spans="1:15">
      <c r="A482" s="522">
        <v>19</v>
      </c>
      <c r="B482" s="522"/>
      <c r="C482" s="523"/>
      <c r="D482" s="621" t="s">
        <v>3089</v>
      </c>
      <c r="E482" s="621" t="s">
        <v>4720</v>
      </c>
      <c r="F482" s="693" t="s">
        <v>3091</v>
      </c>
      <c r="G482" s="714" t="s">
        <v>2709</v>
      </c>
      <c r="H482" s="621">
        <v>2</v>
      </c>
      <c r="I482" s="690">
        <v>165000</v>
      </c>
      <c r="J482" s="621">
        <v>8</v>
      </c>
      <c r="K482" s="621" t="s">
        <v>28</v>
      </c>
      <c r="L482" s="691">
        <v>45329</v>
      </c>
      <c r="M482" s="690">
        <v>300000</v>
      </c>
      <c r="N482" s="741" t="s">
        <v>4355</v>
      </c>
    </row>
    <row r="483" spans="1:15">
      <c r="A483" s="522">
        <v>20</v>
      </c>
      <c r="B483" s="522"/>
      <c r="C483" s="523"/>
      <c r="D483" s="621" t="s">
        <v>2714</v>
      </c>
      <c r="E483" s="621" t="s">
        <v>2295</v>
      </c>
      <c r="F483" s="693" t="s">
        <v>2715</v>
      </c>
      <c r="G483" s="714" t="s">
        <v>2716</v>
      </c>
      <c r="H483" s="621">
        <v>1</v>
      </c>
      <c r="I483" s="690">
        <v>125000</v>
      </c>
      <c r="J483" s="621">
        <v>12</v>
      </c>
      <c r="K483" s="621" t="s">
        <v>28</v>
      </c>
      <c r="L483" s="691">
        <v>45330</v>
      </c>
      <c r="M483" s="690">
        <v>300000</v>
      </c>
      <c r="N483" s="741" t="s">
        <v>4355</v>
      </c>
    </row>
    <row r="484" spans="1:15">
      <c r="A484" s="522">
        <v>21</v>
      </c>
      <c r="B484" s="522"/>
      <c r="C484" s="523"/>
      <c r="D484" s="621" t="s">
        <v>2756</v>
      </c>
      <c r="E484" s="621" t="s">
        <v>522</v>
      </c>
      <c r="F484" s="693" t="s">
        <v>2757</v>
      </c>
      <c r="G484" s="714" t="s">
        <v>2754</v>
      </c>
      <c r="H484" s="621">
        <v>1</v>
      </c>
      <c r="I484" s="690">
        <v>125000</v>
      </c>
      <c r="J484" s="621">
        <v>17</v>
      </c>
      <c r="K484" s="621" t="s">
        <v>28</v>
      </c>
      <c r="L484" s="691">
        <v>45331</v>
      </c>
      <c r="M484" s="690">
        <v>300000</v>
      </c>
      <c r="N484" s="739" t="s">
        <v>975</v>
      </c>
    </row>
    <row r="485" spans="1:15">
      <c r="A485" s="522">
        <v>22</v>
      </c>
      <c r="B485" s="522"/>
      <c r="C485" s="523"/>
      <c r="D485" s="618" t="s">
        <v>108</v>
      </c>
      <c r="E485" s="618" t="s">
        <v>4593</v>
      </c>
      <c r="F485" s="618"/>
      <c r="G485" s="730" t="s">
        <v>110</v>
      </c>
      <c r="H485" s="618">
        <v>2</v>
      </c>
      <c r="I485" s="672">
        <v>165000</v>
      </c>
      <c r="J485" s="618">
        <v>11</v>
      </c>
      <c r="K485" s="618" t="s">
        <v>28</v>
      </c>
      <c r="L485" s="699">
        <v>44968</v>
      </c>
      <c r="M485" s="672">
        <v>300000</v>
      </c>
      <c r="N485" s="738" t="s">
        <v>975</v>
      </c>
    </row>
    <row r="486" spans="1:15">
      <c r="A486" s="522">
        <v>23</v>
      </c>
      <c r="B486" s="744"/>
      <c r="C486" s="745"/>
      <c r="D486" s="746" t="s">
        <v>2726</v>
      </c>
      <c r="E486" s="746" t="s">
        <v>2727</v>
      </c>
      <c r="F486" s="747" t="s">
        <v>2728</v>
      </c>
      <c r="G486" s="748" t="s">
        <v>4721</v>
      </c>
      <c r="H486" s="746">
        <v>2</v>
      </c>
      <c r="I486" s="749">
        <v>165000</v>
      </c>
      <c r="J486" s="746">
        <v>10</v>
      </c>
      <c r="K486" s="746" t="s">
        <v>28</v>
      </c>
      <c r="L486" s="750">
        <v>45331</v>
      </c>
      <c r="M486" s="749">
        <v>300000</v>
      </c>
      <c r="N486" s="746" t="s">
        <v>4355</v>
      </c>
      <c r="O486" s="751" t="s">
        <v>4722</v>
      </c>
    </row>
    <row r="487" spans="1:15">
      <c r="A487" s="522">
        <v>24</v>
      </c>
      <c r="B487" s="522"/>
      <c r="C487" s="523"/>
      <c r="D487" s="618" t="s">
        <v>2730</v>
      </c>
      <c r="E487" s="618" t="s">
        <v>2731</v>
      </c>
      <c r="F487" s="701" t="s">
        <v>2732</v>
      </c>
      <c r="G487" s="730" t="s">
        <v>110</v>
      </c>
      <c r="H487" s="618">
        <v>1</v>
      </c>
      <c r="I487" s="672">
        <v>125000</v>
      </c>
      <c r="J487" s="618">
        <v>11</v>
      </c>
      <c r="K487" s="618" t="s">
        <v>28</v>
      </c>
      <c r="L487" s="699">
        <v>45333</v>
      </c>
      <c r="M487" s="672">
        <v>300000</v>
      </c>
      <c r="N487" s="735" t="s">
        <v>4282</v>
      </c>
    </row>
    <row r="488" spans="1:15">
      <c r="A488" s="522">
        <v>25</v>
      </c>
      <c r="B488" s="522"/>
      <c r="C488" s="523"/>
      <c r="D488" s="621" t="s">
        <v>2734</v>
      </c>
      <c r="E488" s="621" t="s">
        <v>2735</v>
      </c>
      <c r="F488" s="693" t="s">
        <v>2736</v>
      </c>
      <c r="G488" s="714" t="s">
        <v>2716</v>
      </c>
      <c r="H488" s="621">
        <v>1</v>
      </c>
      <c r="I488" s="690">
        <v>125000</v>
      </c>
      <c r="J488" s="621">
        <v>12</v>
      </c>
      <c r="K488" s="621" t="s">
        <v>28</v>
      </c>
      <c r="L488" s="691">
        <v>45331</v>
      </c>
      <c r="M488" s="690">
        <v>300000</v>
      </c>
      <c r="N488" s="735" t="s">
        <v>4282</v>
      </c>
    </row>
    <row r="489" spans="1:15">
      <c r="A489" s="522">
        <v>26</v>
      </c>
      <c r="B489" s="522"/>
      <c r="C489" s="523"/>
      <c r="D489" s="621" t="s">
        <v>335</v>
      </c>
      <c r="E489" s="621" t="s">
        <v>4723</v>
      </c>
      <c r="F489" s="693" t="s">
        <v>337</v>
      </c>
      <c r="G489" s="714" t="s">
        <v>338</v>
      </c>
      <c r="H489" s="621">
        <v>2</v>
      </c>
      <c r="I489" s="690">
        <v>165000</v>
      </c>
      <c r="J489" s="621">
        <v>15</v>
      </c>
      <c r="K489" s="621" t="s">
        <v>28</v>
      </c>
      <c r="L489" s="691">
        <v>45334</v>
      </c>
      <c r="M489" s="690">
        <v>250000</v>
      </c>
      <c r="N489" s="735" t="s">
        <v>4282</v>
      </c>
    </row>
    <row r="490" spans="1:15">
      <c r="A490" s="522">
        <v>27</v>
      </c>
      <c r="B490" s="522"/>
      <c r="C490" s="523"/>
      <c r="D490" s="621" t="s">
        <v>3954</v>
      </c>
      <c r="E490" s="621" t="s">
        <v>3955</v>
      </c>
      <c r="F490" s="693" t="s">
        <v>3956</v>
      </c>
      <c r="G490" s="714" t="s">
        <v>3957</v>
      </c>
      <c r="H490" s="621">
        <v>2</v>
      </c>
      <c r="I490" s="690">
        <v>165000</v>
      </c>
      <c r="J490" s="621">
        <v>13</v>
      </c>
      <c r="K490" s="621" t="s">
        <v>28</v>
      </c>
      <c r="L490" s="691">
        <v>45334</v>
      </c>
      <c r="M490" s="690">
        <v>300000</v>
      </c>
      <c r="N490" s="735" t="s">
        <v>4282</v>
      </c>
    </row>
    <row r="491" spans="1:15">
      <c r="A491" s="522">
        <v>28</v>
      </c>
      <c r="B491" s="522"/>
      <c r="C491" s="523"/>
      <c r="D491" s="618" t="s">
        <v>4724</v>
      </c>
      <c r="E491" s="618" t="s">
        <v>227</v>
      </c>
      <c r="F491" s="618">
        <v>85864253582</v>
      </c>
      <c r="G491" s="730" t="s">
        <v>338</v>
      </c>
      <c r="H491" s="618">
        <v>1</v>
      </c>
      <c r="I491" s="672">
        <v>125000</v>
      </c>
      <c r="J491" s="618">
        <v>18</v>
      </c>
      <c r="K491" s="618" t="s">
        <v>28</v>
      </c>
      <c r="L491" s="699">
        <v>45337</v>
      </c>
      <c r="M491" s="672"/>
      <c r="N491" s="618" t="s">
        <v>4725</v>
      </c>
    </row>
    <row r="492" spans="1:15">
      <c r="A492" s="522">
        <v>29</v>
      </c>
      <c r="B492" s="522"/>
      <c r="C492" s="523"/>
      <c r="D492" s="621" t="s">
        <v>2829</v>
      </c>
      <c r="E492" s="621" t="s">
        <v>234</v>
      </c>
      <c r="F492" s="621"/>
      <c r="G492" s="714" t="s">
        <v>2831</v>
      </c>
      <c r="H492" s="621">
        <v>2</v>
      </c>
      <c r="I492" s="690">
        <v>165000</v>
      </c>
      <c r="J492" s="621">
        <v>16</v>
      </c>
      <c r="K492" s="621" t="s">
        <v>28</v>
      </c>
      <c r="L492" s="691">
        <v>45337</v>
      </c>
      <c r="M492" s="690">
        <v>300000</v>
      </c>
      <c r="N492" s="741" t="s">
        <v>4355</v>
      </c>
    </row>
    <row r="493" spans="1:15">
      <c r="A493" s="522">
        <v>30</v>
      </c>
      <c r="B493" s="522"/>
      <c r="C493" s="523"/>
      <c r="D493" s="618" t="s">
        <v>757</v>
      </c>
      <c r="E493" s="618" t="s">
        <v>4726</v>
      </c>
      <c r="F493" s="701" t="s">
        <v>759</v>
      </c>
      <c r="G493" s="730" t="s">
        <v>338</v>
      </c>
      <c r="H493" s="618">
        <v>2</v>
      </c>
      <c r="I493" s="672">
        <v>165000</v>
      </c>
      <c r="J493" s="618">
        <v>15</v>
      </c>
      <c r="K493" s="618" t="s">
        <v>28</v>
      </c>
      <c r="L493" s="699">
        <v>45337</v>
      </c>
      <c r="M493" s="672">
        <v>300000</v>
      </c>
      <c r="N493" s="726" t="s">
        <v>4703</v>
      </c>
    </row>
    <row r="494" spans="1:15">
      <c r="A494" s="522">
        <v>31</v>
      </c>
      <c r="B494" s="522"/>
      <c r="C494" s="523"/>
      <c r="D494" s="621" t="s">
        <v>2039</v>
      </c>
      <c r="E494" s="621" t="s">
        <v>1223</v>
      </c>
      <c r="F494" s="693" t="s">
        <v>2753</v>
      </c>
      <c r="G494" s="714" t="s">
        <v>2754</v>
      </c>
      <c r="H494" s="621">
        <v>1</v>
      </c>
      <c r="I494" s="690">
        <v>125000</v>
      </c>
      <c r="J494" s="621">
        <v>17</v>
      </c>
      <c r="K494" s="621" t="s">
        <v>28</v>
      </c>
      <c r="L494" s="691">
        <v>45338</v>
      </c>
      <c r="M494" s="690">
        <v>300000</v>
      </c>
      <c r="N494" s="735" t="s">
        <v>4282</v>
      </c>
    </row>
    <row r="495" spans="1:15">
      <c r="A495" s="522">
        <v>32</v>
      </c>
      <c r="B495" s="522"/>
      <c r="C495" s="523"/>
      <c r="D495" s="669" t="s">
        <v>4727</v>
      </c>
      <c r="E495" s="669" t="s">
        <v>82</v>
      </c>
      <c r="F495" s="669"/>
      <c r="G495" s="736"/>
      <c r="H495" s="669"/>
      <c r="I495" s="677"/>
      <c r="J495" s="669"/>
      <c r="K495" s="669"/>
      <c r="L495" s="688">
        <v>45338</v>
      </c>
      <c r="M495" s="677"/>
      <c r="N495" s="752" t="s">
        <v>4266</v>
      </c>
    </row>
    <row r="496" spans="1:15">
      <c r="A496" s="522">
        <v>33</v>
      </c>
      <c r="B496" s="522"/>
      <c r="C496" s="523"/>
      <c r="D496" s="621" t="s">
        <v>2759</v>
      </c>
      <c r="E496" s="621" t="s">
        <v>522</v>
      </c>
      <c r="F496" s="621"/>
      <c r="G496" s="714" t="s">
        <v>2754</v>
      </c>
      <c r="H496" s="621">
        <v>1</v>
      </c>
      <c r="I496" s="690">
        <v>125000</v>
      </c>
      <c r="J496" s="621">
        <v>17</v>
      </c>
      <c r="K496" s="621" t="s">
        <v>28</v>
      </c>
      <c r="L496" s="691">
        <v>45339</v>
      </c>
      <c r="M496" s="690">
        <v>300000</v>
      </c>
      <c r="N496" s="741" t="s">
        <v>4355</v>
      </c>
    </row>
    <row r="497" spans="1:14">
      <c r="A497" s="522">
        <v>34</v>
      </c>
      <c r="B497" s="522"/>
      <c r="C497" s="523"/>
      <c r="D497" s="621" t="s">
        <v>2761</v>
      </c>
      <c r="E497" s="621" t="s">
        <v>2762</v>
      </c>
      <c r="F497" s="693" t="s">
        <v>2763</v>
      </c>
      <c r="G497" s="714" t="s">
        <v>2764</v>
      </c>
      <c r="H497" s="621">
        <v>1</v>
      </c>
      <c r="I497" s="690">
        <v>125000</v>
      </c>
      <c r="J497" s="621">
        <v>18</v>
      </c>
      <c r="K497" s="621" t="s">
        <v>28</v>
      </c>
      <c r="L497" s="691">
        <v>45339</v>
      </c>
      <c r="M497" s="690">
        <v>300000</v>
      </c>
      <c r="N497" s="741" t="s">
        <v>4355</v>
      </c>
    </row>
    <row r="498" spans="1:14">
      <c r="A498" s="522">
        <v>35</v>
      </c>
      <c r="B498" s="522"/>
      <c r="C498" s="523"/>
      <c r="D498" s="669" t="s">
        <v>4728</v>
      </c>
      <c r="E498" s="669" t="s">
        <v>4729</v>
      </c>
      <c r="F498" s="686" t="s">
        <v>4730</v>
      </c>
      <c r="G498" s="736"/>
      <c r="H498" s="669"/>
      <c r="I498" s="677"/>
      <c r="J498" s="669"/>
      <c r="K498" s="669"/>
      <c r="L498" s="688">
        <v>45342</v>
      </c>
      <c r="M498" s="677"/>
      <c r="N498" s="669" t="s">
        <v>81</v>
      </c>
    </row>
    <row r="499" spans="1:14">
      <c r="A499" s="522">
        <v>36</v>
      </c>
      <c r="B499" s="522"/>
      <c r="C499" s="523"/>
      <c r="D499" s="621" t="s">
        <v>2766</v>
      </c>
      <c r="E499" s="621" t="s">
        <v>2767</v>
      </c>
      <c r="F499" s="693" t="s">
        <v>2768</v>
      </c>
      <c r="G499" s="714" t="s">
        <v>2769</v>
      </c>
      <c r="H499" s="621">
        <v>1</v>
      </c>
      <c r="I499" s="690">
        <v>125000</v>
      </c>
      <c r="J499" s="621">
        <v>20</v>
      </c>
      <c r="K499" s="621" t="s">
        <v>28</v>
      </c>
      <c r="L499" s="691">
        <v>45342</v>
      </c>
      <c r="M499" s="690">
        <v>300000</v>
      </c>
      <c r="N499" s="621" t="s">
        <v>4355</v>
      </c>
    </row>
    <row r="500" spans="1:14">
      <c r="A500" s="522">
        <v>37</v>
      </c>
      <c r="B500" s="522"/>
      <c r="C500" s="523"/>
      <c r="D500" s="621" t="s">
        <v>2771</v>
      </c>
      <c r="E500" s="621" t="s">
        <v>247</v>
      </c>
      <c r="F500" s="621" t="s">
        <v>4731</v>
      </c>
      <c r="G500" s="714" t="s">
        <v>2773</v>
      </c>
      <c r="H500" s="621">
        <v>1</v>
      </c>
      <c r="I500" s="690">
        <v>125000</v>
      </c>
      <c r="J500" s="621">
        <v>23</v>
      </c>
      <c r="K500" s="621" t="s">
        <v>28</v>
      </c>
      <c r="L500" s="691">
        <v>45345</v>
      </c>
      <c r="M500" s="690">
        <v>300000</v>
      </c>
      <c r="N500" s="739" t="s">
        <v>975</v>
      </c>
    </row>
    <row r="501" spans="1:14">
      <c r="A501" s="522">
        <v>38</v>
      </c>
      <c r="B501" s="522"/>
      <c r="C501" s="523"/>
      <c r="D501" s="621" t="s">
        <v>2781</v>
      </c>
      <c r="E501" s="621" t="s">
        <v>247</v>
      </c>
      <c r="F501" s="693" t="s">
        <v>2782</v>
      </c>
      <c r="G501" s="714" t="s">
        <v>2773</v>
      </c>
      <c r="H501" s="621">
        <v>1</v>
      </c>
      <c r="I501" s="690">
        <v>125000</v>
      </c>
      <c r="J501" s="621">
        <v>25</v>
      </c>
      <c r="K501" s="621" t="s">
        <v>28</v>
      </c>
      <c r="L501" s="691">
        <v>45345</v>
      </c>
      <c r="M501" s="690">
        <v>300000</v>
      </c>
      <c r="N501" s="669" t="s">
        <v>975</v>
      </c>
    </row>
    <row r="502" spans="1:14">
      <c r="A502" s="522">
        <v>39</v>
      </c>
      <c r="B502" s="522"/>
      <c r="C502" s="523"/>
      <c r="D502" s="669" t="s">
        <v>4732</v>
      </c>
      <c r="E502" s="669" t="s">
        <v>4733</v>
      </c>
      <c r="F502" s="686" t="s">
        <v>4734</v>
      </c>
      <c r="G502" s="736"/>
      <c r="H502" s="669">
        <v>2</v>
      </c>
      <c r="I502" s="677"/>
      <c r="J502" s="669"/>
      <c r="K502" s="669"/>
      <c r="L502" s="688">
        <v>45346</v>
      </c>
      <c r="M502" s="677"/>
      <c r="N502" s="669" t="s">
        <v>2438</v>
      </c>
    </row>
    <row r="503" spans="1:14">
      <c r="A503" s="522">
        <v>40</v>
      </c>
      <c r="B503" s="522"/>
      <c r="C503" s="523"/>
      <c r="D503" s="621" t="s">
        <v>4735</v>
      </c>
      <c r="E503" s="621" t="s">
        <v>2776</v>
      </c>
      <c r="F503" s="693" t="s">
        <v>2777</v>
      </c>
      <c r="G503" s="714" t="s">
        <v>2778</v>
      </c>
      <c r="H503" s="621">
        <v>2</v>
      </c>
      <c r="I503" s="690">
        <v>165000</v>
      </c>
      <c r="J503" s="621">
        <v>25</v>
      </c>
      <c r="K503" s="621" t="s">
        <v>28</v>
      </c>
      <c r="L503" s="691">
        <v>45347</v>
      </c>
      <c r="M503" s="690">
        <v>200000</v>
      </c>
      <c r="N503" s="621" t="s">
        <v>4355</v>
      </c>
    </row>
    <row r="504" spans="1:14">
      <c r="A504" s="522">
        <v>41</v>
      </c>
      <c r="B504" s="522"/>
      <c r="C504" s="523"/>
      <c r="D504" s="621" t="s">
        <v>2788</v>
      </c>
      <c r="E504" s="621" t="s">
        <v>1426</v>
      </c>
      <c r="F504" s="693" t="s">
        <v>2789</v>
      </c>
      <c r="G504" s="714" t="s">
        <v>2786</v>
      </c>
      <c r="H504" s="621">
        <v>1</v>
      </c>
      <c r="I504" s="690">
        <v>125000</v>
      </c>
      <c r="J504" s="621">
        <v>28</v>
      </c>
      <c r="K504" s="621" t="s">
        <v>28</v>
      </c>
      <c r="L504" s="691">
        <v>45350</v>
      </c>
      <c r="M504" s="690">
        <v>300000</v>
      </c>
      <c r="N504" s="621" t="s">
        <v>4282</v>
      </c>
    </row>
    <row r="505" spans="1:14">
      <c r="A505" s="522">
        <v>42</v>
      </c>
      <c r="B505" s="522"/>
      <c r="C505" s="523"/>
      <c r="D505" s="669" t="s">
        <v>4736</v>
      </c>
      <c r="E505" s="669" t="s">
        <v>4737</v>
      </c>
      <c r="F505" s="686" t="s">
        <v>4738</v>
      </c>
      <c r="G505" s="736"/>
      <c r="H505" s="669">
        <v>2</v>
      </c>
      <c r="I505" s="677"/>
      <c r="J505" s="669"/>
      <c r="K505" s="669"/>
      <c r="L505" s="688">
        <v>45350</v>
      </c>
      <c r="M505" s="677"/>
      <c r="N505" s="669" t="s">
        <v>81</v>
      </c>
    </row>
    <row r="506" spans="1:14">
      <c r="A506" s="522">
        <v>43</v>
      </c>
      <c r="B506" s="522"/>
      <c r="C506" s="523"/>
      <c r="D506" s="618" t="s">
        <v>2784</v>
      </c>
      <c r="E506" s="618" t="s">
        <v>516</v>
      </c>
      <c r="F506" s="701" t="s">
        <v>2785</v>
      </c>
      <c r="G506" s="730" t="s">
        <v>2786</v>
      </c>
      <c r="H506" s="618">
        <v>1</v>
      </c>
      <c r="I506" s="672">
        <v>125000</v>
      </c>
      <c r="J506" s="618">
        <v>28</v>
      </c>
      <c r="K506" s="618" t="s">
        <v>28</v>
      </c>
      <c r="L506" s="699">
        <v>45350</v>
      </c>
      <c r="M506" s="672">
        <v>200000</v>
      </c>
      <c r="N506" s="618" t="s">
        <v>4355</v>
      </c>
    </row>
    <row r="507" spans="1:14">
      <c r="D507" s="716"/>
      <c r="E507" s="716"/>
      <c r="F507" s="753"/>
      <c r="G507" s="717"/>
      <c r="H507" s="716"/>
      <c r="I507" s="718"/>
      <c r="J507" s="716"/>
      <c r="K507" s="716"/>
      <c r="L507" s="719"/>
      <c r="M507" s="718"/>
      <c r="N507" s="716"/>
    </row>
    <row r="508" spans="1:14">
      <c r="D508" s="716"/>
      <c r="E508" s="716"/>
      <c r="F508" s="753"/>
      <c r="G508" s="717"/>
      <c r="H508" s="716"/>
      <c r="I508" s="718"/>
      <c r="J508" s="716"/>
      <c r="K508" s="716"/>
      <c r="L508" s="719"/>
      <c r="M508" s="718"/>
      <c r="N508" s="716"/>
    </row>
    <row r="509" spans="1:14" ht="15.75" customHeight="1">
      <c r="D509" s="722" t="s">
        <v>4739</v>
      </c>
      <c r="E509" s="716"/>
      <c r="F509" s="753"/>
      <c r="G509" s="717"/>
      <c r="H509" s="716"/>
      <c r="I509" s="718"/>
      <c r="J509" s="716"/>
      <c r="K509" s="716"/>
      <c r="L509" s="719"/>
      <c r="M509" s="718"/>
      <c r="N509" s="716"/>
    </row>
    <row r="510" spans="1:14">
      <c r="A510" s="621">
        <v>1</v>
      </c>
      <c r="B510" s="522"/>
      <c r="C510" s="523"/>
      <c r="D510" s="621" t="s">
        <v>779</v>
      </c>
      <c r="E510" s="621" t="s">
        <v>1426</v>
      </c>
      <c r="F510" s="693" t="s">
        <v>2791</v>
      </c>
      <c r="G510" s="714" t="s">
        <v>2792</v>
      </c>
      <c r="H510" s="621">
        <v>1</v>
      </c>
      <c r="I510" s="690">
        <v>125000</v>
      </c>
      <c r="J510" s="621">
        <v>1</v>
      </c>
      <c r="K510" s="621" t="s">
        <v>28</v>
      </c>
      <c r="L510" s="691">
        <v>45352</v>
      </c>
      <c r="M510" s="690">
        <v>250000</v>
      </c>
      <c r="N510" s="754" t="s">
        <v>4266</v>
      </c>
    </row>
    <row r="511" spans="1:14">
      <c r="A511" s="621">
        <v>2</v>
      </c>
      <c r="B511" s="522"/>
      <c r="C511" s="523"/>
      <c r="D511" s="621" t="s">
        <v>4740</v>
      </c>
      <c r="E511" s="621" t="s">
        <v>605</v>
      </c>
      <c r="F511" s="693" t="s">
        <v>2795</v>
      </c>
      <c r="G511" s="714" t="s">
        <v>2796</v>
      </c>
      <c r="H511" s="621">
        <v>1</v>
      </c>
      <c r="I511" s="690">
        <v>125000</v>
      </c>
      <c r="J511" s="621">
        <v>2</v>
      </c>
      <c r="K511" s="621" t="s">
        <v>28</v>
      </c>
      <c r="L511" s="691">
        <v>45353</v>
      </c>
      <c r="M511" s="690">
        <v>300000</v>
      </c>
      <c r="N511" s="621" t="s">
        <v>4355</v>
      </c>
    </row>
    <row r="512" spans="1:14">
      <c r="A512" s="621">
        <v>3</v>
      </c>
      <c r="B512" s="522"/>
      <c r="C512" s="523"/>
      <c r="D512" s="621" t="s">
        <v>2798</v>
      </c>
      <c r="E512" s="621" t="s">
        <v>516</v>
      </c>
      <c r="F512" s="755" t="s">
        <v>2799</v>
      </c>
      <c r="G512" s="714" t="s">
        <v>2800</v>
      </c>
      <c r="H512" s="621">
        <v>1</v>
      </c>
      <c r="I512" s="690">
        <v>125000</v>
      </c>
      <c r="J512" s="621">
        <v>3</v>
      </c>
      <c r="K512" s="621" t="s">
        <v>28</v>
      </c>
      <c r="L512" s="691">
        <v>45354</v>
      </c>
      <c r="M512" s="690">
        <v>300000</v>
      </c>
      <c r="N512" s="756" t="s">
        <v>4282</v>
      </c>
    </row>
    <row r="513" spans="1:14">
      <c r="A513" s="621">
        <v>4</v>
      </c>
      <c r="B513" s="522"/>
      <c r="C513" s="523"/>
      <c r="D513" s="621" t="s">
        <v>1222</v>
      </c>
      <c r="E513" s="621" t="s">
        <v>1223</v>
      </c>
      <c r="F513" s="693" t="s">
        <v>1224</v>
      </c>
      <c r="G513" s="714" t="s">
        <v>1225</v>
      </c>
      <c r="H513" s="621">
        <v>2</v>
      </c>
      <c r="I513" s="690">
        <v>165000</v>
      </c>
      <c r="J513" s="621">
        <v>4</v>
      </c>
      <c r="K513" s="621" t="s">
        <v>28</v>
      </c>
      <c r="L513" s="691">
        <v>45354</v>
      </c>
      <c r="M513" s="690">
        <v>300000</v>
      </c>
      <c r="N513" s="756" t="s">
        <v>4282</v>
      </c>
    </row>
    <row r="514" spans="1:14">
      <c r="A514" s="621">
        <v>5</v>
      </c>
      <c r="B514" s="522"/>
      <c r="C514" s="523"/>
      <c r="D514" s="618" t="s">
        <v>2802</v>
      </c>
      <c r="E514" s="618" t="s">
        <v>522</v>
      </c>
      <c r="F514" s="701" t="s">
        <v>2803</v>
      </c>
      <c r="G514" s="730" t="s">
        <v>2796</v>
      </c>
      <c r="H514" s="618">
        <v>1</v>
      </c>
      <c r="I514" s="672">
        <v>125000</v>
      </c>
      <c r="J514" s="618">
        <v>2</v>
      </c>
      <c r="K514" s="618" t="s">
        <v>28</v>
      </c>
      <c r="L514" s="699">
        <v>45353</v>
      </c>
      <c r="M514" s="672">
        <v>300000</v>
      </c>
      <c r="N514" s="618" t="s">
        <v>4355</v>
      </c>
    </row>
    <row r="515" spans="1:14">
      <c r="A515" s="621">
        <v>6</v>
      </c>
      <c r="B515" s="522"/>
      <c r="C515" s="523"/>
      <c r="D515" s="618" t="s">
        <v>2805</v>
      </c>
      <c r="E515" s="618" t="s">
        <v>522</v>
      </c>
      <c r="F515" s="701" t="s">
        <v>4741</v>
      </c>
      <c r="G515" s="730" t="s">
        <v>2796</v>
      </c>
      <c r="H515" s="618">
        <v>1</v>
      </c>
      <c r="I515" s="672">
        <v>125000</v>
      </c>
      <c r="J515" s="618">
        <v>2</v>
      </c>
      <c r="K515" s="618" t="s">
        <v>28</v>
      </c>
      <c r="L515" s="699">
        <v>45353</v>
      </c>
      <c r="M515" s="672">
        <v>300000</v>
      </c>
      <c r="N515" s="618" t="s">
        <v>4355</v>
      </c>
    </row>
    <row r="516" spans="1:14">
      <c r="A516" s="621">
        <v>7</v>
      </c>
      <c r="B516" s="522"/>
      <c r="C516" s="523"/>
      <c r="D516" s="621" t="s">
        <v>2812</v>
      </c>
      <c r="E516" s="621" t="s">
        <v>516</v>
      </c>
      <c r="F516" s="693" t="s">
        <v>2813</v>
      </c>
      <c r="G516" s="714" t="s">
        <v>1225</v>
      </c>
      <c r="H516" s="621">
        <v>1</v>
      </c>
      <c r="I516" s="690">
        <v>125000</v>
      </c>
      <c r="J516" s="621">
        <v>4</v>
      </c>
      <c r="K516" s="621" t="s">
        <v>28</v>
      </c>
      <c r="L516" s="691">
        <v>45355</v>
      </c>
      <c r="M516" s="690">
        <v>300000</v>
      </c>
      <c r="N516" s="757" t="s">
        <v>4742</v>
      </c>
    </row>
    <row r="517" spans="1:14">
      <c r="A517" s="621">
        <v>8</v>
      </c>
      <c r="B517" s="522"/>
      <c r="C517" s="523"/>
      <c r="D517" s="621" t="s">
        <v>2815</v>
      </c>
      <c r="E517" s="621" t="s">
        <v>682</v>
      </c>
      <c r="F517" s="693" t="s">
        <v>4743</v>
      </c>
      <c r="G517" s="714" t="s">
        <v>4744</v>
      </c>
      <c r="H517" s="621">
        <v>1</v>
      </c>
      <c r="I517" s="690">
        <v>125000</v>
      </c>
      <c r="J517" s="621">
        <v>5</v>
      </c>
      <c r="K517" s="621" t="s">
        <v>28</v>
      </c>
      <c r="L517" s="691">
        <v>45356</v>
      </c>
      <c r="M517" s="690">
        <v>300000</v>
      </c>
      <c r="N517" s="757" t="s">
        <v>4742</v>
      </c>
    </row>
    <row r="518" spans="1:14">
      <c r="A518" s="621">
        <v>9</v>
      </c>
      <c r="B518" s="522"/>
      <c r="C518" s="523"/>
      <c r="D518" s="621" t="s">
        <v>2819</v>
      </c>
      <c r="E518" s="621" t="s">
        <v>2009</v>
      </c>
      <c r="F518" s="621"/>
      <c r="G518" s="714" t="s">
        <v>2817</v>
      </c>
      <c r="H518" s="621">
        <v>2</v>
      </c>
      <c r="I518" s="690">
        <v>165000</v>
      </c>
      <c r="J518" s="621">
        <v>5</v>
      </c>
      <c r="K518" s="621" t="s">
        <v>28</v>
      </c>
      <c r="L518" s="691">
        <v>45356</v>
      </c>
      <c r="M518" s="690">
        <v>300000</v>
      </c>
      <c r="N518" s="621" t="s">
        <v>4355</v>
      </c>
    </row>
    <row r="519" spans="1:14">
      <c r="A519" s="621">
        <v>10</v>
      </c>
      <c r="B519" s="522"/>
      <c r="C519" s="523"/>
      <c r="D519" s="621" t="s">
        <v>2822</v>
      </c>
      <c r="E519" s="621" t="s">
        <v>2735</v>
      </c>
      <c r="F519" s="693" t="s">
        <v>2823</v>
      </c>
      <c r="G519" s="714" t="s">
        <v>2824</v>
      </c>
      <c r="H519" s="621">
        <v>1</v>
      </c>
      <c r="I519" s="690">
        <v>125000</v>
      </c>
      <c r="J519" s="621">
        <v>6</v>
      </c>
      <c r="K519" s="621" t="s">
        <v>28</v>
      </c>
      <c r="L519" s="691">
        <v>45356</v>
      </c>
      <c r="M519" s="690">
        <v>300000</v>
      </c>
      <c r="N519" s="756" t="s">
        <v>4282</v>
      </c>
    </row>
    <row r="520" spans="1:14">
      <c r="A520" s="621">
        <v>11</v>
      </c>
      <c r="B520" s="522"/>
      <c r="C520" s="523"/>
      <c r="D520" s="621" t="s">
        <v>3369</v>
      </c>
      <c r="E520" s="621" t="s">
        <v>3370</v>
      </c>
      <c r="F520" s="693" t="s">
        <v>4716</v>
      </c>
      <c r="G520" s="714" t="s">
        <v>4745</v>
      </c>
      <c r="H520" s="621">
        <v>2</v>
      </c>
      <c r="I520" s="690">
        <v>165000</v>
      </c>
      <c r="J520" s="621">
        <v>7</v>
      </c>
      <c r="K520" s="621" t="s">
        <v>28</v>
      </c>
      <c r="L520" s="691">
        <v>45296</v>
      </c>
      <c r="M520" s="690">
        <v>300000</v>
      </c>
      <c r="N520" s="756" t="s">
        <v>4282</v>
      </c>
    </row>
    <row r="521" spans="1:14">
      <c r="A521" s="621">
        <v>12</v>
      </c>
      <c r="B521" s="522"/>
      <c r="C521" s="523"/>
      <c r="D521" s="618" t="s">
        <v>2826</v>
      </c>
      <c r="E521" s="618" t="s">
        <v>146</v>
      </c>
      <c r="F521" s="701" t="s">
        <v>2827</v>
      </c>
      <c r="G521" s="730" t="s">
        <v>2824</v>
      </c>
      <c r="H521" s="618">
        <v>1</v>
      </c>
      <c r="I521" s="672">
        <v>125000</v>
      </c>
      <c r="J521" s="618">
        <v>6</v>
      </c>
      <c r="K521" s="618" t="s">
        <v>28</v>
      </c>
      <c r="L521" s="699">
        <v>45357</v>
      </c>
      <c r="M521" s="672">
        <v>300000</v>
      </c>
      <c r="N521" s="618" t="s">
        <v>4355</v>
      </c>
    </row>
    <row r="522" spans="1:14">
      <c r="A522" s="621">
        <v>13</v>
      </c>
      <c r="B522" s="522"/>
      <c r="C522" s="523"/>
      <c r="D522" s="618" t="s">
        <v>2834</v>
      </c>
      <c r="E522" s="618" t="s">
        <v>2835</v>
      </c>
      <c r="F522" s="701" t="s">
        <v>2836</v>
      </c>
      <c r="G522" s="730" t="s">
        <v>2824</v>
      </c>
      <c r="H522" s="618">
        <v>1</v>
      </c>
      <c r="I522" s="672">
        <v>125000</v>
      </c>
      <c r="J522" s="618">
        <v>7</v>
      </c>
      <c r="K522" s="699" t="s">
        <v>28</v>
      </c>
      <c r="L522" s="699">
        <v>45358</v>
      </c>
      <c r="M522" s="672">
        <v>300000</v>
      </c>
      <c r="N522" s="618" t="s">
        <v>4355</v>
      </c>
    </row>
    <row r="523" spans="1:14">
      <c r="A523" s="621">
        <v>14</v>
      </c>
      <c r="B523" s="522"/>
      <c r="C523" s="523"/>
      <c r="D523" s="618" t="s">
        <v>2008</v>
      </c>
      <c r="E523" s="618" t="s">
        <v>2009</v>
      </c>
      <c r="F523" s="701" t="s">
        <v>4746</v>
      </c>
      <c r="G523" s="730" t="s">
        <v>2011</v>
      </c>
      <c r="H523" s="618">
        <v>3</v>
      </c>
      <c r="I523" s="672">
        <v>205000</v>
      </c>
      <c r="J523" s="618">
        <v>8</v>
      </c>
      <c r="K523" s="618" t="s">
        <v>28</v>
      </c>
      <c r="L523" s="699">
        <v>45359</v>
      </c>
      <c r="M523" s="672">
        <v>300000</v>
      </c>
      <c r="N523" s="618" t="s">
        <v>4355</v>
      </c>
    </row>
    <row r="524" spans="1:14">
      <c r="A524" s="621">
        <v>15</v>
      </c>
      <c r="B524" s="522"/>
      <c r="C524" s="523"/>
      <c r="D524" s="669" t="s">
        <v>3282</v>
      </c>
      <c r="E524" s="669" t="s">
        <v>2009</v>
      </c>
      <c r="F524" s="686" t="s">
        <v>4747</v>
      </c>
      <c r="G524" s="736"/>
      <c r="H524" s="669"/>
      <c r="I524" s="677"/>
      <c r="J524" s="669"/>
      <c r="K524" s="669"/>
      <c r="L524" s="688">
        <v>45359</v>
      </c>
      <c r="M524" s="677">
        <v>300000</v>
      </c>
      <c r="N524" s="669" t="s">
        <v>4266</v>
      </c>
    </row>
    <row r="525" spans="1:14">
      <c r="A525" s="621">
        <v>16</v>
      </c>
      <c r="B525" s="522"/>
      <c r="C525" s="523"/>
      <c r="D525" s="669" t="s">
        <v>4748</v>
      </c>
      <c r="E525" s="669" t="s">
        <v>4749</v>
      </c>
      <c r="F525" s="686" t="s">
        <v>4750</v>
      </c>
      <c r="G525" s="736"/>
      <c r="H525" s="669">
        <v>1</v>
      </c>
      <c r="I525" s="677"/>
      <c r="J525" s="669"/>
      <c r="K525" s="669"/>
      <c r="L525" s="688">
        <v>45360</v>
      </c>
      <c r="M525" s="677">
        <v>300000</v>
      </c>
      <c r="N525" s="669" t="s">
        <v>4282</v>
      </c>
    </row>
    <row r="526" spans="1:14">
      <c r="A526" s="621">
        <v>17</v>
      </c>
      <c r="B526" s="522"/>
      <c r="C526" s="523"/>
      <c r="D526" s="621" t="s">
        <v>293</v>
      </c>
      <c r="E526" s="618" t="s">
        <v>294</v>
      </c>
      <c r="F526" s="701" t="s">
        <v>295</v>
      </c>
      <c r="G526" s="730" t="s">
        <v>296</v>
      </c>
      <c r="H526" s="618">
        <v>2</v>
      </c>
      <c r="I526" s="672">
        <v>165000</v>
      </c>
      <c r="J526" s="618">
        <v>11</v>
      </c>
      <c r="K526" s="618" t="s">
        <v>28</v>
      </c>
      <c r="L526" s="699">
        <v>45362</v>
      </c>
      <c r="M526" s="672">
        <v>300000</v>
      </c>
      <c r="N526" s="758" t="s">
        <v>4282</v>
      </c>
    </row>
    <row r="527" spans="1:14">
      <c r="A527" s="621">
        <v>18</v>
      </c>
      <c r="B527" s="522"/>
      <c r="C527" s="523"/>
      <c r="D527" s="621" t="s">
        <v>2847</v>
      </c>
      <c r="E527" s="621" t="s">
        <v>2622</v>
      </c>
      <c r="F527" s="693" t="s">
        <v>4751</v>
      </c>
      <c r="G527" s="714" t="s">
        <v>2849</v>
      </c>
      <c r="H527" s="621">
        <v>1</v>
      </c>
      <c r="I527" s="690">
        <v>125000</v>
      </c>
      <c r="J527" s="621">
        <v>15</v>
      </c>
      <c r="K527" s="621" t="s">
        <v>28</v>
      </c>
      <c r="L527" s="691">
        <v>45366</v>
      </c>
      <c r="M527" s="690">
        <v>300000</v>
      </c>
      <c r="N527" s="759" t="s">
        <v>975</v>
      </c>
    </row>
    <row r="528" spans="1:14">
      <c r="A528" s="621">
        <v>19</v>
      </c>
      <c r="B528" s="522"/>
      <c r="C528" s="523"/>
      <c r="D528" s="621" t="s">
        <v>681</v>
      </c>
      <c r="E528" s="621" t="s">
        <v>682</v>
      </c>
      <c r="F528" s="693" t="s">
        <v>683</v>
      </c>
      <c r="G528" s="714" t="s">
        <v>684</v>
      </c>
      <c r="H528" s="621">
        <v>2</v>
      </c>
      <c r="I528" s="690">
        <v>165000</v>
      </c>
      <c r="J528" s="621">
        <v>16</v>
      </c>
      <c r="K528" s="621" t="s">
        <v>28</v>
      </c>
      <c r="L528" s="691">
        <v>45367</v>
      </c>
      <c r="M528" s="690">
        <v>300000</v>
      </c>
      <c r="N528" s="621" t="s">
        <v>4355</v>
      </c>
    </row>
    <row r="529" spans="1:14">
      <c r="A529" s="621">
        <v>20</v>
      </c>
      <c r="B529" s="522"/>
      <c r="C529" s="523"/>
      <c r="D529" s="618" t="s">
        <v>2853</v>
      </c>
      <c r="E529" s="618" t="s">
        <v>4752</v>
      </c>
      <c r="F529" s="701" t="s">
        <v>4753</v>
      </c>
      <c r="G529" s="730" t="s">
        <v>684</v>
      </c>
      <c r="H529" s="618">
        <v>3</v>
      </c>
      <c r="I529" s="672">
        <v>205000</v>
      </c>
      <c r="J529" s="618">
        <v>16</v>
      </c>
      <c r="K529" s="618" t="s">
        <v>28</v>
      </c>
      <c r="L529" s="699">
        <v>45367</v>
      </c>
      <c r="M529" s="672">
        <v>300000</v>
      </c>
      <c r="N529" s="618" t="s">
        <v>4355</v>
      </c>
    </row>
    <row r="530" spans="1:14">
      <c r="A530" s="621">
        <v>21</v>
      </c>
      <c r="B530" s="522"/>
      <c r="C530" s="523"/>
      <c r="D530" s="618" t="s">
        <v>2857</v>
      </c>
      <c r="E530" s="618" t="s">
        <v>1550</v>
      </c>
      <c r="F530" s="701" t="s">
        <v>2858</v>
      </c>
      <c r="G530" s="730" t="s">
        <v>684</v>
      </c>
      <c r="H530" s="618">
        <v>1</v>
      </c>
      <c r="I530" s="672">
        <v>125000</v>
      </c>
      <c r="J530" s="618">
        <v>16</v>
      </c>
      <c r="K530" s="618" t="s">
        <v>28</v>
      </c>
      <c r="L530" s="699">
        <v>45367</v>
      </c>
      <c r="M530" s="672">
        <v>300000</v>
      </c>
      <c r="N530" s="522" t="s">
        <v>4355</v>
      </c>
    </row>
    <row r="531" spans="1:14">
      <c r="A531" s="621">
        <v>22</v>
      </c>
      <c r="B531" s="522"/>
      <c r="C531" s="523"/>
      <c r="D531" s="618" t="s">
        <v>2860</v>
      </c>
      <c r="E531" s="618" t="s">
        <v>516</v>
      </c>
      <c r="F531" s="701" t="s">
        <v>2861</v>
      </c>
      <c r="G531" s="730" t="s">
        <v>2862</v>
      </c>
      <c r="H531" s="618">
        <v>1</v>
      </c>
      <c r="I531" s="672">
        <v>125000</v>
      </c>
      <c r="J531" s="618">
        <v>21</v>
      </c>
      <c r="K531" s="618" t="s">
        <v>28</v>
      </c>
      <c r="L531" s="699">
        <v>45372</v>
      </c>
      <c r="M531" s="672">
        <v>300000</v>
      </c>
      <c r="N531" s="522" t="s">
        <v>4355</v>
      </c>
    </row>
    <row r="532" spans="1:14">
      <c r="A532" s="621">
        <v>23</v>
      </c>
      <c r="B532" s="522"/>
      <c r="C532" s="523"/>
      <c r="D532" s="621" t="s">
        <v>2864</v>
      </c>
      <c r="E532" s="621" t="s">
        <v>234</v>
      </c>
      <c r="F532" s="693" t="s">
        <v>2865</v>
      </c>
      <c r="G532" s="714" t="s">
        <v>2862</v>
      </c>
      <c r="H532" s="621">
        <v>1</v>
      </c>
      <c r="I532" s="690">
        <v>125000</v>
      </c>
      <c r="J532" s="621">
        <v>21</v>
      </c>
      <c r="K532" s="621" t="s">
        <v>28</v>
      </c>
      <c r="L532" s="691">
        <v>45372</v>
      </c>
      <c r="M532" s="690">
        <v>300000</v>
      </c>
      <c r="N532" s="621" t="s">
        <v>4355</v>
      </c>
    </row>
    <row r="533" spans="1:14">
      <c r="A533" s="621">
        <v>24</v>
      </c>
      <c r="B533" s="522"/>
      <c r="C533" s="523"/>
      <c r="D533" s="621" t="s">
        <v>2867</v>
      </c>
      <c r="E533" s="621" t="s">
        <v>4754</v>
      </c>
      <c r="F533" s="693" t="s">
        <v>2868</v>
      </c>
      <c r="G533" s="714" t="s">
        <v>2869</v>
      </c>
      <c r="H533" s="621">
        <v>1</v>
      </c>
      <c r="I533" s="690">
        <v>125000</v>
      </c>
      <c r="J533" s="621">
        <v>25</v>
      </c>
      <c r="K533" s="621" t="s">
        <v>28</v>
      </c>
      <c r="L533" s="691">
        <v>45376</v>
      </c>
      <c r="M533" s="690">
        <v>300000</v>
      </c>
      <c r="N533" s="759" t="s">
        <v>975</v>
      </c>
    </row>
    <row r="534" spans="1:14">
      <c r="A534" s="621">
        <v>25</v>
      </c>
      <c r="B534" s="522"/>
      <c r="C534" s="523"/>
      <c r="D534" s="621" t="s">
        <v>127</v>
      </c>
      <c r="E534" s="621" t="s">
        <v>548</v>
      </c>
      <c r="F534" s="693" t="s">
        <v>549</v>
      </c>
      <c r="G534" s="714" t="s">
        <v>550</v>
      </c>
      <c r="H534" s="621">
        <v>2</v>
      </c>
      <c r="I534" s="690">
        <v>165000</v>
      </c>
      <c r="J534" s="621">
        <v>26</v>
      </c>
      <c r="K534" s="621" t="s">
        <v>28</v>
      </c>
      <c r="L534" s="691">
        <v>45377</v>
      </c>
      <c r="M534" s="690">
        <v>300000</v>
      </c>
      <c r="N534" s="621" t="s">
        <v>4355</v>
      </c>
    </row>
    <row r="535" spans="1:14">
      <c r="A535" s="621">
        <v>26</v>
      </c>
      <c r="B535" s="522"/>
      <c r="C535" s="523"/>
      <c r="D535" s="621" t="s">
        <v>2742</v>
      </c>
      <c r="E535" s="621" t="s">
        <v>4755</v>
      </c>
      <c r="F535" s="693" t="s">
        <v>2743</v>
      </c>
      <c r="G535" s="714" t="s">
        <v>2744</v>
      </c>
      <c r="H535" s="621">
        <v>2</v>
      </c>
      <c r="I535" s="690">
        <v>165000</v>
      </c>
      <c r="J535" s="621">
        <v>27</v>
      </c>
      <c r="K535" s="621" t="s">
        <v>28</v>
      </c>
      <c r="L535" s="691">
        <v>45378</v>
      </c>
      <c r="M535" s="690">
        <v>165000</v>
      </c>
      <c r="N535" s="621" t="s">
        <v>4282</v>
      </c>
    </row>
    <row r="536" spans="1:14">
      <c r="A536" s="621">
        <v>27</v>
      </c>
      <c r="B536" s="522"/>
      <c r="C536" s="523"/>
      <c r="D536" s="621" t="s">
        <v>2873</v>
      </c>
      <c r="E536" s="621" t="s">
        <v>1418</v>
      </c>
      <c r="F536" s="693" t="s">
        <v>4756</v>
      </c>
      <c r="G536" s="714" t="s">
        <v>2744</v>
      </c>
      <c r="H536" s="621">
        <v>1</v>
      </c>
      <c r="I536" s="690">
        <v>125000</v>
      </c>
      <c r="J536" s="621">
        <v>27</v>
      </c>
      <c r="K536" s="621" t="s">
        <v>28</v>
      </c>
      <c r="L536" s="691">
        <v>45378</v>
      </c>
      <c r="M536" s="690">
        <v>200000</v>
      </c>
      <c r="N536" s="621" t="s">
        <v>4282</v>
      </c>
    </row>
    <row r="537" spans="1:14">
      <c r="A537" s="618">
        <v>28</v>
      </c>
      <c r="B537" s="522"/>
      <c r="C537" s="523"/>
      <c r="D537" s="618" t="s">
        <v>2581</v>
      </c>
      <c r="E537" s="618" t="s">
        <v>4757</v>
      </c>
      <c r="F537" s="618"/>
      <c r="G537" s="730" t="s">
        <v>2584</v>
      </c>
      <c r="H537" s="618">
        <v>2</v>
      </c>
      <c r="I537" s="672">
        <v>165000</v>
      </c>
      <c r="J537" s="618">
        <v>28</v>
      </c>
      <c r="K537" s="618" t="s">
        <v>28</v>
      </c>
      <c r="L537" s="699">
        <v>45378</v>
      </c>
      <c r="M537" s="672">
        <v>165000</v>
      </c>
      <c r="N537" s="618" t="s">
        <v>4282</v>
      </c>
    </row>
    <row r="538" spans="1:14">
      <c r="A538" s="621">
        <v>29</v>
      </c>
      <c r="B538" s="522"/>
      <c r="C538" s="523"/>
      <c r="D538" s="618" t="s">
        <v>2877</v>
      </c>
      <c r="E538" s="618" t="s">
        <v>2407</v>
      </c>
      <c r="F538" s="701" t="s">
        <v>2878</v>
      </c>
      <c r="G538" s="730" t="s">
        <v>2744</v>
      </c>
      <c r="H538" s="618">
        <v>1</v>
      </c>
      <c r="I538" s="672">
        <v>125000</v>
      </c>
      <c r="J538" s="618">
        <v>27</v>
      </c>
      <c r="K538" s="618" t="s">
        <v>28</v>
      </c>
      <c r="L538" s="699">
        <v>45378</v>
      </c>
      <c r="M538" s="672">
        <v>300000</v>
      </c>
      <c r="N538" s="522" t="s">
        <v>4758</v>
      </c>
    </row>
    <row r="539" spans="1:14">
      <c r="A539" s="621">
        <v>30</v>
      </c>
      <c r="B539" s="522"/>
      <c r="C539" s="523"/>
      <c r="D539" s="618" t="s">
        <v>2884</v>
      </c>
      <c r="E539" s="618" t="s">
        <v>2885</v>
      </c>
      <c r="F539" s="701" t="s">
        <v>2886</v>
      </c>
      <c r="G539" s="730" t="s">
        <v>2887</v>
      </c>
      <c r="H539" s="618">
        <v>1</v>
      </c>
      <c r="I539" s="672">
        <v>125000</v>
      </c>
      <c r="J539" s="618">
        <v>30</v>
      </c>
      <c r="K539" s="618" t="s">
        <v>28</v>
      </c>
      <c r="L539" s="699">
        <v>45380</v>
      </c>
      <c r="M539" s="672">
        <v>250000</v>
      </c>
      <c r="N539" s="522" t="s">
        <v>4282</v>
      </c>
    </row>
    <row r="540" spans="1:14">
      <c r="A540" s="621">
        <v>31</v>
      </c>
      <c r="B540" s="522"/>
      <c r="C540" s="523"/>
      <c r="D540" s="669" t="s">
        <v>4759</v>
      </c>
      <c r="E540" s="669" t="s">
        <v>305</v>
      </c>
      <c r="F540" s="686" t="s">
        <v>4760</v>
      </c>
      <c r="G540" s="736"/>
      <c r="H540" s="669"/>
      <c r="I540" s="677"/>
      <c r="J540" s="669"/>
      <c r="K540" s="669"/>
      <c r="L540" s="688">
        <v>45382</v>
      </c>
      <c r="M540" s="677">
        <v>300000</v>
      </c>
      <c r="N540" s="669" t="s">
        <v>4355</v>
      </c>
    </row>
    <row r="541" spans="1:14">
      <c r="A541" s="621">
        <v>32</v>
      </c>
      <c r="B541" s="522"/>
      <c r="C541" s="523"/>
      <c r="D541" s="621" t="s">
        <v>2889</v>
      </c>
      <c r="E541" s="621" t="s">
        <v>47</v>
      </c>
      <c r="F541" s="693" t="s">
        <v>2890</v>
      </c>
      <c r="G541" s="714" t="s">
        <v>2891</v>
      </c>
      <c r="H541" s="621">
        <v>1</v>
      </c>
      <c r="I541" s="690">
        <v>125000</v>
      </c>
      <c r="J541" s="621">
        <v>31</v>
      </c>
      <c r="K541" s="621" t="s">
        <v>28</v>
      </c>
      <c r="L541" s="691">
        <v>45382</v>
      </c>
      <c r="M541" s="690">
        <v>300000</v>
      </c>
      <c r="N541" s="621" t="s">
        <v>4266</v>
      </c>
    </row>
    <row r="542" spans="1:14">
      <c r="A542" s="621">
        <v>33</v>
      </c>
      <c r="B542" s="522"/>
      <c r="C542" s="523"/>
      <c r="D542" s="621" t="s">
        <v>2893</v>
      </c>
      <c r="E542" s="621" t="s">
        <v>2894</v>
      </c>
      <c r="F542" s="693" t="s">
        <v>2895</v>
      </c>
      <c r="G542" s="714" t="s">
        <v>2891</v>
      </c>
      <c r="H542" s="621">
        <v>2</v>
      </c>
      <c r="I542" s="690">
        <v>165000</v>
      </c>
      <c r="J542" s="621">
        <v>31</v>
      </c>
      <c r="K542" s="621" t="s">
        <v>28</v>
      </c>
      <c r="L542" s="691">
        <v>45382</v>
      </c>
      <c r="M542" s="690">
        <v>300000</v>
      </c>
      <c r="N542" s="621" t="s">
        <v>4355</v>
      </c>
    </row>
    <row r="543" spans="1:14">
      <c r="G543" s="520"/>
    </row>
    <row r="544" spans="1:14">
      <c r="G544" s="520"/>
    </row>
    <row r="545" spans="1:14">
      <c r="C545" s="520" t="s">
        <v>4761</v>
      </c>
      <c r="D545" s="734" t="s">
        <v>4762</v>
      </c>
      <c r="G545" s="520"/>
    </row>
    <row r="546" spans="1:14">
      <c r="A546" s="618">
        <v>1</v>
      </c>
      <c r="B546" s="760"/>
      <c r="C546" s="761" t="s">
        <v>4763</v>
      </c>
      <c r="D546" s="762" t="s">
        <v>3857</v>
      </c>
      <c r="E546" s="762" t="s">
        <v>3858</v>
      </c>
      <c r="F546" s="763" t="s">
        <v>3859</v>
      </c>
      <c r="G546" s="764" t="s">
        <v>3101</v>
      </c>
      <c r="H546" s="762">
        <v>2</v>
      </c>
      <c r="I546" s="765">
        <v>165000</v>
      </c>
      <c r="J546" s="762">
        <v>4</v>
      </c>
      <c r="K546" s="762" t="s">
        <v>28</v>
      </c>
      <c r="L546" s="766">
        <v>45386</v>
      </c>
      <c r="M546" s="765">
        <v>165000</v>
      </c>
      <c r="N546" s="762" t="s">
        <v>4282</v>
      </c>
    </row>
    <row r="547" spans="1:14">
      <c r="A547" s="618">
        <v>2</v>
      </c>
      <c r="B547" s="760"/>
      <c r="C547" s="761" t="s">
        <v>4764</v>
      </c>
      <c r="D547" s="762" t="s">
        <v>3098</v>
      </c>
      <c r="E547" s="762" t="s">
        <v>3099</v>
      </c>
      <c r="F547" s="763" t="s">
        <v>3100</v>
      </c>
      <c r="G547" s="764" t="s">
        <v>3101</v>
      </c>
      <c r="H547" s="762">
        <v>2</v>
      </c>
      <c r="I547" s="765">
        <v>165000</v>
      </c>
      <c r="J547" s="762">
        <v>4</v>
      </c>
      <c r="K547" s="762" t="s">
        <v>28</v>
      </c>
      <c r="L547" s="766">
        <v>45386</v>
      </c>
      <c r="M547" s="765">
        <v>165000</v>
      </c>
      <c r="N547" s="762" t="s">
        <v>4282</v>
      </c>
    </row>
    <row r="548" spans="1:14">
      <c r="A548" s="618">
        <v>3</v>
      </c>
      <c r="B548" s="760"/>
      <c r="C548" s="761" t="s">
        <v>4765</v>
      </c>
      <c r="D548" s="767" t="s">
        <v>271</v>
      </c>
      <c r="E548" s="767" t="s">
        <v>53</v>
      </c>
      <c r="F548" s="768" t="s">
        <v>272</v>
      </c>
      <c r="G548" s="769" t="s">
        <v>273</v>
      </c>
      <c r="H548" s="767">
        <v>2</v>
      </c>
      <c r="I548" s="770">
        <v>165000</v>
      </c>
      <c r="J548" s="767">
        <v>8</v>
      </c>
      <c r="K548" s="767" t="s">
        <v>28</v>
      </c>
      <c r="L548" s="771">
        <v>45390</v>
      </c>
      <c r="M548" s="770">
        <v>300000</v>
      </c>
      <c r="N548" s="762" t="s">
        <v>4282</v>
      </c>
    </row>
    <row r="549" spans="1:14">
      <c r="A549" s="618">
        <v>4</v>
      </c>
      <c r="B549" s="760"/>
      <c r="C549" s="761" t="s">
        <v>4766</v>
      </c>
      <c r="D549" s="767" t="s">
        <v>3834</v>
      </c>
      <c r="E549" s="767" t="s">
        <v>4593</v>
      </c>
      <c r="F549" s="768" t="s">
        <v>3835</v>
      </c>
      <c r="G549" s="769" t="s">
        <v>3254</v>
      </c>
      <c r="H549" s="767">
        <v>2</v>
      </c>
      <c r="I549" s="770">
        <v>165000</v>
      </c>
      <c r="J549" s="767">
        <v>9</v>
      </c>
      <c r="K549" s="767" t="s">
        <v>28</v>
      </c>
      <c r="L549" s="771">
        <v>45391</v>
      </c>
      <c r="M549" s="770">
        <v>250000</v>
      </c>
      <c r="N549" s="767" t="s">
        <v>4562</v>
      </c>
    </row>
    <row r="550" spans="1:14">
      <c r="A550" s="618">
        <v>5</v>
      </c>
      <c r="B550" s="760"/>
      <c r="C550" s="761" t="s">
        <v>4767</v>
      </c>
      <c r="D550" s="767" t="s">
        <v>3251</v>
      </c>
      <c r="E550" s="767" t="s">
        <v>3252</v>
      </c>
      <c r="F550" s="768" t="s">
        <v>3253</v>
      </c>
      <c r="G550" s="769" t="s">
        <v>3254</v>
      </c>
      <c r="H550" s="767">
        <v>2</v>
      </c>
      <c r="I550" s="770">
        <v>165000</v>
      </c>
      <c r="J550" s="767">
        <v>9</v>
      </c>
      <c r="K550" s="767" t="s">
        <v>28</v>
      </c>
      <c r="L550" s="771">
        <v>45391</v>
      </c>
      <c r="M550" s="770">
        <v>300000</v>
      </c>
      <c r="N550" s="767" t="s">
        <v>4355</v>
      </c>
    </row>
    <row r="551" spans="1:14">
      <c r="A551" s="618">
        <v>6</v>
      </c>
      <c r="B551" s="760"/>
      <c r="C551" s="761" t="s">
        <v>4768</v>
      </c>
      <c r="D551" s="762" t="s">
        <v>2926</v>
      </c>
      <c r="E551" s="762" t="s">
        <v>2927</v>
      </c>
      <c r="F551" s="763" t="s">
        <v>2928</v>
      </c>
      <c r="G551" s="764" t="s">
        <v>2929</v>
      </c>
      <c r="H551" s="762">
        <v>1</v>
      </c>
      <c r="I551" s="765">
        <v>125000</v>
      </c>
      <c r="J551" s="762">
        <v>13</v>
      </c>
      <c r="K551" s="762" t="s">
        <v>28</v>
      </c>
      <c r="L551" s="764" t="s">
        <v>2919</v>
      </c>
      <c r="M551" s="765">
        <v>300000</v>
      </c>
      <c r="N551" s="762" t="s">
        <v>4282</v>
      </c>
    </row>
    <row r="552" spans="1:14">
      <c r="A552" s="618">
        <v>7</v>
      </c>
      <c r="B552" s="760"/>
      <c r="C552" s="761" t="s">
        <v>4769</v>
      </c>
      <c r="D552" s="762" t="s">
        <v>2931</v>
      </c>
      <c r="E552" s="762" t="s">
        <v>4770</v>
      </c>
      <c r="F552" s="763" t="s">
        <v>2932</v>
      </c>
      <c r="G552" s="764" t="s">
        <v>1923</v>
      </c>
      <c r="H552" s="762">
        <v>1</v>
      </c>
      <c r="I552" s="765">
        <v>125000</v>
      </c>
      <c r="J552" s="762">
        <v>15</v>
      </c>
      <c r="K552" s="762" t="s">
        <v>28</v>
      </c>
      <c r="L552" s="766">
        <v>45392</v>
      </c>
      <c r="M552" s="765">
        <v>300000</v>
      </c>
      <c r="N552" s="762" t="s">
        <v>4282</v>
      </c>
    </row>
    <row r="553" spans="1:14">
      <c r="A553" s="618">
        <v>8</v>
      </c>
      <c r="B553" s="760"/>
      <c r="C553" s="761" t="s">
        <v>4771</v>
      </c>
      <c r="D553" s="762" t="s">
        <v>4772</v>
      </c>
      <c r="E553" s="762" t="s">
        <v>4773</v>
      </c>
      <c r="F553" s="763" t="s">
        <v>2918</v>
      </c>
      <c r="G553" s="764" t="s">
        <v>2919</v>
      </c>
      <c r="H553" s="762">
        <v>2</v>
      </c>
      <c r="I553" s="765">
        <v>165000</v>
      </c>
      <c r="J553" s="762">
        <v>11</v>
      </c>
      <c r="K553" s="762" t="s">
        <v>28</v>
      </c>
      <c r="L553" s="766">
        <v>45393</v>
      </c>
      <c r="M553" s="765">
        <v>165000</v>
      </c>
      <c r="N553" s="762" t="s">
        <v>4355</v>
      </c>
    </row>
    <row r="554" spans="1:14">
      <c r="A554" s="618">
        <v>9</v>
      </c>
      <c r="B554" s="760"/>
      <c r="C554" s="761" t="s">
        <v>4774</v>
      </c>
      <c r="D554" s="762" t="s">
        <v>2921</v>
      </c>
      <c r="E554" s="762" t="s">
        <v>4775</v>
      </c>
      <c r="F554" s="763" t="s">
        <v>2923</v>
      </c>
      <c r="G554" s="764" t="s">
        <v>2924</v>
      </c>
      <c r="H554" s="762">
        <v>2</v>
      </c>
      <c r="I554" s="765">
        <v>165000</v>
      </c>
      <c r="J554" s="762">
        <v>12</v>
      </c>
      <c r="K554" s="762" t="s">
        <v>28</v>
      </c>
      <c r="L554" s="766">
        <v>45394</v>
      </c>
      <c r="M554" s="765">
        <v>300000</v>
      </c>
      <c r="N554" s="762" t="s">
        <v>4355</v>
      </c>
    </row>
    <row r="555" spans="1:14">
      <c r="A555" s="618">
        <v>10</v>
      </c>
      <c r="B555" s="760"/>
      <c r="C555" s="761" t="s">
        <v>4776</v>
      </c>
      <c r="D555" s="762" t="s">
        <v>2934</v>
      </c>
      <c r="E555" s="762" t="s">
        <v>305</v>
      </c>
      <c r="F555" s="763" t="s">
        <v>2935</v>
      </c>
      <c r="G555" s="764" t="s">
        <v>2929</v>
      </c>
      <c r="H555" s="762">
        <v>1</v>
      </c>
      <c r="I555" s="765">
        <v>125000</v>
      </c>
      <c r="J555" s="762">
        <v>13</v>
      </c>
      <c r="K555" s="762" t="s">
        <v>28</v>
      </c>
      <c r="L555" s="766">
        <v>45395</v>
      </c>
      <c r="M555" s="765">
        <v>300000</v>
      </c>
      <c r="N555" s="762" t="s">
        <v>4355</v>
      </c>
    </row>
    <row r="556" spans="1:14">
      <c r="A556" s="618">
        <v>11</v>
      </c>
      <c r="B556" s="760"/>
      <c r="C556" s="761" t="s">
        <v>4777</v>
      </c>
      <c r="D556" s="762" t="s">
        <v>1921</v>
      </c>
      <c r="E556" s="762" t="s">
        <v>227</v>
      </c>
      <c r="F556" s="763" t="s">
        <v>1922</v>
      </c>
      <c r="G556" s="764" t="s">
        <v>1923</v>
      </c>
      <c r="H556" s="762">
        <v>2</v>
      </c>
      <c r="I556" s="765">
        <v>165000</v>
      </c>
      <c r="J556" s="762">
        <v>15</v>
      </c>
      <c r="K556" s="762" t="s">
        <v>28</v>
      </c>
      <c r="L556" s="766">
        <v>45397</v>
      </c>
      <c r="M556" s="765">
        <v>300000</v>
      </c>
      <c r="N556" s="762" t="s">
        <v>4282</v>
      </c>
    </row>
    <row r="557" spans="1:14">
      <c r="A557" s="618">
        <v>12</v>
      </c>
      <c r="B557" s="760"/>
      <c r="C557" s="761" t="s">
        <v>4778</v>
      </c>
      <c r="D557" s="762" t="s">
        <v>2945</v>
      </c>
      <c r="E557" s="762" t="s">
        <v>1083</v>
      </c>
      <c r="F557" s="763" t="s">
        <v>2946</v>
      </c>
      <c r="G557" s="764" t="s">
        <v>2943</v>
      </c>
      <c r="H557" s="762">
        <v>1</v>
      </c>
      <c r="I557" s="765">
        <v>125000</v>
      </c>
      <c r="J557" s="762">
        <v>16</v>
      </c>
      <c r="K557" s="762" t="s">
        <v>28</v>
      </c>
      <c r="L557" s="766">
        <v>45398</v>
      </c>
      <c r="M557" s="765">
        <v>300000</v>
      </c>
      <c r="N557" s="762" t="s">
        <v>4282</v>
      </c>
    </row>
    <row r="558" spans="1:14">
      <c r="A558" s="618">
        <v>13</v>
      </c>
      <c r="B558" s="760"/>
      <c r="C558" s="761" t="s">
        <v>4779</v>
      </c>
      <c r="D558" s="762" t="s">
        <v>2941</v>
      </c>
      <c r="E558" s="762" t="s">
        <v>1223</v>
      </c>
      <c r="F558" s="763" t="s">
        <v>2942</v>
      </c>
      <c r="G558" s="764" t="s">
        <v>2943</v>
      </c>
      <c r="H558" s="762">
        <v>3</v>
      </c>
      <c r="I558" s="765">
        <v>205000</v>
      </c>
      <c r="J558" s="762">
        <v>16</v>
      </c>
      <c r="K558" s="762" t="s">
        <v>28</v>
      </c>
      <c r="L558" s="766">
        <v>45398</v>
      </c>
      <c r="M558" s="765">
        <v>300000</v>
      </c>
      <c r="N558" s="762" t="s">
        <v>4282</v>
      </c>
    </row>
    <row r="559" spans="1:14">
      <c r="A559" s="618">
        <v>14</v>
      </c>
      <c r="B559" s="772"/>
      <c r="C559" s="761"/>
      <c r="D559" s="773" t="s">
        <v>4780</v>
      </c>
      <c r="E559" s="773" t="s">
        <v>652</v>
      </c>
      <c r="F559" s="774" t="s">
        <v>4781</v>
      </c>
      <c r="G559" s="775"/>
      <c r="H559" s="773"/>
      <c r="I559" s="776"/>
      <c r="J559" s="773"/>
      <c r="K559" s="773"/>
      <c r="L559" s="777">
        <v>45398</v>
      </c>
      <c r="M559" s="776"/>
      <c r="N559" s="773" t="s">
        <v>4266</v>
      </c>
    </row>
    <row r="560" spans="1:14">
      <c r="A560" s="618">
        <v>15</v>
      </c>
      <c r="B560" s="760"/>
      <c r="C560" s="778" t="s">
        <v>4782</v>
      </c>
      <c r="D560" s="762" t="s">
        <v>2952</v>
      </c>
      <c r="E560" s="762" t="s">
        <v>516</v>
      </c>
      <c r="F560" s="763" t="s">
        <v>2953</v>
      </c>
      <c r="G560" s="764" t="s">
        <v>2950</v>
      </c>
      <c r="H560" s="762">
        <v>1</v>
      </c>
      <c r="I560" s="765">
        <v>125000</v>
      </c>
      <c r="J560" s="762">
        <v>18</v>
      </c>
      <c r="K560" s="762" t="s">
        <v>28</v>
      </c>
      <c r="L560" s="766">
        <v>45400</v>
      </c>
      <c r="M560" s="765">
        <v>300000</v>
      </c>
      <c r="N560" s="762" t="s">
        <v>975</v>
      </c>
    </row>
    <row r="561" spans="1:14">
      <c r="A561" s="618">
        <v>16</v>
      </c>
      <c r="B561" s="760"/>
      <c r="C561" s="761" t="s">
        <v>4783</v>
      </c>
      <c r="D561" s="767" t="s">
        <v>2948</v>
      </c>
      <c r="E561" s="767" t="s">
        <v>82</v>
      </c>
      <c r="F561" s="768" t="s">
        <v>2949</v>
      </c>
      <c r="G561" s="769" t="s">
        <v>2950</v>
      </c>
      <c r="H561" s="767">
        <v>1</v>
      </c>
      <c r="I561" s="770">
        <v>125000</v>
      </c>
      <c r="J561" s="767">
        <v>18</v>
      </c>
      <c r="K561" s="767" t="s">
        <v>28</v>
      </c>
      <c r="L561" s="771">
        <v>45400</v>
      </c>
      <c r="M561" s="770">
        <v>300000</v>
      </c>
      <c r="N561" s="767" t="s">
        <v>4266</v>
      </c>
    </row>
    <row r="562" spans="1:14">
      <c r="A562" s="618">
        <v>17</v>
      </c>
      <c r="B562" s="760"/>
      <c r="C562" s="778" t="s">
        <v>4784</v>
      </c>
      <c r="D562" s="762" t="s">
        <v>2955</v>
      </c>
      <c r="E562" s="762" t="s">
        <v>118</v>
      </c>
      <c r="F562" s="762"/>
      <c r="G562" s="764" t="s">
        <v>2950</v>
      </c>
      <c r="H562" s="762">
        <v>2</v>
      </c>
      <c r="I562" s="765">
        <v>165000</v>
      </c>
      <c r="J562" s="762">
        <v>18</v>
      </c>
      <c r="K562" s="762" t="s">
        <v>28</v>
      </c>
      <c r="L562" s="766">
        <v>45400</v>
      </c>
      <c r="M562" s="765">
        <v>165000</v>
      </c>
      <c r="N562" s="762" t="s">
        <v>4355</v>
      </c>
    </row>
    <row r="563" spans="1:14">
      <c r="A563" s="618">
        <v>18</v>
      </c>
      <c r="B563" s="760"/>
      <c r="C563" s="761" t="s">
        <v>4785</v>
      </c>
      <c r="D563" s="762" t="s">
        <v>2958</v>
      </c>
      <c r="E563" s="762" t="s">
        <v>44</v>
      </c>
      <c r="F563" s="762" t="s">
        <v>2959</v>
      </c>
      <c r="G563" s="764" t="s">
        <v>2901</v>
      </c>
      <c r="H563" s="762">
        <v>1</v>
      </c>
      <c r="I563" s="765">
        <v>125000</v>
      </c>
      <c r="J563" s="762">
        <v>19</v>
      </c>
      <c r="K563" s="762" t="s">
        <v>28</v>
      </c>
      <c r="L563" s="766">
        <v>45400</v>
      </c>
      <c r="M563" s="765">
        <v>250000</v>
      </c>
      <c r="N563" s="762" t="s">
        <v>4282</v>
      </c>
    </row>
    <row r="564" spans="1:14">
      <c r="A564" s="779">
        <v>19</v>
      </c>
      <c r="B564" s="760"/>
      <c r="C564" s="778" t="s">
        <v>4786</v>
      </c>
      <c r="D564" s="762" t="s">
        <v>3841</v>
      </c>
      <c r="E564" s="762" t="s">
        <v>1223</v>
      </c>
      <c r="F564" s="763" t="s">
        <v>3842</v>
      </c>
      <c r="G564" s="764" t="s">
        <v>2901</v>
      </c>
      <c r="H564" s="762">
        <v>2</v>
      </c>
      <c r="I564" s="765">
        <v>165000</v>
      </c>
      <c r="J564" s="762">
        <v>19</v>
      </c>
      <c r="K564" s="762" t="s">
        <v>28</v>
      </c>
      <c r="L564" s="766">
        <v>45400</v>
      </c>
      <c r="M564" s="765">
        <v>165000</v>
      </c>
      <c r="N564" s="762" t="s">
        <v>4355</v>
      </c>
    </row>
    <row r="565" spans="1:14">
      <c r="A565" s="779">
        <v>20</v>
      </c>
      <c r="B565" s="760"/>
      <c r="C565" s="761" t="s">
        <v>4787</v>
      </c>
      <c r="D565" s="762" t="s">
        <v>2283</v>
      </c>
      <c r="E565" s="762" t="s">
        <v>2284</v>
      </c>
      <c r="F565" s="763" t="s">
        <v>2285</v>
      </c>
      <c r="G565" s="764" t="s">
        <v>824</v>
      </c>
      <c r="H565" s="762">
        <v>2</v>
      </c>
      <c r="I565" s="765">
        <v>165000</v>
      </c>
      <c r="J565" s="762">
        <v>20</v>
      </c>
      <c r="K565" s="762" t="s">
        <v>28</v>
      </c>
      <c r="L565" s="766">
        <v>45401</v>
      </c>
      <c r="M565" s="765">
        <v>250000</v>
      </c>
      <c r="N565" s="762" t="s">
        <v>4266</v>
      </c>
    </row>
    <row r="566" spans="1:14">
      <c r="A566" s="618">
        <v>21</v>
      </c>
      <c r="B566" s="760"/>
      <c r="C566" s="761" t="s">
        <v>4788</v>
      </c>
      <c r="D566" s="762" t="s">
        <v>2974</v>
      </c>
      <c r="E566" s="762" t="s">
        <v>558</v>
      </c>
      <c r="F566" s="763" t="s">
        <v>2975</v>
      </c>
      <c r="G566" s="764" t="s">
        <v>1451</v>
      </c>
      <c r="H566" s="762">
        <v>2</v>
      </c>
      <c r="I566" s="765">
        <v>165000</v>
      </c>
      <c r="J566" s="762">
        <v>21</v>
      </c>
      <c r="K566" s="762" t="s">
        <v>28</v>
      </c>
      <c r="L566" s="766">
        <v>45401</v>
      </c>
      <c r="M566" s="765">
        <v>165000</v>
      </c>
      <c r="N566" s="762" t="s">
        <v>4355</v>
      </c>
    </row>
    <row r="567" spans="1:14">
      <c r="A567" s="618">
        <v>22</v>
      </c>
      <c r="B567" s="760"/>
      <c r="C567" s="761" t="s">
        <v>4789</v>
      </c>
      <c r="D567" s="762" t="s">
        <v>2899</v>
      </c>
      <c r="E567" s="762" t="s">
        <v>4790</v>
      </c>
      <c r="F567" s="763" t="s">
        <v>2900</v>
      </c>
      <c r="G567" s="764" t="s">
        <v>2901</v>
      </c>
      <c r="H567" s="762">
        <v>2</v>
      </c>
      <c r="I567" s="765">
        <v>165000</v>
      </c>
      <c r="J567" s="762">
        <v>19</v>
      </c>
      <c r="K567" s="762" t="s">
        <v>28</v>
      </c>
      <c r="L567" s="766">
        <v>45401</v>
      </c>
      <c r="M567" s="765">
        <v>165000</v>
      </c>
      <c r="N567" s="762" t="s">
        <v>4355</v>
      </c>
    </row>
    <row r="568" spans="1:14">
      <c r="A568" s="618">
        <v>23</v>
      </c>
      <c r="B568" s="760"/>
      <c r="C568" s="761" t="s">
        <v>4791</v>
      </c>
      <c r="D568" s="762" t="s">
        <v>1449</v>
      </c>
      <c r="E568" s="762" t="s">
        <v>558</v>
      </c>
      <c r="F568" s="763" t="s">
        <v>1450</v>
      </c>
      <c r="G568" s="764" t="s">
        <v>1451</v>
      </c>
      <c r="H568" s="762">
        <v>2</v>
      </c>
      <c r="I568" s="765">
        <v>165000</v>
      </c>
      <c r="J568" s="762">
        <v>21</v>
      </c>
      <c r="K568" s="762" t="s">
        <v>28</v>
      </c>
      <c r="L568" s="766">
        <v>45401</v>
      </c>
      <c r="M568" s="765">
        <v>165000</v>
      </c>
      <c r="N568" s="762" t="s">
        <v>4355</v>
      </c>
    </row>
    <row r="569" spans="1:14">
      <c r="A569" s="618">
        <v>24</v>
      </c>
      <c r="B569" s="760"/>
      <c r="C569" s="761" t="s">
        <v>4792</v>
      </c>
      <c r="D569" s="762" t="s">
        <v>3212</v>
      </c>
      <c r="E569" s="762" t="s">
        <v>3213</v>
      </c>
      <c r="F569" s="763" t="s">
        <v>3214</v>
      </c>
      <c r="G569" s="764" t="s">
        <v>1451</v>
      </c>
      <c r="H569" s="762">
        <v>2</v>
      </c>
      <c r="I569" s="765">
        <v>165000</v>
      </c>
      <c r="J569" s="762">
        <v>21</v>
      </c>
      <c r="K569" s="762" t="s">
        <v>28</v>
      </c>
      <c r="L569" s="766">
        <v>45401</v>
      </c>
      <c r="M569" s="765">
        <v>300000</v>
      </c>
      <c r="N569" s="762" t="s">
        <v>4282</v>
      </c>
    </row>
    <row r="570" spans="1:14">
      <c r="A570" s="669">
        <v>25</v>
      </c>
      <c r="B570" s="780"/>
      <c r="C570" s="781"/>
      <c r="D570" s="773" t="s">
        <v>4793</v>
      </c>
      <c r="E570" s="773" t="s">
        <v>4794</v>
      </c>
      <c r="F570" s="774" t="s">
        <v>4795</v>
      </c>
      <c r="G570" s="775"/>
      <c r="H570" s="773">
        <v>2</v>
      </c>
      <c r="I570" s="776"/>
      <c r="J570" s="773"/>
      <c r="K570" s="773"/>
      <c r="L570" s="777">
        <v>45399</v>
      </c>
      <c r="M570" s="776"/>
      <c r="N570" s="762" t="s">
        <v>4282</v>
      </c>
    </row>
    <row r="571" spans="1:14">
      <c r="A571" s="621">
        <v>26</v>
      </c>
      <c r="B571" s="772"/>
      <c r="C571" s="761" t="s">
        <v>4796</v>
      </c>
      <c r="D571" s="767" t="s">
        <v>821</v>
      </c>
      <c r="E571" s="767" t="s">
        <v>822</v>
      </c>
      <c r="F571" s="768" t="s">
        <v>823</v>
      </c>
      <c r="G571" s="769" t="s">
        <v>824</v>
      </c>
      <c r="H571" s="767">
        <v>2</v>
      </c>
      <c r="I571" s="770">
        <v>165000</v>
      </c>
      <c r="J571" s="767">
        <v>20</v>
      </c>
      <c r="K571" s="767" t="s">
        <v>28</v>
      </c>
      <c r="L571" s="771">
        <v>45402</v>
      </c>
      <c r="M571" s="770">
        <v>300000</v>
      </c>
      <c r="N571" s="767" t="s">
        <v>4355</v>
      </c>
    </row>
    <row r="572" spans="1:14">
      <c r="A572" s="621">
        <v>27</v>
      </c>
      <c r="B572" s="772"/>
      <c r="C572" s="761"/>
      <c r="D572" s="773" t="s">
        <v>4797</v>
      </c>
      <c r="E572" s="773" t="s">
        <v>82</v>
      </c>
      <c r="F572" s="774" t="s">
        <v>4798</v>
      </c>
      <c r="G572" s="775"/>
      <c r="H572" s="773"/>
      <c r="I572" s="776"/>
      <c r="J572" s="773"/>
      <c r="K572" s="773"/>
      <c r="L572" s="777">
        <v>45403</v>
      </c>
      <c r="M572" s="776" t="s">
        <v>4799</v>
      </c>
      <c r="N572" s="773" t="s">
        <v>4266</v>
      </c>
    </row>
    <row r="573" spans="1:14">
      <c r="A573" s="621">
        <v>28</v>
      </c>
      <c r="B573" s="772"/>
      <c r="C573" s="778" t="s">
        <v>4800</v>
      </c>
      <c r="D573" s="762" t="s">
        <v>2990</v>
      </c>
      <c r="E573" s="762" t="s">
        <v>4801</v>
      </c>
      <c r="F573" s="763" t="s">
        <v>2992</v>
      </c>
      <c r="G573" s="764" t="s">
        <v>1451</v>
      </c>
      <c r="H573" s="762">
        <v>2</v>
      </c>
      <c r="I573" s="765">
        <v>165000</v>
      </c>
      <c r="J573" s="762">
        <v>21</v>
      </c>
      <c r="K573" s="762" t="s">
        <v>28</v>
      </c>
      <c r="L573" s="766">
        <v>45403</v>
      </c>
      <c r="M573" s="765">
        <v>165000</v>
      </c>
      <c r="N573" s="762" t="s">
        <v>4355</v>
      </c>
    </row>
    <row r="574" spans="1:14">
      <c r="A574" s="621">
        <v>29</v>
      </c>
      <c r="B574" s="772"/>
      <c r="C574" s="782" t="s">
        <v>4802</v>
      </c>
      <c r="D574" s="762" t="s">
        <v>2995</v>
      </c>
      <c r="E574" s="762" t="s">
        <v>44</v>
      </c>
      <c r="F574" s="763" t="s">
        <v>2996</v>
      </c>
      <c r="G574" s="764" t="s">
        <v>3016</v>
      </c>
      <c r="H574" s="762">
        <v>1</v>
      </c>
      <c r="I574" s="765">
        <v>125000</v>
      </c>
      <c r="J574" s="762">
        <v>25</v>
      </c>
      <c r="K574" s="762" t="s">
        <v>28</v>
      </c>
      <c r="L574" s="766">
        <v>45402</v>
      </c>
      <c r="M574" s="765">
        <v>300000</v>
      </c>
      <c r="N574" s="762" t="s">
        <v>4266</v>
      </c>
    </row>
    <row r="575" spans="1:14">
      <c r="A575" s="621">
        <v>30</v>
      </c>
      <c r="B575" s="618"/>
      <c r="C575" s="782" t="s">
        <v>4803</v>
      </c>
      <c r="D575" s="762" t="s">
        <v>3023</v>
      </c>
      <c r="E575" s="762" t="s">
        <v>556</v>
      </c>
      <c r="F575" s="763" t="s">
        <v>3024</v>
      </c>
      <c r="G575" s="764" t="s">
        <v>3016</v>
      </c>
      <c r="H575" s="762">
        <v>1</v>
      </c>
      <c r="I575" s="765">
        <v>125000</v>
      </c>
      <c r="J575" s="762">
        <v>25</v>
      </c>
      <c r="K575" s="762" t="s">
        <v>28</v>
      </c>
      <c r="L575" s="766">
        <v>45404</v>
      </c>
      <c r="M575" s="765">
        <v>300000</v>
      </c>
      <c r="N575" s="762" t="s">
        <v>4562</v>
      </c>
    </row>
    <row r="576" spans="1:14">
      <c r="A576" s="621">
        <v>31</v>
      </c>
      <c r="B576" s="618"/>
      <c r="C576" s="761" t="s">
        <v>4804</v>
      </c>
      <c r="D576" s="767" t="s">
        <v>4805</v>
      </c>
      <c r="E576" s="767" t="s">
        <v>44</v>
      </c>
      <c r="F576" s="768" t="s">
        <v>3000</v>
      </c>
      <c r="G576" s="769" t="s">
        <v>3016</v>
      </c>
      <c r="H576" s="767">
        <v>1</v>
      </c>
      <c r="I576" s="770">
        <v>125000</v>
      </c>
      <c r="J576" s="767">
        <v>25</v>
      </c>
      <c r="K576" s="767" t="s">
        <v>28</v>
      </c>
      <c r="L576" s="771">
        <v>45404</v>
      </c>
      <c r="M576" s="770">
        <v>300000</v>
      </c>
      <c r="N576" s="767" t="s">
        <v>975</v>
      </c>
    </row>
    <row r="577" spans="1:16">
      <c r="A577" s="621">
        <v>32</v>
      </c>
      <c r="B577" s="618"/>
      <c r="C577" s="783" t="s">
        <v>4806</v>
      </c>
      <c r="D577" s="762" t="s">
        <v>2808</v>
      </c>
      <c r="E577" s="762" t="s">
        <v>4593</v>
      </c>
      <c r="F577" s="763" t="s">
        <v>2809</v>
      </c>
      <c r="G577" s="764" t="s">
        <v>2810</v>
      </c>
      <c r="H577" s="762">
        <v>2</v>
      </c>
      <c r="I577" s="765">
        <v>165000</v>
      </c>
      <c r="J577" s="762">
        <v>23</v>
      </c>
      <c r="K577" s="762" t="s">
        <v>28</v>
      </c>
      <c r="L577" s="766">
        <v>45405</v>
      </c>
      <c r="M577" s="765">
        <v>250000</v>
      </c>
      <c r="N577" s="762" t="s">
        <v>975</v>
      </c>
      <c r="P577" s="520"/>
    </row>
    <row r="578" spans="1:16">
      <c r="A578" s="621">
        <v>33</v>
      </c>
      <c r="B578" s="618"/>
      <c r="C578" s="783" t="s">
        <v>4807</v>
      </c>
      <c r="D578" s="762" t="s">
        <v>1297</v>
      </c>
      <c r="E578" s="762" t="s">
        <v>146</v>
      </c>
      <c r="F578" s="763" t="s">
        <v>1298</v>
      </c>
      <c r="G578" s="764" t="s">
        <v>1299</v>
      </c>
      <c r="H578" s="762">
        <v>2</v>
      </c>
      <c r="I578" s="765">
        <v>165000</v>
      </c>
      <c r="J578" s="762">
        <v>24</v>
      </c>
      <c r="K578" s="762" t="s">
        <v>28</v>
      </c>
      <c r="L578" s="766">
        <v>45406</v>
      </c>
      <c r="M578" s="765">
        <v>200000</v>
      </c>
      <c r="N578" s="762" t="s">
        <v>4355</v>
      </c>
    </row>
    <row r="579" spans="1:16">
      <c r="A579" s="621">
        <v>34</v>
      </c>
      <c r="B579" s="618"/>
      <c r="C579" s="783" t="s">
        <v>4808</v>
      </c>
      <c r="D579" s="762" t="s">
        <v>3018</v>
      </c>
      <c r="E579" s="762" t="s">
        <v>1046</v>
      </c>
      <c r="F579" s="763" t="s">
        <v>3019</v>
      </c>
      <c r="G579" s="764" t="s">
        <v>3020</v>
      </c>
      <c r="H579" s="762">
        <v>3</v>
      </c>
      <c r="I579" s="765">
        <v>205000</v>
      </c>
      <c r="J579" s="762">
        <v>25</v>
      </c>
      <c r="K579" s="762" t="s">
        <v>28</v>
      </c>
      <c r="L579" s="766">
        <v>45437</v>
      </c>
      <c r="M579" s="765">
        <v>300000</v>
      </c>
      <c r="N579" s="762" t="s">
        <v>4355</v>
      </c>
    </row>
    <row r="580" spans="1:16">
      <c r="A580" s="621">
        <v>35</v>
      </c>
      <c r="B580" s="618"/>
      <c r="C580" s="783" t="s">
        <v>4809</v>
      </c>
      <c r="D580" s="762" t="s">
        <v>3010</v>
      </c>
      <c r="E580" s="762" t="s">
        <v>3011</v>
      </c>
      <c r="F580" s="763" t="s">
        <v>3012</v>
      </c>
      <c r="G580" s="764" t="s">
        <v>1299</v>
      </c>
      <c r="H580" s="762">
        <v>1</v>
      </c>
      <c r="I580" s="765">
        <v>125000</v>
      </c>
      <c r="J580" s="762">
        <v>24</v>
      </c>
      <c r="K580" s="762" t="s">
        <v>28</v>
      </c>
      <c r="L580" s="766">
        <v>45406</v>
      </c>
      <c r="M580" s="765">
        <v>300000</v>
      </c>
      <c r="N580" s="762" t="s">
        <v>975</v>
      </c>
    </row>
    <row r="581" spans="1:16">
      <c r="A581" s="621">
        <v>36</v>
      </c>
      <c r="B581" s="618"/>
      <c r="C581" s="783" t="s">
        <v>4810</v>
      </c>
      <c r="D581" s="762" t="s">
        <v>3617</v>
      </c>
      <c r="E581" s="762" t="s">
        <v>3618</v>
      </c>
      <c r="F581" s="763" t="s">
        <v>3619</v>
      </c>
      <c r="G581" s="764" t="s">
        <v>3031</v>
      </c>
      <c r="H581" s="762">
        <v>2</v>
      </c>
      <c r="I581" s="765">
        <v>165000</v>
      </c>
      <c r="J581" s="762">
        <v>27</v>
      </c>
      <c r="K581" s="762" t="s">
        <v>28</v>
      </c>
      <c r="L581" s="766">
        <v>45407</v>
      </c>
      <c r="M581" s="765">
        <v>300000</v>
      </c>
      <c r="N581" s="784" t="s">
        <v>4282</v>
      </c>
    </row>
    <row r="582" spans="1:16">
      <c r="A582" s="621">
        <v>37</v>
      </c>
      <c r="B582" s="618"/>
      <c r="C582" s="783" t="s">
        <v>4811</v>
      </c>
      <c r="D582" s="762" t="s">
        <v>3014</v>
      </c>
      <c r="E582" s="762" t="s">
        <v>118</v>
      </c>
      <c r="F582" s="763" t="s">
        <v>3015</v>
      </c>
      <c r="G582" s="764" t="s">
        <v>3016</v>
      </c>
      <c r="H582" s="762">
        <v>2</v>
      </c>
      <c r="I582" s="765">
        <v>165000</v>
      </c>
      <c r="J582" s="762">
        <v>25</v>
      </c>
      <c r="K582" s="762" t="s">
        <v>28</v>
      </c>
      <c r="L582" s="766">
        <v>45407</v>
      </c>
      <c r="M582" s="765">
        <v>300000</v>
      </c>
      <c r="N582" s="762" t="s">
        <v>4355</v>
      </c>
    </row>
    <row r="583" spans="1:16">
      <c r="A583" s="621">
        <v>38</v>
      </c>
      <c r="B583" s="618"/>
      <c r="C583" s="783" t="s">
        <v>4812</v>
      </c>
      <c r="D583" s="762" t="s">
        <v>3029</v>
      </c>
      <c r="E583" s="762" t="s">
        <v>516</v>
      </c>
      <c r="F583" s="763" t="s">
        <v>3030</v>
      </c>
      <c r="G583" s="764" t="s">
        <v>3031</v>
      </c>
      <c r="H583" s="762">
        <v>1</v>
      </c>
      <c r="I583" s="765">
        <v>125000</v>
      </c>
      <c r="J583" s="762">
        <v>27</v>
      </c>
      <c r="K583" s="762" t="s">
        <v>28</v>
      </c>
      <c r="L583" s="766">
        <v>45407</v>
      </c>
      <c r="M583" s="765">
        <v>300000</v>
      </c>
      <c r="N583" s="784" t="s">
        <v>4282</v>
      </c>
    </row>
    <row r="584" spans="1:16">
      <c r="A584" s="621">
        <v>39</v>
      </c>
      <c r="B584" s="618"/>
      <c r="C584" s="783" t="s">
        <v>4813</v>
      </c>
      <c r="D584" s="762" t="s">
        <v>3033</v>
      </c>
      <c r="E584" s="762" t="s">
        <v>125</v>
      </c>
      <c r="F584" s="763" t="s">
        <v>3034</v>
      </c>
      <c r="G584" s="764" t="s">
        <v>3035</v>
      </c>
      <c r="H584" s="762">
        <v>1</v>
      </c>
      <c r="I584" s="765">
        <v>125000</v>
      </c>
      <c r="J584" s="762">
        <v>28</v>
      </c>
      <c r="K584" s="762" t="s">
        <v>28</v>
      </c>
      <c r="L584" s="766">
        <v>45409</v>
      </c>
      <c r="M584" s="765">
        <v>300000</v>
      </c>
      <c r="N584" s="726" t="s">
        <v>4562</v>
      </c>
    </row>
    <row r="585" spans="1:16">
      <c r="A585" s="621">
        <v>40</v>
      </c>
      <c r="B585" s="618"/>
      <c r="C585" s="782" t="s">
        <v>4814</v>
      </c>
      <c r="D585" s="762" t="s">
        <v>3037</v>
      </c>
      <c r="E585" s="762" t="s">
        <v>224</v>
      </c>
      <c r="F585" s="763" t="s">
        <v>3038</v>
      </c>
      <c r="G585" s="764" t="s">
        <v>3035</v>
      </c>
      <c r="H585" s="762">
        <v>1</v>
      </c>
      <c r="I585" s="765">
        <v>125000</v>
      </c>
      <c r="J585" s="762">
        <v>28</v>
      </c>
      <c r="K585" s="762" t="s">
        <v>28</v>
      </c>
      <c r="L585" s="766">
        <v>45409</v>
      </c>
      <c r="M585" s="765">
        <v>300000</v>
      </c>
      <c r="N585" s="785" t="s">
        <v>4588</v>
      </c>
    </row>
    <row r="586" spans="1:16">
      <c r="A586" s="621">
        <v>41</v>
      </c>
      <c r="B586" s="618"/>
      <c r="C586" s="782" t="s">
        <v>4815</v>
      </c>
      <c r="D586" s="762" t="s">
        <v>3045</v>
      </c>
      <c r="E586" s="762" t="s">
        <v>1550</v>
      </c>
      <c r="F586" s="763" t="s">
        <v>3046</v>
      </c>
      <c r="G586" s="764" t="s">
        <v>3035</v>
      </c>
      <c r="H586" s="762">
        <v>3</v>
      </c>
      <c r="I586" s="765">
        <v>205000</v>
      </c>
      <c r="J586" s="762">
        <v>28</v>
      </c>
      <c r="K586" s="762" t="s">
        <v>28</v>
      </c>
      <c r="L586" s="766">
        <v>45409</v>
      </c>
      <c r="M586" s="765">
        <v>300000</v>
      </c>
      <c r="N586" s="726" t="s">
        <v>4562</v>
      </c>
    </row>
    <row r="587" spans="1:16">
      <c r="A587" s="621">
        <v>42</v>
      </c>
      <c r="B587" s="618"/>
      <c r="C587" s="782" t="s">
        <v>4816</v>
      </c>
      <c r="D587" s="762" t="s">
        <v>3040</v>
      </c>
      <c r="E587" s="762" t="s">
        <v>3041</v>
      </c>
      <c r="F587" s="763" t="s">
        <v>3042</v>
      </c>
      <c r="G587" s="764" t="s">
        <v>3035</v>
      </c>
      <c r="H587" s="762">
        <v>1</v>
      </c>
      <c r="I587" s="765">
        <v>125000</v>
      </c>
      <c r="J587" s="762">
        <v>29</v>
      </c>
      <c r="K587" s="762" t="s">
        <v>28</v>
      </c>
      <c r="L587" s="766">
        <v>45410</v>
      </c>
      <c r="M587" s="765">
        <v>250000</v>
      </c>
      <c r="N587" s="762" t="s">
        <v>4355</v>
      </c>
    </row>
    <row r="588" spans="1:16">
      <c r="A588" s="621">
        <v>43</v>
      </c>
      <c r="B588" s="618"/>
      <c r="C588" s="783" t="s">
        <v>4817</v>
      </c>
      <c r="D588" s="762" t="s">
        <v>3385</v>
      </c>
      <c r="E588" s="762" t="s">
        <v>3386</v>
      </c>
      <c r="F588" s="763" t="s">
        <v>3387</v>
      </c>
      <c r="G588" s="764" t="s">
        <v>3047</v>
      </c>
      <c r="H588" s="762">
        <v>2</v>
      </c>
      <c r="I588" s="765">
        <v>165000</v>
      </c>
      <c r="J588" s="762">
        <v>29</v>
      </c>
      <c r="K588" s="762" t="s">
        <v>28</v>
      </c>
      <c r="L588" s="766">
        <v>45411</v>
      </c>
      <c r="M588" s="765">
        <v>200000</v>
      </c>
      <c r="N588" s="786" t="s">
        <v>975</v>
      </c>
    </row>
    <row r="589" spans="1:16">
      <c r="G589" s="520"/>
    </row>
    <row r="590" spans="1:16">
      <c r="G590" s="520"/>
    </row>
    <row r="591" spans="1:16">
      <c r="G591" s="520"/>
    </row>
    <row r="592" spans="1:16">
      <c r="G592" s="520"/>
    </row>
    <row r="593" spans="1:14">
      <c r="A593" s="522"/>
      <c r="B593" s="522"/>
      <c r="C593" s="523" t="s">
        <v>4761</v>
      </c>
      <c r="D593" s="787" t="s">
        <v>4818</v>
      </c>
      <c r="E593" s="522"/>
      <c r="F593" s="522"/>
      <c r="G593" s="523"/>
      <c r="H593" s="522"/>
      <c r="I593" s="589"/>
      <c r="J593" s="522"/>
      <c r="K593" s="522"/>
      <c r="L593" s="522"/>
      <c r="M593" s="589"/>
      <c r="N593" s="522"/>
    </row>
    <row r="594" spans="1:14">
      <c r="A594" s="522">
        <v>1</v>
      </c>
      <c r="B594" s="522"/>
      <c r="C594" s="788" t="s">
        <v>4819</v>
      </c>
      <c r="D594" s="621" t="s">
        <v>3052</v>
      </c>
      <c r="E594" s="621" t="s">
        <v>3053</v>
      </c>
      <c r="F594" s="693" t="s">
        <v>3054</v>
      </c>
      <c r="G594" s="714" t="s">
        <v>3055</v>
      </c>
      <c r="H594" s="621">
        <v>2</v>
      </c>
      <c r="I594" s="690">
        <v>165000</v>
      </c>
      <c r="J594" s="621">
        <v>1</v>
      </c>
      <c r="K594" s="621" t="s">
        <v>28</v>
      </c>
      <c r="L594" s="691">
        <v>45413</v>
      </c>
      <c r="M594" s="690">
        <v>300000</v>
      </c>
      <c r="N594" s="785" t="s">
        <v>4820</v>
      </c>
    </row>
    <row r="595" spans="1:14">
      <c r="A595" s="522">
        <v>2</v>
      </c>
      <c r="B595" s="522"/>
      <c r="C595" s="788" t="s">
        <v>4821</v>
      </c>
      <c r="D595" s="621" t="s">
        <v>3057</v>
      </c>
      <c r="E595" s="621" t="s">
        <v>167</v>
      </c>
      <c r="F595" s="693" t="s">
        <v>3058</v>
      </c>
      <c r="G595" s="714" t="s">
        <v>3055</v>
      </c>
      <c r="H595" s="621">
        <v>1</v>
      </c>
      <c r="I595" s="690">
        <v>125000</v>
      </c>
      <c r="J595" s="621">
        <v>1</v>
      </c>
      <c r="K595" s="621" t="s">
        <v>28</v>
      </c>
      <c r="L595" s="691">
        <v>45413</v>
      </c>
      <c r="M595" s="690">
        <v>300000</v>
      </c>
      <c r="N595" s="784" t="s">
        <v>4282</v>
      </c>
    </row>
    <row r="596" spans="1:14">
      <c r="A596" s="522">
        <v>3</v>
      </c>
      <c r="B596" s="522"/>
      <c r="C596" s="788" t="s">
        <v>4822</v>
      </c>
      <c r="D596" s="621" t="s">
        <v>3060</v>
      </c>
      <c r="E596" s="621" t="s">
        <v>516</v>
      </c>
      <c r="F596" s="693" t="s">
        <v>3061</v>
      </c>
      <c r="G596" s="714" t="s">
        <v>3055</v>
      </c>
      <c r="H596" s="621">
        <v>1</v>
      </c>
      <c r="I596" s="690">
        <v>125000</v>
      </c>
      <c r="J596" s="621">
        <v>1</v>
      </c>
      <c r="K596" s="621" t="s">
        <v>28</v>
      </c>
      <c r="L596" s="691">
        <v>45413</v>
      </c>
      <c r="M596" s="690">
        <v>300000</v>
      </c>
      <c r="N596" s="696" t="s">
        <v>4355</v>
      </c>
    </row>
    <row r="597" spans="1:14">
      <c r="A597" s="522">
        <v>4</v>
      </c>
      <c r="B597" s="522"/>
      <c r="C597" s="788" t="s">
        <v>4823</v>
      </c>
      <c r="D597" s="621" t="s">
        <v>3075</v>
      </c>
      <c r="E597" s="621" t="s">
        <v>663</v>
      </c>
      <c r="F597" s="621"/>
      <c r="G597" s="714" t="s">
        <v>1687</v>
      </c>
      <c r="H597" s="621">
        <v>2</v>
      </c>
      <c r="I597" s="690">
        <v>165000</v>
      </c>
      <c r="J597" s="621">
        <v>3</v>
      </c>
      <c r="K597" s="621" t="s">
        <v>28</v>
      </c>
      <c r="L597" s="691">
        <v>45413</v>
      </c>
      <c r="M597" s="690">
        <v>300000</v>
      </c>
      <c r="N597" s="696" t="s">
        <v>4355</v>
      </c>
    </row>
    <row r="598" spans="1:14">
      <c r="A598" s="522">
        <v>5</v>
      </c>
      <c r="B598" s="522"/>
      <c r="C598" s="788" t="s">
        <v>4824</v>
      </c>
      <c r="D598" s="621" t="s">
        <v>3063</v>
      </c>
      <c r="E598" s="621" t="s">
        <v>1030</v>
      </c>
      <c r="F598" s="693" t="s">
        <v>3064</v>
      </c>
      <c r="G598" s="714" t="s">
        <v>3055</v>
      </c>
      <c r="H598" s="621">
        <v>3</v>
      </c>
      <c r="I598" s="690">
        <v>205000</v>
      </c>
      <c r="J598" s="621">
        <v>1</v>
      </c>
      <c r="K598" s="621" t="s">
        <v>28</v>
      </c>
      <c r="L598" s="691">
        <v>45413</v>
      </c>
      <c r="M598" s="690">
        <v>300000</v>
      </c>
      <c r="N598" s="696" t="s">
        <v>4355</v>
      </c>
    </row>
    <row r="599" spans="1:14">
      <c r="A599" s="522">
        <v>6</v>
      </c>
      <c r="B599" s="522"/>
      <c r="C599" s="788" t="s">
        <v>4825</v>
      </c>
      <c r="D599" s="621" t="s">
        <v>3006</v>
      </c>
      <c r="E599" s="621" t="s">
        <v>1223</v>
      </c>
      <c r="F599" s="693" t="s">
        <v>3007</v>
      </c>
      <c r="G599" s="714" t="s">
        <v>1687</v>
      </c>
      <c r="H599" s="621">
        <v>2</v>
      </c>
      <c r="I599" s="690">
        <v>165000</v>
      </c>
      <c r="J599" s="621">
        <v>3</v>
      </c>
      <c r="K599" s="621" t="s">
        <v>28</v>
      </c>
      <c r="L599" s="691">
        <v>45414</v>
      </c>
      <c r="M599" s="690">
        <v>300000</v>
      </c>
      <c r="N599" s="696" t="s">
        <v>4355</v>
      </c>
    </row>
    <row r="600" spans="1:14">
      <c r="A600" s="522">
        <v>7</v>
      </c>
      <c r="B600" s="522"/>
      <c r="C600" s="788" t="s">
        <v>4826</v>
      </c>
      <c r="D600" s="621" t="s">
        <v>692</v>
      </c>
      <c r="E600" s="621" t="s">
        <v>693</v>
      </c>
      <c r="F600" s="693" t="s">
        <v>694</v>
      </c>
      <c r="G600" s="714" t="s">
        <v>695</v>
      </c>
      <c r="H600" s="621">
        <v>2</v>
      </c>
      <c r="I600" s="690">
        <v>165000</v>
      </c>
      <c r="J600" s="621">
        <v>4</v>
      </c>
      <c r="K600" s="621" t="s">
        <v>28</v>
      </c>
      <c r="L600" s="691">
        <v>45414</v>
      </c>
      <c r="M600" s="690">
        <v>200000</v>
      </c>
      <c r="N600" s="726" t="s">
        <v>4562</v>
      </c>
    </row>
    <row r="601" spans="1:14">
      <c r="A601" s="522">
        <v>8</v>
      </c>
      <c r="B601" s="522"/>
      <c r="C601" s="789" t="s">
        <v>4827</v>
      </c>
      <c r="D601" s="618" t="s">
        <v>1685</v>
      </c>
      <c r="E601" s="618" t="s">
        <v>1083</v>
      </c>
      <c r="F601" s="701" t="s">
        <v>1686</v>
      </c>
      <c r="G601" s="730" t="s">
        <v>1687</v>
      </c>
      <c r="H601" s="618">
        <v>2</v>
      </c>
      <c r="I601" s="672">
        <v>165000</v>
      </c>
      <c r="J601" s="618">
        <v>3</v>
      </c>
      <c r="K601" s="618" t="s">
        <v>28</v>
      </c>
      <c r="L601" s="699">
        <v>45415</v>
      </c>
      <c r="M601" s="672">
        <v>300000</v>
      </c>
      <c r="N601" s="621" t="s">
        <v>4355</v>
      </c>
    </row>
    <row r="602" spans="1:14">
      <c r="A602" s="522">
        <v>9</v>
      </c>
      <c r="B602" s="522"/>
      <c r="C602" s="788" t="s">
        <v>4828</v>
      </c>
      <c r="D602" s="621" t="s">
        <v>140</v>
      </c>
      <c r="E602" s="621" t="s">
        <v>141</v>
      </c>
      <c r="F602" s="693" t="s">
        <v>4829</v>
      </c>
      <c r="G602" s="714" t="s">
        <v>143</v>
      </c>
      <c r="H602" s="621">
        <v>2</v>
      </c>
      <c r="I602" s="690">
        <v>165000</v>
      </c>
      <c r="J602" s="621">
        <v>6</v>
      </c>
      <c r="K602" s="621" t="s">
        <v>28</v>
      </c>
      <c r="L602" s="691">
        <v>45416</v>
      </c>
      <c r="M602" s="690">
        <v>300000</v>
      </c>
      <c r="N602" s="784" t="s">
        <v>4282</v>
      </c>
    </row>
    <row r="603" spans="1:14">
      <c r="A603" s="522">
        <v>10</v>
      </c>
      <c r="B603" s="522"/>
      <c r="C603" s="788" t="s">
        <v>4830</v>
      </c>
      <c r="D603" s="621" t="s">
        <v>3418</v>
      </c>
      <c r="E603" s="621" t="s">
        <v>4831</v>
      </c>
      <c r="F603" s="693" t="s">
        <v>3420</v>
      </c>
      <c r="G603" s="714" t="s">
        <v>1261</v>
      </c>
      <c r="H603" s="621">
        <v>2</v>
      </c>
      <c r="I603" s="690">
        <v>165000</v>
      </c>
      <c r="J603" s="621">
        <v>7</v>
      </c>
      <c r="K603" s="621" t="s">
        <v>28</v>
      </c>
      <c r="L603" s="691">
        <v>45418</v>
      </c>
      <c r="M603" s="690">
        <v>165000</v>
      </c>
      <c r="N603" s="726" t="s">
        <v>4562</v>
      </c>
    </row>
    <row r="604" spans="1:14">
      <c r="A604" s="522">
        <v>11</v>
      </c>
      <c r="B604" s="522"/>
      <c r="C604" s="788" t="s">
        <v>4832</v>
      </c>
      <c r="D604" s="621" t="s">
        <v>3093</v>
      </c>
      <c r="E604" s="621" t="s">
        <v>3094</v>
      </c>
      <c r="F604" s="693" t="s">
        <v>3095</v>
      </c>
      <c r="G604" s="714" t="s">
        <v>1261</v>
      </c>
      <c r="H604" s="621">
        <v>3</v>
      </c>
      <c r="I604" s="690">
        <v>205000</v>
      </c>
      <c r="J604" s="621">
        <v>7</v>
      </c>
      <c r="K604" s="621" t="s">
        <v>28</v>
      </c>
      <c r="L604" s="691">
        <v>45418</v>
      </c>
      <c r="M604" s="690">
        <v>300000</v>
      </c>
      <c r="N604" s="790" t="s">
        <v>4703</v>
      </c>
    </row>
    <row r="605" spans="1:14">
      <c r="A605" s="522">
        <v>12</v>
      </c>
      <c r="B605" s="522"/>
      <c r="C605" s="788" t="s">
        <v>4833</v>
      </c>
      <c r="D605" s="621" t="s">
        <v>774</v>
      </c>
      <c r="E605" s="621" t="s">
        <v>775</v>
      </c>
      <c r="F605" s="693" t="s">
        <v>776</v>
      </c>
      <c r="G605" s="714" t="s">
        <v>777</v>
      </c>
      <c r="H605" s="621">
        <v>2</v>
      </c>
      <c r="I605" s="690">
        <v>165000</v>
      </c>
      <c r="J605" s="621">
        <v>9</v>
      </c>
      <c r="K605" s="621" t="s">
        <v>28</v>
      </c>
      <c r="L605" s="691">
        <v>45419</v>
      </c>
      <c r="M605" s="690">
        <v>300000</v>
      </c>
      <c r="N605" s="785" t="s">
        <v>4588</v>
      </c>
    </row>
    <row r="606" spans="1:14">
      <c r="A606" s="522">
        <v>13</v>
      </c>
      <c r="B606" s="522"/>
      <c r="C606" s="788" t="s">
        <v>4834</v>
      </c>
      <c r="D606" s="791" t="s">
        <v>1258</v>
      </c>
      <c r="E606" s="621" t="s">
        <v>1259</v>
      </c>
      <c r="F606" s="693" t="s">
        <v>1260</v>
      </c>
      <c r="G606" s="714" t="s">
        <v>1261</v>
      </c>
      <c r="H606" s="621">
        <v>2</v>
      </c>
      <c r="I606" s="690">
        <v>165000</v>
      </c>
      <c r="J606" s="621">
        <v>7</v>
      </c>
      <c r="K606" s="621" t="s">
        <v>28</v>
      </c>
      <c r="L606" s="691">
        <v>45419</v>
      </c>
      <c r="M606" s="690">
        <v>165000</v>
      </c>
      <c r="N606" s="784" t="s">
        <v>4282</v>
      </c>
    </row>
    <row r="607" spans="1:14">
      <c r="A607" s="522">
        <v>14</v>
      </c>
      <c r="B607" s="522"/>
      <c r="C607" s="789" t="s">
        <v>4835</v>
      </c>
      <c r="D607" s="618" t="s">
        <v>1045</v>
      </c>
      <c r="E607" s="618" t="s">
        <v>1046</v>
      </c>
      <c r="F607" s="701" t="s">
        <v>1047</v>
      </c>
      <c r="G607" s="730" t="s">
        <v>695</v>
      </c>
      <c r="H607" s="618">
        <v>2</v>
      </c>
      <c r="I607" s="672">
        <v>165000</v>
      </c>
      <c r="J607" s="618">
        <v>4</v>
      </c>
      <c r="K607" s="618" t="s">
        <v>28</v>
      </c>
      <c r="L607" s="699">
        <v>45416</v>
      </c>
      <c r="M607" s="672">
        <v>300000</v>
      </c>
      <c r="N607" s="618" t="s">
        <v>4355</v>
      </c>
    </row>
    <row r="608" spans="1:14">
      <c r="A608" s="522">
        <v>15</v>
      </c>
      <c r="B608" s="522"/>
      <c r="C608" s="788" t="s">
        <v>4836</v>
      </c>
      <c r="D608" s="621" t="s">
        <v>3103</v>
      </c>
      <c r="E608" s="621" t="s">
        <v>4593</v>
      </c>
      <c r="F608" s="693" t="s">
        <v>3104</v>
      </c>
      <c r="G608" s="714" t="s">
        <v>777</v>
      </c>
      <c r="H608" s="621">
        <v>1</v>
      </c>
      <c r="I608" s="690">
        <v>125000</v>
      </c>
      <c r="J608" s="621">
        <v>9</v>
      </c>
      <c r="K608" s="621" t="s">
        <v>28</v>
      </c>
      <c r="L608" s="691">
        <v>45421</v>
      </c>
      <c r="M608" s="690">
        <v>300000</v>
      </c>
      <c r="N608" s="621" t="s">
        <v>4355</v>
      </c>
    </row>
    <row r="609" spans="1:14">
      <c r="A609" s="522">
        <v>16</v>
      </c>
      <c r="B609" s="522"/>
      <c r="C609" s="788" t="s">
        <v>4837</v>
      </c>
      <c r="D609" s="621" t="s">
        <v>2410</v>
      </c>
      <c r="E609" s="621" t="s">
        <v>2411</v>
      </c>
      <c r="F609" s="693" t="s">
        <v>2412</v>
      </c>
      <c r="G609" s="714" t="s">
        <v>2413</v>
      </c>
      <c r="H609" s="621">
        <v>2</v>
      </c>
      <c r="I609" s="690">
        <v>165000</v>
      </c>
      <c r="J609" s="621">
        <v>10</v>
      </c>
      <c r="K609" s="621" t="s">
        <v>28</v>
      </c>
      <c r="L609" s="691">
        <v>45421</v>
      </c>
      <c r="M609" s="690">
        <v>300000</v>
      </c>
      <c r="N609" s="784" t="s">
        <v>4282</v>
      </c>
    </row>
    <row r="610" spans="1:14">
      <c r="A610" s="522">
        <v>17</v>
      </c>
      <c r="B610" s="522"/>
      <c r="C610" s="789" t="s">
        <v>4838</v>
      </c>
      <c r="D610" s="618" t="s">
        <v>4839</v>
      </c>
      <c r="E610" s="618" t="s">
        <v>1046</v>
      </c>
      <c r="F610" s="701" t="s">
        <v>3112</v>
      </c>
      <c r="G610" s="730" t="s">
        <v>3113</v>
      </c>
      <c r="H610" s="618">
        <v>2</v>
      </c>
      <c r="I610" s="672">
        <v>165000</v>
      </c>
      <c r="J610" s="618">
        <v>8</v>
      </c>
      <c r="K610" s="618" t="s">
        <v>28</v>
      </c>
      <c r="L610" s="699">
        <v>45420</v>
      </c>
      <c r="M610" s="672">
        <v>300000</v>
      </c>
      <c r="N610" s="618" t="s">
        <v>4355</v>
      </c>
    </row>
    <row r="611" spans="1:14">
      <c r="A611" s="522">
        <v>18</v>
      </c>
      <c r="B611" s="522"/>
      <c r="C611" s="788" t="s">
        <v>4840</v>
      </c>
      <c r="D611" s="621" t="s">
        <v>3125</v>
      </c>
      <c r="E611" s="621" t="s">
        <v>4593</v>
      </c>
      <c r="F611" s="693" t="s">
        <v>3126</v>
      </c>
      <c r="G611" s="714" t="s">
        <v>1012</v>
      </c>
      <c r="H611" s="621">
        <v>1</v>
      </c>
      <c r="I611" s="690">
        <v>125000</v>
      </c>
      <c r="J611" s="621">
        <v>12</v>
      </c>
      <c r="K611" s="621" t="s">
        <v>28</v>
      </c>
      <c r="L611" s="691">
        <v>45421</v>
      </c>
      <c r="M611" s="690">
        <v>300000</v>
      </c>
      <c r="N611" s="621" t="s">
        <v>4355</v>
      </c>
    </row>
    <row r="612" spans="1:14">
      <c r="A612" s="522">
        <v>19</v>
      </c>
      <c r="B612" s="522"/>
      <c r="C612" s="788" t="s">
        <v>4841</v>
      </c>
      <c r="D612" s="621" t="s">
        <v>3120</v>
      </c>
      <c r="E612" s="621" t="s">
        <v>125</v>
      </c>
      <c r="F612" s="693" t="s">
        <v>4842</v>
      </c>
      <c r="G612" s="714" t="s">
        <v>3122</v>
      </c>
      <c r="H612" s="621">
        <v>1</v>
      </c>
      <c r="I612" s="690">
        <v>125000</v>
      </c>
      <c r="J612" s="621">
        <v>11</v>
      </c>
      <c r="K612" s="621" t="s">
        <v>28</v>
      </c>
      <c r="L612" s="691">
        <v>45421</v>
      </c>
      <c r="M612" s="690">
        <v>300000</v>
      </c>
      <c r="N612" s="784" t="s">
        <v>4282</v>
      </c>
    </row>
    <row r="613" spans="1:14">
      <c r="A613" s="522">
        <v>20</v>
      </c>
      <c r="B613" s="522"/>
      <c r="C613" s="789" t="s">
        <v>4843</v>
      </c>
      <c r="D613" s="618" t="s">
        <v>2511</v>
      </c>
      <c r="E613" s="618" t="s">
        <v>2194</v>
      </c>
      <c r="F613" s="701" t="s">
        <v>2512</v>
      </c>
      <c r="G613" s="730" t="s">
        <v>2513</v>
      </c>
      <c r="H613" s="618">
        <v>2</v>
      </c>
      <c r="I613" s="672">
        <v>165000</v>
      </c>
      <c r="J613" s="618">
        <v>14</v>
      </c>
      <c r="K613" s="618" t="s">
        <v>28</v>
      </c>
      <c r="L613" s="699">
        <v>45423</v>
      </c>
      <c r="M613" s="672">
        <v>300000</v>
      </c>
      <c r="N613" s="784" t="s">
        <v>4282</v>
      </c>
    </row>
    <row r="614" spans="1:14">
      <c r="A614" s="522">
        <v>21</v>
      </c>
      <c r="B614" s="522"/>
      <c r="C614" s="788" t="s">
        <v>4844</v>
      </c>
      <c r="D614" s="621" t="s">
        <v>2913</v>
      </c>
      <c r="E614" s="621" t="s">
        <v>146</v>
      </c>
      <c r="F614" s="693" t="s">
        <v>2914</v>
      </c>
      <c r="G614" s="714" t="s">
        <v>1012</v>
      </c>
      <c r="H614" s="621">
        <v>2</v>
      </c>
      <c r="I614" s="690">
        <v>165000</v>
      </c>
      <c r="J614" s="621">
        <v>12</v>
      </c>
      <c r="K614" s="621" t="s">
        <v>28</v>
      </c>
      <c r="L614" s="691">
        <v>45423</v>
      </c>
      <c r="M614" s="690">
        <v>300000</v>
      </c>
      <c r="N614" s="621" t="s">
        <v>4355</v>
      </c>
    </row>
    <row r="615" spans="1:14">
      <c r="A615" s="522">
        <v>22</v>
      </c>
      <c r="B615" s="522"/>
      <c r="C615" s="788" t="s">
        <v>4845</v>
      </c>
      <c r="D615" s="621" t="s">
        <v>1009</v>
      </c>
      <c r="E615" s="621" t="s">
        <v>1010</v>
      </c>
      <c r="F615" s="693" t="s">
        <v>1011</v>
      </c>
      <c r="G615" s="714" t="s">
        <v>1012</v>
      </c>
      <c r="H615" s="621">
        <v>2</v>
      </c>
      <c r="I615" s="690">
        <v>165000</v>
      </c>
      <c r="J615" s="621">
        <v>12</v>
      </c>
      <c r="K615" s="621" t="s">
        <v>28</v>
      </c>
      <c r="L615" s="691">
        <v>45424</v>
      </c>
      <c r="M615" s="690">
        <v>200000</v>
      </c>
      <c r="N615" s="784" t="s">
        <v>4282</v>
      </c>
    </row>
    <row r="616" spans="1:14">
      <c r="A616" s="522">
        <v>23</v>
      </c>
      <c r="B616" s="522"/>
      <c r="C616" s="788" t="s">
        <v>4846</v>
      </c>
      <c r="D616" s="621" t="s">
        <v>1417</v>
      </c>
      <c r="E616" s="621" t="s">
        <v>1418</v>
      </c>
      <c r="F616" s="693" t="s">
        <v>1419</v>
      </c>
      <c r="G616" s="714" t="s">
        <v>1420</v>
      </c>
      <c r="H616" s="621">
        <v>2</v>
      </c>
      <c r="I616" s="690">
        <v>165000</v>
      </c>
      <c r="J616" s="621">
        <v>13</v>
      </c>
      <c r="K616" s="621" t="s">
        <v>28</v>
      </c>
      <c r="L616" s="691">
        <v>45424</v>
      </c>
      <c r="M616" s="690">
        <v>300000</v>
      </c>
      <c r="N616" s="790" t="s">
        <v>4703</v>
      </c>
    </row>
    <row r="617" spans="1:14">
      <c r="A617" s="522">
        <v>24</v>
      </c>
      <c r="B617" s="522"/>
      <c r="C617" s="788" t="s">
        <v>4847</v>
      </c>
      <c r="D617" s="621" t="s">
        <v>3536</v>
      </c>
      <c r="E617" s="621" t="s">
        <v>2917</v>
      </c>
      <c r="F617" s="693" t="s">
        <v>3537</v>
      </c>
      <c r="G617" s="714" t="s">
        <v>1420</v>
      </c>
      <c r="H617" s="621">
        <v>2</v>
      </c>
      <c r="I617" s="690">
        <v>165000</v>
      </c>
      <c r="J617" s="621">
        <v>13</v>
      </c>
      <c r="K617" s="621" t="s">
        <v>28</v>
      </c>
      <c r="L617" s="691">
        <v>45425</v>
      </c>
      <c r="M617" s="690">
        <v>165000</v>
      </c>
      <c r="N617" s="621" t="s">
        <v>4355</v>
      </c>
    </row>
    <row r="618" spans="1:14">
      <c r="A618" s="522">
        <v>25</v>
      </c>
      <c r="B618" s="522"/>
      <c r="C618" s="789" t="s">
        <v>4848</v>
      </c>
      <c r="D618" s="618" t="s">
        <v>3145</v>
      </c>
      <c r="E618" s="618" t="s">
        <v>4849</v>
      </c>
      <c r="F618" s="701" t="s">
        <v>3146</v>
      </c>
      <c r="G618" s="730" t="s">
        <v>3147</v>
      </c>
      <c r="H618" s="618">
        <v>2</v>
      </c>
      <c r="I618" s="672">
        <v>165000</v>
      </c>
      <c r="J618" s="618">
        <v>15</v>
      </c>
      <c r="K618" s="618" t="s">
        <v>28</v>
      </c>
      <c r="L618" s="699">
        <v>45427</v>
      </c>
      <c r="M618" s="672">
        <v>165000</v>
      </c>
      <c r="N618" s="618" t="s">
        <v>4355</v>
      </c>
    </row>
    <row r="619" spans="1:14">
      <c r="A619" s="522">
        <v>26</v>
      </c>
      <c r="B619" s="522"/>
      <c r="C619" s="788" t="s">
        <v>4850</v>
      </c>
      <c r="D619" s="621" t="s">
        <v>3523</v>
      </c>
      <c r="E619" s="621" t="s">
        <v>1645</v>
      </c>
      <c r="F619" s="693" t="s">
        <v>3524</v>
      </c>
      <c r="G619" s="714" t="s">
        <v>3168</v>
      </c>
      <c r="H619" s="621">
        <v>2</v>
      </c>
      <c r="I619" s="690">
        <v>165000</v>
      </c>
      <c r="J619" s="621">
        <v>20</v>
      </c>
      <c r="K619" s="621" t="s">
        <v>28</v>
      </c>
      <c r="L619" s="691">
        <v>45427</v>
      </c>
      <c r="M619" s="690">
        <v>165000</v>
      </c>
      <c r="N619" s="790" t="s">
        <v>4703</v>
      </c>
    </row>
    <row r="620" spans="1:14">
      <c r="A620" s="522">
        <v>27</v>
      </c>
      <c r="B620" s="522"/>
      <c r="C620" s="788" t="s">
        <v>4851</v>
      </c>
      <c r="D620" s="621" t="s">
        <v>3149</v>
      </c>
      <c r="E620" s="621" t="s">
        <v>3150</v>
      </c>
      <c r="F620" s="693" t="s">
        <v>3151</v>
      </c>
      <c r="G620" s="714" t="s">
        <v>3147</v>
      </c>
      <c r="H620" s="621">
        <v>2</v>
      </c>
      <c r="I620" s="690">
        <v>165000</v>
      </c>
      <c r="J620" s="621">
        <v>15</v>
      </c>
      <c r="K620" s="621" t="s">
        <v>28</v>
      </c>
      <c r="L620" s="691">
        <v>45428</v>
      </c>
      <c r="M620" s="690">
        <v>165000</v>
      </c>
      <c r="N620" s="621" t="s">
        <v>4355</v>
      </c>
    </row>
    <row r="621" spans="1:14">
      <c r="A621" s="522">
        <v>28</v>
      </c>
      <c r="B621" s="522"/>
      <c r="C621" s="788" t="s">
        <v>4852</v>
      </c>
      <c r="D621" s="621" t="s">
        <v>3228</v>
      </c>
      <c r="E621" s="621" t="s">
        <v>313</v>
      </c>
      <c r="F621" s="693" t="s">
        <v>3229</v>
      </c>
      <c r="G621" s="714" t="s">
        <v>3230</v>
      </c>
      <c r="H621" s="621">
        <v>2</v>
      </c>
      <c r="I621" s="690">
        <v>165000</v>
      </c>
      <c r="J621" s="621">
        <v>17</v>
      </c>
      <c r="K621" s="621" t="s">
        <v>28</v>
      </c>
      <c r="L621" s="691">
        <v>45428</v>
      </c>
      <c r="M621" s="690">
        <v>300000</v>
      </c>
      <c r="N621" s="621" t="s">
        <v>4355</v>
      </c>
    </row>
    <row r="622" spans="1:14">
      <c r="A622" s="522">
        <v>29</v>
      </c>
      <c r="B622" s="522"/>
      <c r="C622" s="789" t="s">
        <v>4853</v>
      </c>
      <c r="D622" s="618" t="s">
        <v>3305</v>
      </c>
      <c r="E622" s="618" t="s">
        <v>3306</v>
      </c>
      <c r="F622" s="701" t="s">
        <v>3307</v>
      </c>
      <c r="G622" s="730" t="s">
        <v>3230</v>
      </c>
      <c r="H622" s="618">
        <v>2</v>
      </c>
      <c r="I622" s="672">
        <v>165000</v>
      </c>
      <c r="J622" s="618">
        <v>17</v>
      </c>
      <c r="K622" s="618" t="s">
        <v>28</v>
      </c>
      <c r="L622" s="699">
        <v>45429</v>
      </c>
      <c r="M622" s="672">
        <v>165000</v>
      </c>
      <c r="N622" s="784" t="s">
        <v>4282</v>
      </c>
    </row>
    <row r="623" spans="1:14">
      <c r="A623" s="643" t="s">
        <v>4854</v>
      </c>
      <c r="B623" s="522"/>
      <c r="C623" s="789" t="s">
        <v>4855</v>
      </c>
      <c r="D623" s="618" t="s">
        <v>3830</v>
      </c>
      <c r="E623" s="618" t="s">
        <v>1223</v>
      </c>
      <c r="F623" s="701" t="s">
        <v>3831</v>
      </c>
      <c r="G623" s="730" t="s">
        <v>3832</v>
      </c>
      <c r="H623" s="618">
        <v>2</v>
      </c>
      <c r="I623" s="672">
        <v>165000</v>
      </c>
      <c r="J623" s="618">
        <v>19</v>
      </c>
      <c r="K623" s="618" t="s">
        <v>28</v>
      </c>
      <c r="L623" s="699">
        <v>45430</v>
      </c>
      <c r="M623" s="672">
        <v>300000</v>
      </c>
      <c r="N623" s="696" t="s">
        <v>4355</v>
      </c>
    </row>
    <row r="624" spans="1:14">
      <c r="A624" s="522">
        <v>31</v>
      </c>
      <c r="B624" s="522"/>
      <c r="C624" s="788" t="s">
        <v>4856</v>
      </c>
      <c r="D624" s="621" t="s">
        <v>3192</v>
      </c>
      <c r="E624" s="621" t="s">
        <v>2124</v>
      </c>
      <c r="F624" s="693" t="s">
        <v>3193</v>
      </c>
      <c r="G624" s="714" t="s">
        <v>785</v>
      </c>
      <c r="H624" s="621">
        <v>1</v>
      </c>
      <c r="I624" s="690">
        <v>125000</v>
      </c>
      <c r="J624" s="621">
        <v>26</v>
      </c>
      <c r="K624" s="621" t="s">
        <v>28</v>
      </c>
      <c r="L624" s="691">
        <v>45432</v>
      </c>
      <c r="M624" s="690">
        <v>300000</v>
      </c>
      <c r="N624" s="726" t="s">
        <v>4562</v>
      </c>
    </row>
    <row r="625" spans="1:14">
      <c r="A625" s="522">
        <v>32</v>
      </c>
      <c r="B625" s="522"/>
      <c r="C625" s="788" t="s">
        <v>4857</v>
      </c>
      <c r="D625" s="621" t="s">
        <v>3166</v>
      </c>
      <c r="E625" s="621" t="s">
        <v>1550</v>
      </c>
      <c r="F625" s="693" t="s">
        <v>3167</v>
      </c>
      <c r="G625" s="714" t="s">
        <v>3168</v>
      </c>
      <c r="H625" s="621">
        <v>3</v>
      </c>
      <c r="I625" s="690">
        <v>205000</v>
      </c>
      <c r="J625" s="621">
        <v>20</v>
      </c>
      <c r="K625" s="621" t="s">
        <v>28</v>
      </c>
      <c r="L625" s="691">
        <v>45432</v>
      </c>
      <c r="M625" s="690">
        <v>300000</v>
      </c>
      <c r="N625" s="759" t="s">
        <v>4858</v>
      </c>
    </row>
    <row r="626" spans="1:14">
      <c r="A626" s="522">
        <v>33</v>
      </c>
      <c r="B626" s="522"/>
      <c r="C626" s="788" t="s">
        <v>4859</v>
      </c>
      <c r="D626" s="621" t="s">
        <v>4860</v>
      </c>
      <c r="E626" s="621" t="s">
        <v>4593</v>
      </c>
      <c r="F626" s="693" t="s">
        <v>4861</v>
      </c>
      <c r="G626" s="714" t="s">
        <v>3020</v>
      </c>
      <c r="H626" s="621">
        <v>2</v>
      </c>
      <c r="I626" s="690">
        <v>165000</v>
      </c>
      <c r="J626" s="621">
        <v>25</v>
      </c>
      <c r="K626" s="621" t="s">
        <v>28</v>
      </c>
      <c r="L626" s="691">
        <v>45432</v>
      </c>
      <c r="M626" s="690">
        <v>300000</v>
      </c>
      <c r="N626" s="621" t="s">
        <v>4355</v>
      </c>
    </row>
    <row r="627" spans="1:14">
      <c r="A627" s="522">
        <v>34</v>
      </c>
      <c r="B627" s="522"/>
      <c r="C627" s="788" t="s">
        <v>4862</v>
      </c>
      <c r="D627" s="621" t="s">
        <v>3171</v>
      </c>
      <c r="E627" s="621" t="s">
        <v>3172</v>
      </c>
      <c r="F627" s="693" t="s">
        <v>3173</v>
      </c>
      <c r="G627" s="714" t="s">
        <v>3168</v>
      </c>
      <c r="H627" s="621">
        <v>2</v>
      </c>
      <c r="I627" s="690">
        <v>165000</v>
      </c>
      <c r="J627" s="621">
        <v>21</v>
      </c>
      <c r="K627" s="621" t="s">
        <v>28</v>
      </c>
      <c r="L627" s="691">
        <v>45432</v>
      </c>
      <c r="M627" s="690">
        <v>165000</v>
      </c>
      <c r="N627" s="726" t="s">
        <v>4562</v>
      </c>
    </row>
    <row r="628" spans="1:14">
      <c r="A628" s="522">
        <v>35</v>
      </c>
      <c r="B628" s="522"/>
      <c r="C628" s="788" t="s">
        <v>4863</v>
      </c>
      <c r="D628" s="621" t="s">
        <v>3176</v>
      </c>
      <c r="E628" s="621" t="s">
        <v>125</v>
      </c>
      <c r="F628" s="693" t="s">
        <v>3177</v>
      </c>
      <c r="G628" s="714" t="s">
        <v>2242</v>
      </c>
      <c r="H628" s="621">
        <v>1</v>
      </c>
      <c r="I628" s="690">
        <v>125000</v>
      </c>
      <c r="J628" s="621">
        <v>21</v>
      </c>
      <c r="K628" s="621" t="s">
        <v>28</v>
      </c>
      <c r="L628" s="691">
        <v>45432</v>
      </c>
      <c r="M628" s="690">
        <v>300000</v>
      </c>
      <c r="N628" s="785" t="s">
        <v>4588</v>
      </c>
    </row>
    <row r="629" spans="1:14">
      <c r="A629" s="522">
        <v>36</v>
      </c>
      <c r="B629" s="522"/>
      <c r="C629" s="788" t="s">
        <v>4864</v>
      </c>
      <c r="D629" s="621" t="s">
        <v>3272</v>
      </c>
      <c r="E629" s="621" t="s">
        <v>1653</v>
      </c>
      <c r="F629" s="693" t="s">
        <v>3273</v>
      </c>
      <c r="G629" s="714" t="s">
        <v>722</v>
      </c>
      <c r="H629" s="621">
        <v>2</v>
      </c>
      <c r="I629" s="690">
        <v>165000</v>
      </c>
      <c r="J629" s="621">
        <v>28</v>
      </c>
      <c r="K629" s="621" t="s">
        <v>28</v>
      </c>
      <c r="L629" s="691">
        <v>45432</v>
      </c>
      <c r="M629" s="690">
        <v>300000</v>
      </c>
      <c r="N629" s="621" t="s">
        <v>4355</v>
      </c>
    </row>
    <row r="630" spans="1:14" ht="15.75" customHeight="1">
      <c r="A630" s="522">
        <v>37</v>
      </c>
      <c r="B630" s="522"/>
      <c r="C630" s="788" t="s">
        <v>4865</v>
      </c>
      <c r="D630" s="621" t="s">
        <v>3466</v>
      </c>
      <c r="E630" s="621" t="s">
        <v>3467</v>
      </c>
      <c r="F630" s="693" t="s">
        <v>3468</v>
      </c>
      <c r="G630" s="714" t="s">
        <v>3020</v>
      </c>
      <c r="H630" s="621">
        <v>2</v>
      </c>
      <c r="I630" s="690">
        <v>165000</v>
      </c>
      <c r="J630" s="621">
        <v>25</v>
      </c>
      <c r="K630" s="621" t="s">
        <v>28</v>
      </c>
      <c r="L630" s="691">
        <v>45432</v>
      </c>
      <c r="M630" s="690">
        <v>300000</v>
      </c>
      <c r="N630" s="785" t="s">
        <v>4588</v>
      </c>
    </row>
    <row r="631" spans="1:14">
      <c r="A631" s="522">
        <v>38</v>
      </c>
      <c r="B631" s="522"/>
      <c r="C631" s="788" t="s">
        <v>4866</v>
      </c>
      <c r="D631" s="621" t="s">
        <v>2239</v>
      </c>
      <c r="E631" s="621" t="s">
        <v>2240</v>
      </c>
      <c r="F631" s="693" t="s">
        <v>2241</v>
      </c>
      <c r="G631" s="714" t="s">
        <v>2242</v>
      </c>
      <c r="H631" s="621">
        <v>2</v>
      </c>
      <c r="I631" s="690">
        <v>165000</v>
      </c>
      <c r="J631" s="621">
        <v>21</v>
      </c>
      <c r="K631" s="621" t="s">
        <v>28</v>
      </c>
      <c r="L631" s="691">
        <v>45432</v>
      </c>
      <c r="M631" s="690">
        <v>300000</v>
      </c>
      <c r="N631" s="621" t="s">
        <v>4355</v>
      </c>
    </row>
    <row r="632" spans="1:14">
      <c r="A632" s="522">
        <v>39</v>
      </c>
      <c r="B632" s="522"/>
      <c r="C632" s="788" t="s">
        <v>4867</v>
      </c>
      <c r="D632" s="621" t="s">
        <v>3199</v>
      </c>
      <c r="E632" s="621" t="s">
        <v>4593</v>
      </c>
      <c r="F632" s="693" t="s">
        <v>3200</v>
      </c>
      <c r="G632" s="714" t="s">
        <v>785</v>
      </c>
      <c r="H632" s="621">
        <v>4</v>
      </c>
      <c r="I632" s="690">
        <v>305000</v>
      </c>
      <c r="J632" s="621">
        <v>26</v>
      </c>
      <c r="K632" s="621" t="s">
        <v>28</v>
      </c>
      <c r="L632" s="691">
        <v>45433</v>
      </c>
      <c r="M632" s="690">
        <v>300000</v>
      </c>
      <c r="N632" s="726" t="s">
        <v>4562</v>
      </c>
    </row>
    <row r="633" spans="1:14">
      <c r="A633" s="522">
        <v>40</v>
      </c>
      <c r="B633" s="522"/>
      <c r="C633" s="788" t="s">
        <v>4868</v>
      </c>
      <c r="D633" s="621" t="s">
        <v>3182</v>
      </c>
      <c r="E633" s="621" t="s">
        <v>1083</v>
      </c>
      <c r="F633" s="693" t="s">
        <v>3183</v>
      </c>
      <c r="G633" s="714" t="s">
        <v>3184</v>
      </c>
      <c r="H633" s="621">
        <v>2</v>
      </c>
      <c r="I633" s="690">
        <v>165000</v>
      </c>
      <c r="J633" s="621">
        <v>22</v>
      </c>
      <c r="K633" s="621" t="s">
        <v>28</v>
      </c>
      <c r="L633" s="691">
        <v>45434</v>
      </c>
      <c r="M633" s="690">
        <v>300000</v>
      </c>
      <c r="N633" s="621" t="s">
        <v>4355</v>
      </c>
    </row>
    <row r="634" spans="1:14">
      <c r="A634" s="522">
        <v>41</v>
      </c>
      <c r="B634" s="522"/>
      <c r="C634" s="788" t="s">
        <v>4869</v>
      </c>
      <c r="D634" s="621" t="s">
        <v>3526</v>
      </c>
      <c r="E634" s="621" t="s">
        <v>4593</v>
      </c>
      <c r="F634" s="693" t="s">
        <v>3527</v>
      </c>
      <c r="G634" s="714" t="s">
        <v>785</v>
      </c>
      <c r="H634" s="621">
        <v>2</v>
      </c>
      <c r="I634" s="690">
        <v>165000</v>
      </c>
      <c r="J634" s="621">
        <v>26</v>
      </c>
      <c r="K634" s="621" t="s">
        <v>28</v>
      </c>
      <c r="L634" s="691">
        <v>45435</v>
      </c>
      <c r="M634" s="690">
        <v>300000</v>
      </c>
      <c r="N634" s="790" t="s">
        <v>4703</v>
      </c>
    </row>
    <row r="635" spans="1:14">
      <c r="A635" s="522">
        <v>42</v>
      </c>
      <c r="B635" s="522"/>
      <c r="C635" s="788" t="s">
        <v>4870</v>
      </c>
      <c r="D635" s="621" t="s">
        <v>1152</v>
      </c>
      <c r="E635" s="621" t="s">
        <v>822</v>
      </c>
      <c r="F635" s="693" t="s">
        <v>1153</v>
      </c>
      <c r="G635" s="714" t="s">
        <v>722</v>
      </c>
      <c r="H635" s="621">
        <v>2</v>
      </c>
      <c r="I635" s="690">
        <v>165000</v>
      </c>
      <c r="J635" s="621">
        <v>28</v>
      </c>
      <c r="K635" s="621" t="s">
        <v>28</v>
      </c>
      <c r="L635" s="691">
        <v>45437</v>
      </c>
      <c r="M635" s="690">
        <v>200000</v>
      </c>
      <c r="N635" s="784" t="s">
        <v>4282</v>
      </c>
    </row>
    <row r="636" spans="1:14" s="651" customFormat="1">
      <c r="A636" s="522">
        <v>43</v>
      </c>
      <c r="B636" s="623"/>
      <c r="C636" s="788" t="s">
        <v>4871</v>
      </c>
      <c r="D636" s="621" t="s">
        <v>3730</v>
      </c>
      <c r="E636" s="621" t="s">
        <v>1645</v>
      </c>
      <c r="F636" s="693" t="s">
        <v>3731</v>
      </c>
      <c r="G636" s="714" t="s">
        <v>4872</v>
      </c>
      <c r="H636" s="621">
        <v>2</v>
      </c>
      <c r="I636" s="690">
        <v>165000</v>
      </c>
      <c r="J636" s="621">
        <v>29</v>
      </c>
      <c r="K636" s="621" t="s">
        <v>28</v>
      </c>
      <c r="L636" s="691">
        <v>45434</v>
      </c>
      <c r="M636" s="690">
        <v>165000</v>
      </c>
      <c r="N636" s="726" t="s">
        <v>4562</v>
      </c>
    </row>
    <row r="637" spans="1:14" s="656" customFormat="1">
      <c r="A637" s="522">
        <v>44</v>
      </c>
      <c r="B637" s="637"/>
      <c r="C637" s="788" t="s">
        <v>4873</v>
      </c>
      <c r="D637" s="621" t="s">
        <v>2201</v>
      </c>
      <c r="E637" s="621" t="s">
        <v>4593</v>
      </c>
      <c r="F637" s="693" t="s">
        <v>2202</v>
      </c>
      <c r="G637" s="714" t="s">
        <v>722</v>
      </c>
      <c r="H637" s="621">
        <v>2</v>
      </c>
      <c r="I637" s="690">
        <v>165000</v>
      </c>
      <c r="J637" s="621">
        <v>28</v>
      </c>
      <c r="K637" s="621" t="s">
        <v>28</v>
      </c>
      <c r="L637" s="691">
        <v>45438</v>
      </c>
      <c r="M637" s="690">
        <v>300000</v>
      </c>
      <c r="N637" s="621" t="s">
        <v>4355</v>
      </c>
    </row>
    <row r="638" spans="1:14">
      <c r="A638" s="522">
        <v>45</v>
      </c>
      <c r="B638" s="522"/>
      <c r="C638" s="788" t="s">
        <v>4874</v>
      </c>
      <c r="D638" s="621" t="s">
        <v>783</v>
      </c>
      <c r="E638" s="621" t="s">
        <v>4593</v>
      </c>
      <c r="F638" s="693" t="s">
        <v>784</v>
      </c>
      <c r="G638" s="714" t="s">
        <v>785</v>
      </c>
      <c r="H638" s="621">
        <v>2</v>
      </c>
      <c r="I638" s="690">
        <v>165000</v>
      </c>
      <c r="J638" s="621">
        <v>26</v>
      </c>
      <c r="K638" s="621" t="s">
        <v>28</v>
      </c>
      <c r="L638" s="691">
        <v>45438</v>
      </c>
      <c r="M638" s="690">
        <v>165000</v>
      </c>
      <c r="N638" s="726" t="s">
        <v>4562</v>
      </c>
    </row>
    <row r="639" spans="1:14">
      <c r="A639" s="522">
        <v>46</v>
      </c>
      <c r="B639" s="522"/>
      <c r="C639" s="788" t="s">
        <v>4875</v>
      </c>
      <c r="D639" s="621" t="s">
        <v>3779</v>
      </c>
      <c r="E639" s="621" t="s">
        <v>4593</v>
      </c>
      <c r="F639" s="693" t="s">
        <v>3780</v>
      </c>
      <c r="G639" s="714" t="s">
        <v>722</v>
      </c>
      <c r="H639" s="621">
        <v>2</v>
      </c>
      <c r="I639" s="690">
        <v>165000</v>
      </c>
      <c r="J639" s="621">
        <v>28</v>
      </c>
      <c r="K639" s="621" t="s">
        <v>28</v>
      </c>
      <c r="L639" s="691">
        <v>45438</v>
      </c>
      <c r="M639" s="690">
        <v>300000</v>
      </c>
      <c r="N639" s="621" t="s">
        <v>4355</v>
      </c>
    </row>
    <row r="640" spans="1:14">
      <c r="A640" s="522">
        <v>47</v>
      </c>
      <c r="B640" s="522"/>
      <c r="C640" s="788" t="s">
        <v>4876</v>
      </c>
      <c r="D640" s="621" t="s">
        <v>719</v>
      </c>
      <c r="E640" s="621" t="s">
        <v>2420</v>
      </c>
      <c r="F640" s="693" t="s">
        <v>721</v>
      </c>
      <c r="G640" s="714" t="s">
        <v>722</v>
      </c>
      <c r="H640" s="621">
        <v>2</v>
      </c>
      <c r="I640" s="690">
        <v>165000</v>
      </c>
      <c r="J640" s="621">
        <v>1</v>
      </c>
      <c r="K640" s="621" t="s">
        <v>28</v>
      </c>
      <c r="L640" s="691">
        <v>45436</v>
      </c>
      <c r="M640" s="690">
        <v>165000</v>
      </c>
      <c r="N640" s="784" t="s">
        <v>4282</v>
      </c>
    </row>
    <row r="641" spans="1:14">
      <c r="A641" s="522">
        <v>48</v>
      </c>
      <c r="B641" s="522"/>
      <c r="C641" s="789" t="s">
        <v>4877</v>
      </c>
      <c r="D641" s="618" t="s">
        <v>2419</v>
      </c>
      <c r="E641" s="621" t="s">
        <v>2420</v>
      </c>
      <c r="F641" s="701" t="s">
        <v>2421</v>
      </c>
      <c r="G641" s="730" t="s">
        <v>722</v>
      </c>
      <c r="H641" s="618">
        <v>2</v>
      </c>
      <c r="I641" s="672">
        <v>165000</v>
      </c>
      <c r="J641" s="618">
        <v>1</v>
      </c>
      <c r="K641" s="618" t="s">
        <v>28</v>
      </c>
      <c r="L641" s="699">
        <v>45436</v>
      </c>
      <c r="M641" s="672">
        <v>165000</v>
      </c>
      <c r="N641" s="784" t="s">
        <v>4282</v>
      </c>
    </row>
    <row r="642" spans="1:14">
      <c r="A642" s="522">
        <v>49</v>
      </c>
      <c r="B642" s="522"/>
      <c r="C642" s="788" t="s">
        <v>4878</v>
      </c>
      <c r="D642" s="621" t="s">
        <v>3216</v>
      </c>
      <c r="E642" s="621" t="s">
        <v>4593</v>
      </c>
      <c r="F642" s="693" t="s">
        <v>3217</v>
      </c>
      <c r="G642" s="714" t="s">
        <v>699</v>
      </c>
      <c r="H642" s="621">
        <v>2</v>
      </c>
      <c r="I642" s="690">
        <v>165000</v>
      </c>
      <c r="J642" s="621">
        <v>30</v>
      </c>
      <c r="K642" s="621" t="s">
        <v>28</v>
      </c>
      <c r="L642" s="691">
        <v>45441</v>
      </c>
      <c r="M642" s="690">
        <v>300000</v>
      </c>
      <c r="N642" s="621" t="s">
        <v>4355</v>
      </c>
    </row>
    <row r="643" spans="1:14">
      <c r="A643" s="522">
        <v>50</v>
      </c>
      <c r="B643" s="522"/>
      <c r="C643" s="788" t="s">
        <v>4879</v>
      </c>
      <c r="D643" s="621" t="s">
        <v>697</v>
      </c>
      <c r="E643" s="621" t="s">
        <v>4593</v>
      </c>
      <c r="F643" s="621"/>
      <c r="G643" s="714" t="s">
        <v>699</v>
      </c>
      <c r="H643" s="621">
        <v>2</v>
      </c>
      <c r="I643" s="690">
        <v>165000</v>
      </c>
      <c r="J643" s="621">
        <v>30</v>
      </c>
      <c r="K643" s="621" t="s">
        <v>28</v>
      </c>
      <c r="L643" s="691">
        <v>45441</v>
      </c>
      <c r="M643" s="690">
        <v>300000</v>
      </c>
      <c r="N643" s="621" t="s">
        <v>4355</v>
      </c>
    </row>
    <row r="644" spans="1:14">
      <c r="A644" s="522">
        <v>51</v>
      </c>
      <c r="B644" s="792"/>
      <c r="C644" s="793" t="s">
        <v>4880</v>
      </c>
      <c r="D644" s="621" t="s">
        <v>3282</v>
      </c>
      <c r="E644" s="621" t="s">
        <v>4593</v>
      </c>
      <c r="F644" s="693" t="s">
        <v>3283</v>
      </c>
      <c r="G644" s="714" t="s">
        <v>699</v>
      </c>
      <c r="H644" s="621">
        <v>2</v>
      </c>
      <c r="I644" s="690">
        <v>165000</v>
      </c>
      <c r="J644" s="621">
        <v>30</v>
      </c>
      <c r="K644" s="621" t="s">
        <v>28</v>
      </c>
      <c r="L644" s="691">
        <v>45441</v>
      </c>
      <c r="M644" s="690">
        <v>300000</v>
      </c>
      <c r="N644" s="790" t="s">
        <v>4703</v>
      </c>
    </row>
    <row r="645" spans="1:14">
      <c r="A645" s="522">
        <v>52</v>
      </c>
      <c r="B645" s="522"/>
      <c r="C645" s="789" t="s">
        <v>4881</v>
      </c>
      <c r="D645" s="794" t="s">
        <v>2625</v>
      </c>
      <c r="E645" s="618" t="s">
        <v>4593</v>
      </c>
      <c r="F645" s="701" t="s">
        <v>2626</v>
      </c>
      <c r="G645" s="730" t="s">
        <v>699</v>
      </c>
      <c r="H645" s="618">
        <v>2</v>
      </c>
      <c r="I645" s="672">
        <v>165000</v>
      </c>
      <c r="J645" s="618">
        <v>30</v>
      </c>
      <c r="K645" s="618" t="s">
        <v>28</v>
      </c>
      <c r="L645" s="699">
        <v>45442</v>
      </c>
      <c r="M645" s="672">
        <v>165000</v>
      </c>
      <c r="N645" s="785" t="s">
        <v>4588</v>
      </c>
    </row>
    <row r="646" spans="1:14">
      <c r="A646" s="522">
        <v>53</v>
      </c>
      <c r="B646" s="522"/>
      <c r="C646" s="788" t="s">
        <v>4882</v>
      </c>
      <c r="D646" s="621" t="s">
        <v>1246</v>
      </c>
      <c r="E646" s="621" t="s">
        <v>439</v>
      </c>
      <c r="F646" s="693" t="s">
        <v>1247</v>
      </c>
      <c r="G646" s="714" t="s">
        <v>1248</v>
      </c>
      <c r="H646" s="621">
        <v>2</v>
      </c>
      <c r="I646" s="690">
        <v>165000</v>
      </c>
      <c r="J646" s="621">
        <v>30</v>
      </c>
      <c r="K646" s="621" t="s">
        <v>28</v>
      </c>
      <c r="L646" s="691">
        <v>45441</v>
      </c>
      <c r="M646" s="690">
        <v>165000</v>
      </c>
      <c r="N646" s="785" t="s">
        <v>4588</v>
      </c>
    </row>
    <row r="647" spans="1:14">
      <c r="A647" s="522">
        <v>54</v>
      </c>
      <c r="B647" s="522"/>
      <c r="C647" s="788" t="s">
        <v>4883</v>
      </c>
      <c r="D647" s="621" t="s">
        <v>1644</v>
      </c>
      <c r="E647" s="621" t="s">
        <v>1645</v>
      </c>
      <c r="F647" s="621"/>
      <c r="G647" s="714" t="s">
        <v>699</v>
      </c>
      <c r="H647" s="621">
        <v>2</v>
      </c>
      <c r="I647" s="690">
        <v>165000</v>
      </c>
      <c r="J647" s="621">
        <v>30</v>
      </c>
      <c r="K647" s="621" t="s">
        <v>28</v>
      </c>
      <c r="L647" s="691">
        <v>45442</v>
      </c>
      <c r="M647" s="690">
        <v>165000</v>
      </c>
      <c r="N647" s="696" t="s">
        <v>4355</v>
      </c>
    </row>
    <row r="648" spans="1:14">
      <c r="A648" s="522">
        <v>55</v>
      </c>
      <c r="B648" s="522"/>
      <c r="C648" s="788" t="s">
        <v>4884</v>
      </c>
      <c r="D648" s="621" t="s">
        <v>4885</v>
      </c>
      <c r="E648" s="621" t="s">
        <v>1645</v>
      </c>
      <c r="F648" s="621"/>
      <c r="G648" s="714" t="s">
        <v>699</v>
      </c>
      <c r="H648" s="621">
        <v>2</v>
      </c>
      <c r="I648" s="690">
        <v>165000</v>
      </c>
      <c r="J648" s="621">
        <v>30</v>
      </c>
      <c r="K648" s="621" t="s">
        <v>28</v>
      </c>
      <c r="L648" s="691">
        <v>45442</v>
      </c>
      <c r="M648" s="690">
        <v>165000</v>
      </c>
      <c r="N648" s="696" t="s">
        <v>4355</v>
      </c>
    </row>
    <row r="649" spans="1:14">
      <c r="C649" s="795"/>
      <c r="D649" s="716"/>
      <c r="E649" s="716"/>
      <c r="F649" s="716"/>
      <c r="G649" s="717"/>
      <c r="H649" s="716"/>
      <c r="I649" s="718"/>
      <c r="J649" s="716"/>
      <c r="K649" s="716"/>
      <c r="L649" s="719"/>
      <c r="M649" s="718"/>
      <c r="N649" s="720"/>
    </row>
    <row r="650" spans="1:14">
      <c r="C650" s="795"/>
      <c r="D650" s="716"/>
      <c r="E650" s="716"/>
      <c r="F650" s="716"/>
      <c r="G650" s="717"/>
      <c r="H650" s="716"/>
      <c r="I650" s="718"/>
      <c r="J650" s="716"/>
      <c r="K650" s="716"/>
      <c r="L650" s="719"/>
      <c r="M650" s="718"/>
      <c r="N650" s="720"/>
    </row>
    <row r="651" spans="1:14">
      <c r="C651" s="795"/>
      <c r="D651" s="716"/>
      <c r="E651" s="716"/>
      <c r="F651" s="716"/>
      <c r="G651" s="717"/>
      <c r="H651" s="716"/>
      <c r="I651" s="718"/>
      <c r="J651" s="716"/>
      <c r="K651" s="716"/>
      <c r="L651" s="719"/>
      <c r="M651" s="718"/>
      <c r="N651" s="720"/>
    </row>
    <row r="652" spans="1:14">
      <c r="G652" s="520"/>
    </row>
    <row r="653" spans="1:14">
      <c r="A653" s="522"/>
      <c r="B653" s="522"/>
      <c r="C653" s="523" t="s">
        <v>4761</v>
      </c>
      <c r="D653" s="787" t="s">
        <v>4886</v>
      </c>
      <c r="E653" s="522"/>
      <c r="F653" s="522"/>
      <c r="G653" s="523"/>
      <c r="H653" s="522"/>
      <c r="I653" s="589"/>
      <c r="J653" s="522"/>
      <c r="K653" s="522"/>
      <c r="L653" s="522"/>
      <c r="M653" s="589"/>
      <c r="N653" s="522"/>
    </row>
    <row r="654" spans="1:14">
      <c r="A654" s="522">
        <v>1</v>
      </c>
      <c r="B654" s="522"/>
      <c r="C654" s="788" t="s">
        <v>4887</v>
      </c>
      <c r="D654" s="621" t="s">
        <v>3326</v>
      </c>
      <c r="E654" s="621" t="s">
        <v>3327</v>
      </c>
      <c r="F654" s="693" t="s">
        <v>3328</v>
      </c>
      <c r="G654" s="714" t="s">
        <v>3329</v>
      </c>
      <c r="H654" s="623"/>
      <c r="I654" s="624" t="s">
        <v>1393</v>
      </c>
      <c r="J654" s="621">
        <v>3</v>
      </c>
      <c r="K654" s="621" t="s">
        <v>28</v>
      </c>
      <c r="L654" s="691">
        <v>45441</v>
      </c>
      <c r="M654" s="690">
        <v>200000</v>
      </c>
      <c r="N654" s="784" t="s">
        <v>4282</v>
      </c>
    </row>
    <row r="655" spans="1:14">
      <c r="A655" s="522">
        <v>2</v>
      </c>
      <c r="B655" s="522"/>
      <c r="C655" s="788" t="s">
        <v>4888</v>
      </c>
      <c r="D655" s="621" t="s">
        <v>3775</v>
      </c>
      <c r="E655" s="621" t="s">
        <v>2839</v>
      </c>
      <c r="F655" s="693" t="s">
        <v>3776</v>
      </c>
      <c r="G655" s="714" t="s">
        <v>3777</v>
      </c>
      <c r="H655" s="621">
        <v>2</v>
      </c>
      <c r="I655" s="690">
        <v>165000</v>
      </c>
      <c r="J655" s="621">
        <v>7</v>
      </c>
      <c r="K655" s="621" t="s">
        <v>28</v>
      </c>
      <c r="L655" s="691">
        <v>45443</v>
      </c>
      <c r="M655" s="690">
        <v>200000</v>
      </c>
      <c r="N655" s="784" t="s">
        <v>4282</v>
      </c>
    </row>
    <row r="656" spans="1:14">
      <c r="A656" s="522">
        <v>3</v>
      </c>
      <c r="B656" s="522"/>
      <c r="C656" s="789" t="s">
        <v>4889</v>
      </c>
      <c r="D656" s="618" t="s">
        <v>3389</v>
      </c>
      <c r="E656" s="618" t="s">
        <v>4593</v>
      </c>
      <c r="F656" s="701" t="s">
        <v>3390</v>
      </c>
      <c r="G656" s="699">
        <v>45462</v>
      </c>
      <c r="H656" s="618">
        <v>2</v>
      </c>
      <c r="I656" s="672">
        <v>165000</v>
      </c>
      <c r="J656" s="618">
        <v>19</v>
      </c>
      <c r="K656" s="618" t="s">
        <v>28</v>
      </c>
      <c r="L656" s="699">
        <v>45415</v>
      </c>
      <c r="M656" s="672">
        <v>165000</v>
      </c>
      <c r="N656" s="796" t="s">
        <v>4890</v>
      </c>
    </row>
    <row r="657" spans="1:15">
      <c r="A657" s="522">
        <v>4</v>
      </c>
      <c r="B657" s="522"/>
      <c r="C657" s="788" t="s">
        <v>4891</v>
      </c>
      <c r="D657" s="621" t="s">
        <v>3256</v>
      </c>
      <c r="E657" s="621" t="s">
        <v>3257</v>
      </c>
      <c r="F657" s="693" t="s">
        <v>3258</v>
      </c>
      <c r="G657" s="714" t="s">
        <v>1534</v>
      </c>
      <c r="H657" s="621">
        <v>1</v>
      </c>
      <c r="I657" s="690">
        <v>125000</v>
      </c>
      <c r="J657" s="621">
        <v>4</v>
      </c>
      <c r="K657" s="621" t="s">
        <v>28</v>
      </c>
      <c r="L657" s="691">
        <v>45446</v>
      </c>
      <c r="M657" s="690">
        <v>300000</v>
      </c>
      <c r="N657" s="726" t="s">
        <v>4562</v>
      </c>
    </row>
    <row r="658" spans="1:15">
      <c r="A658" s="522">
        <v>5</v>
      </c>
      <c r="B658" s="522"/>
      <c r="C658" s="788" t="s">
        <v>4892</v>
      </c>
      <c r="D658" s="621" t="s">
        <v>3260</v>
      </c>
      <c r="E658" s="621" t="s">
        <v>3261</v>
      </c>
      <c r="F658" s="693" t="s">
        <v>3262</v>
      </c>
      <c r="G658" s="714" t="s">
        <v>1534</v>
      </c>
      <c r="H658" s="621">
        <v>3</v>
      </c>
      <c r="I658" s="690">
        <v>205000</v>
      </c>
      <c r="J658" s="621">
        <v>4</v>
      </c>
      <c r="K658" s="621" t="s">
        <v>28</v>
      </c>
      <c r="L658" s="691">
        <v>45446</v>
      </c>
      <c r="M658" s="690">
        <v>205000</v>
      </c>
      <c r="N658" s="621" t="s">
        <v>4355</v>
      </c>
    </row>
    <row r="659" spans="1:15">
      <c r="A659" s="522">
        <v>6</v>
      </c>
      <c r="B659" s="522"/>
      <c r="C659" s="788" t="s">
        <v>4893</v>
      </c>
      <c r="D659" s="621" t="s">
        <v>1652</v>
      </c>
      <c r="E659" s="621" t="s">
        <v>1653</v>
      </c>
      <c r="F659" s="693" t="s">
        <v>1654</v>
      </c>
      <c r="G659" s="714" t="s">
        <v>1655</v>
      </c>
      <c r="H659" s="621">
        <v>2</v>
      </c>
      <c r="I659" s="690">
        <v>165000</v>
      </c>
      <c r="J659" s="621">
        <v>6</v>
      </c>
      <c r="K659" s="621" t="s">
        <v>28</v>
      </c>
      <c r="L659" s="691">
        <v>45449</v>
      </c>
      <c r="M659" s="690">
        <v>165000</v>
      </c>
      <c r="N659" s="621" t="s">
        <v>4355</v>
      </c>
    </row>
    <row r="660" spans="1:15">
      <c r="A660" s="522">
        <v>7</v>
      </c>
      <c r="B660" s="522"/>
      <c r="C660" s="789" t="s">
        <v>4894</v>
      </c>
      <c r="D660" s="618" t="s">
        <v>1531</v>
      </c>
      <c r="E660" s="618" t="s">
        <v>1532</v>
      </c>
      <c r="F660" s="701" t="s">
        <v>1533</v>
      </c>
      <c r="G660" s="730" t="s">
        <v>1534</v>
      </c>
      <c r="H660" s="618">
        <v>2</v>
      </c>
      <c r="I660" s="672">
        <v>165000</v>
      </c>
      <c r="J660" s="618">
        <v>4</v>
      </c>
      <c r="K660" s="618" t="s">
        <v>28</v>
      </c>
      <c r="L660" s="699">
        <v>45447</v>
      </c>
      <c r="M660" s="672">
        <v>300000</v>
      </c>
      <c r="N660" s="621" t="s">
        <v>4355</v>
      </c>
    </row>
    <row r="661" spans="1:15">
      <c r="A661" s="522">
        <v>8</v>
      </c>
      <c r="B661" s="522"/>
      <c r="C661" s="730" t="s">
        <v>4895</v>
      </c>
      <c r="D661" s="618" t="s">
        <v>3504</v>
      </c>
      <c r="E661" s="618" t="s">
        <v>2917</v>
      </c>
      <c r="F661" s="701" t="s">
        <v>3505</v>
      </c>
      <c r="G661" s="730" t="s">
        <v>3506</v>
      </c>
      <c r="H661" s="618">
        <v>2</v>
      </c>
      <c r="I661" s="672">
        <v>165000</v>
      </c>
      <c r="J661" s="618">
        <v>9</v>
      </c>
      <c r="K661" s="618" t="s">
        <v>28</v>
      </c>
      <c r="L661" s="699">
        <v>45452</v>
      </c>
      <c r="M661" s="672">
        <v>165000</v>
      </c>
      <c r="N661" s="618" t="s">
        <v>4355</v>
      </c>
    </row>
    <row r="662" spans="1:15">
      <c r="A662" s="522">
        <v>9</v>
      </c>
      <c r="B662" s="522"/>
      <c r="C662" s="788" t="s">
        <v>4896</v>
      </c>
      <c r="D662" s="621" t="s">
        <v>2838</v>
      </c>
      <c r="E662" s="621" t="s">
        <v>2839</v>
      </c>
      <c r="F662" s="693" t="s">
        <v>2840</v>
      </c>
      <c r="G662" s="714" t="s">
        <v>2841</v>
      </c>
      <c r="H662" s="621">
        <v>2</v>
      </c>
      <c r="I662" s="690">
        <v>165000</v>
      </c>
      <c r="J662" s="621">
        <v>11</v>
      </c>
      <c r="K662" s="621" t="s">
        <v>28</v>
      </c>
      <c r="L662" s="691">
        <v>45453</v>
      </c>
      <c r="M662" s="690">
        <v>300000</v>
      </c>
      <c r="N662" s="621" t="s">
        <v>4355</v>
      </c>
    </row>
    <row r="663" spans="1:15">
      <c r="A663" s="522">
        <v>10</v>
      </c>
      <c r="B663" s="522"/>
      <c r="C663" s="788" t="s">
        <v>4897</v>
      </c>
      <c r="D663" s="621" t="s">
        <v>3576</v>
      </c>
      <c r="E663" s="621" t="s">
        <v>1645</v>
      </c>
      <c r="F663" s="693" t="s">
        <v>3577</v>
      </c>
      <c r="G663" s="714" t="s">
        <v>3578</v>
      </c>
      <c r="H663" s="621">
        <v>2</v>
      </c>
      <c r="I663" s="690">
        <v>165000</v>
      </c>
      <c r="J663" s="621">
        <v>13</v>
      </c>
      <c r="K663" s="621" t="s">
        <v>28</v>
      </c>
      <c r="L663" s="691">
        <v>45454</v>
      </c>
      <c r="M663" s="690">
        <v>200000</v>
      </c>
      <c r="N663" s="785" t="s">
        <v>4588</v>
      </c>
    </row>
    <row r="664" spans="1:15">
      <c r="A664" s="522">
        <v>11</v>
      </c>
      <c r="B664" s="522"/>
      <c r="C664" s="788" t="s">
        <v>4898</v>
      </c>
      <c r="D664" s="621" t="s">
        <v>3947</v>
      </c>
      <c r="E664" s="621" t="s">
        <v>2295</v>
      </c>
      <c r="F664" s="693" t="s">
        <v>3948</v>
      </c>
      <c r="G664" s="714" t="s">
        <v>3949</v>
      </c>
      <c r="H664" s="621">
        <v>2</v>
      </c>
      <c r="I664" s="690">
        <v>165000</v>
      </c>
      <c r="J664" s="621">
        <v>12</v>
      </c>
      <c r="K664" s="621" t="s">
        <v>28</v>
      </c>
      <c r="L664" s="691">
        <v>45455</v>
      </c>
      <c r="M664" s="690">
        <v>165000</v>
      </c>
      <c r="N664" s="726" t="s">
        <v>4562</v>
      </c>
    </row>
    <row r="665" spans="1:15">
      <c r="A665" s="522">
        <v>12</v>
      </c>
      <c r="B665" s="522"/>
      <c r="C665" s="788" t="s">
        <v>4899</v>
      </c>
      <c r="D665" s="621" t="s">
        <v>1502</v>
      </c>
      <c r="E665" s="621" t="s">
        <v>82</v>
      </c>
      <c r="F665" s="621"/>
      <c r="G665" s="714" t="s">
        <v>1504</v>
      </c>
      <c r="H665" s="621">
        <v>2</v>
      </c>
      <c r="I665" s="690">
        <v>165000</v>
      </c>
      <c r="J665" s="621">
        <v>19</v>
      </c>
      <c r="K665" s="621" t="s">
        <v>28</v>
      </c>
      <c r="L665" s="691">
        <v>45456</v>
      </c>
      <c r="M665" s="690">
        <v>300000</v>
      </c>
      <c r="N665" s="621" t="s">
        <v>4355</v>
      </c>
    </row>
    <row r="666" spans="1:15">
      <c r="A666" s="522">
        <v>13</v>
      </c>
      <c r="B666" s="522"/>
      <c r="C666" s="788" t="s">
        <v>4900</v>
      </c>
      <c r="D666" s="621" t="s">
        <v>3288</v>
      </c>
      <c r="E666" s="621" t="s">
        <v>373</v>
      </c>
      <c r="F666" s="693" t="s">
        <v>3289</v>
      </c>
      <c r="G666" s="714" t="s">
        <v>3290</v>
      </c>
      <c r="H666" s="621">
        <v>1</v>
      </c>
      <c r="I666" s="690">
        <v>125000</v>
      </c>
      <c r="J666" s="621">
        <v>14</v>
      </c>
      <c r="K666" s="621" t="s">
        <v>28</v>
      </c>
      <c r="L666" s="691">
        <v>45457</v>
      </c>
      <c r="M666" s="690">
        <v>300000</v>
      </c>
      <c r="N666" s="785" t="s">
        <v>4588</v>
      </c>
    </row>
    <row r="667" spans="1:15">
      <c r="A667" s="522">
        <v>14</v>
      </c>
      <c r="B667" s="522"/>
      <c r="C667" s="788" t="s">
        <v>4901</v>
      </c>
      <c r="D667" s="621" t="s">
        <v>3264</v>
      </c>
      <c r="E667" s="797" t="s">
        <v>2839</v>
      </c>
      <c r="F667" s="693" t="s">
        <v>3265</v>
      </c>
      <c r="G667" s="714" t="s">
        <v>3266</v>
      </c>
      <c r="H667" s="621">
        <v>2</v>
      </c>
      <c r="I667" s="690">
        <v>165000</v>
      </c>
      <c r="J667" s="621">
        <v>15</v>
      </c>
      <c r="K667" s="621" t="s">
        <v>28</v>
      </c>
      <c r="L667" s="691">
        <v>45458</v>
      </c>
      <c r="M667" s="690">
        <v>200000</v>
      </c>
      <c r="N667" s="790" t="s">
        <v>4703</v>
      </c>
    </row>
    <row r="668" spans="1:15">
      <c r="A668" s="522">
        <v>15</v>
      </c>
      <c r="B668" s="522"/>
      <c r="C668" s="788" t="s">
        <v>4902</v>
      </c>
      <c r="D668" s="621" t="s">
        <v>3297</v>
      </c>
      <c r="E668" s="797" t="s">
        <v>3298</v>
      </c>
      <c r="F668" s="693" t="s">
        <v>3299</v>
      </c>
      <c r="G668" s="714" t="s">
        <v>3266</v>
      </c>
      <c r="H668" s="621">
        <v>3</v>
      </c>
      <c r="I668" s="690">
        <v>205000</v>
      </c>
      <c r="J668" s="621">
        <v>15</v>
      </c>
      <c r="K668" s="621" t="s">
        <v>28</v>
      </c>
      <c r="L668" s="691">
        <v>45458</v>
      </c>
      <c r="M668" s="690">
        <v>300000</v>
      </c>
      <c r="N668" s="726" t="s">
        <v>4562</v>
      </c>
    </row>
    <row r="669" spans="1:15">
      <c r="A669" s="522">
        <v>16</v>
      </c>
      <c r="B669" s="522"/>
      <c r="C669" s="789" t="s">
        <v>4903</v>
      </c>
      <c r="D669" s="618" t="s">
        <v>3355</v>
      </c>
      <c r="E669" s="798" t="s">
        <v>3257</v>
      </c>
      <c r="F669" s="701" t="s">
        <v>3356</v>
      </c>
      <c r="G669" s="730" t="s">
        <v>1504</v>
      </c>
      <c r="H669" s="618">
        <v>2</v>
      </c>
      <c r="I669" s="672">
        <v>165000</v>
      </c>
      <c r="J669" s="618">
        <v>19</v>
      </c>
      <c r="K669" s="618" t="s">
        <v>28</v>
      </c>
      <c r="L669" s="699">
        <v>45461</v>
      </c>
      <c r="M669" s="672">
        <v>165000</v>
      </c>
      <c r="N669" s="799" t="s">
        <v>4282</v>
      </c>
    </row>
    <row r="670" spans="1:15">
      <c r="A670" s="522">
        <v>17</v>
      </c>
      <c r="B670" s="522"/>
      <c r="C670" s="788" t="s">
        <v>4904</v>
      </c>
      <c r="D670" s="621" t="s">
        <v>4905</v>
      </c>
      <c r="E670" s="621" t="s">
        <v>1223</v>
      </c>
      <c r="F670" s="621"/>
      <c r="G670" s="714" t="s">
        <v>3320</v>
      </c>
      <c r="H670" s="621"/>
      <c r="I670" s="690" t="s">
        <v>1393</v>
      </c>
      <c r="J670" s="621">
        <v>24</v>
      </c>
      <c r="K670" s="621" t="s">
        <v>28</v>
      </c>
      <c r="L670" s="691">
        <v>45462</v>
      </c>
      <c r="M670" s="690">
        <v>300000</v>
      </c>
      <c r="N670" s="800" t="s">
        <v>4890</v>
      </c>
    </row>
    <row r="671" spans="1:15">
      <c r="A671" s="522">
        <v>18</v>
      </c>
      <c r="B671" s="522"/>
      <c r="C671" s="788" t="s">
        <v>4906</v>
      </c>
      <c r="D671" s="621" t="s">
        <v>2564</v>
      </c>
      <c r="E671" s="621" t="s">
        <v>516</v>
      </c>
      <c r="F671" s="693" t="s">
        <v>4907</v>
      </c>
      <c r="G671" s="714" t="s">
        <v>2566</v>
      </c>
      <c r="H671" s="621">
        <v>2</v>
      </c>
      <c r="I671" s="690">
        <v>165000</v>
      </c>
      <c r="J671" s="621">
        <v>21</v>
      </c>
      <c r="K671" s="621" t="s">
        <v>28</v>
      </c>
      <c r="L671" s="691">
        <v>45464</v>
      </c>
      <c r="M671" s="690">
        <v>165000</v>
      </c>
      <c r="N671" s="785" t="s">
        <v>4588</v>
      </c>
    </row>
    <row r="672" spans="1:15">
      <c r="A672" s="522">
        <v>19</v>
      </c>
      <c r="B672" s="522"/>
      <c r="C672" s="788" t="s">
        <v>4908</v>
      </c>
      <c r="D672" s="621" t="s">
        <v>3318</v>
      </c>
      <c r="E672" s="621" t="s">
        <v>2762</v>
      </c>
      <c r="F672" s="693" t="s">
        <v>3319</v>
      </c>
      <c r="G672" s="714" t="s">
        <v>3320</v>
      </c>
      <c r="H672" s="621">
        <v>1</v>
      </c>
      <c r="I672" s="690">
        <v>125000</v>
      </c>
      <c r="J672" s="621">
        <v>1</v>
      </c>
      <c r="K672" s="621" t="s">
        <v>28</v>
      </c>
      <c r="L672" s="691">
        <v>45465</v>
      </c>
      <c r="M672" s="690">
        <v>300000</v>
      </c>
      <c r="N672" s="786" t="s">
        <v>975</v>
      </c>
      <c r="O672" s="801" t="s">
        <v>4909</v>
      </c>
    </row>
    <row r="673" spans="1:14">
      <c r="A673" s="522">
        <v>20</v>
      </c>
      <c r="B673" s="522"/>
      <c r="C673" s="788" t="s">
        <v>4910</v>
      </c>
      <c r="D673" s="621" t="s">
        <v>66</v>
      </c>
      <c r="E673" s="621" t="s">
        <v>4593</v>
      </c>
      <c r="F673" s="693" t="s">
        <v>68</v>
      </c>
      <c r="G673" s="714" t="s">
        <v>69</v>
      </c>
      <c r="H673" s="621">
        <v>2</v>
      </c>
      <c r="I673" s="690">
        <v>165000</v>
      </c>
      <c r="J673" s="621">
        <v>27</v>
      </c>
      <c r="K673" s="621" t="s">
        <v>28</v>
      </c>
      <c r="L673" s="691">
        <v>45467</v>
      </c>
      <c r="M673" s="690">
        <v>165000</v>
      </c>
      <c r="N673" s="726" t="s">
        <v>4562</v>
      </c>
    </row>
    <row r="674" spans="1:14">
      <c r="A674" s="522">
        <v>21</v>
      </c>
      <c r="B674" s="522"/>
      <c r="C674" s="788" t="s">
        <v>4911</v>
      </c>
      <c r="D674" s="621" t="s">
        <v>3800</v>
      </c>
      <c r="E674" s="621" t="s">
        <v>2102</v>
      </c>
      <c r="F674" s="693" t="s">
        <v>3801</v>
      </c>
      <c r="G674" s="714" t="s">
        <v>2277</v>
      </c>
      <c r="H674" s="621">
        <v>2</v>
      </c>
      <c r="I674" s="690">
        <v>165000</v>
      </c>
      <c r="J674" s="621">
        <v>28</v>
      </c>
      <c r="K674" s="621" t="s">
        <v>28</v>
      </c>
      <c r="L674" s="691">
        <v>45467</v>
      </c>
      <c r="M674" s="690">
        <v>165000</v>
      </c>
      <c r="N674" s="726" t="s">
        <v>4562</v>
      </c>
    </row>
    <row r="675" spans="1:14">
      <c r="A675" s="522">
        <v>22</v>
      </c>
      <c r="B675" s="522"/>
      <c r="C675" s="788" t="s">
        <v>4912</v>
      </c>
      <c r="D675" s="621" t="s">
        <v>3331</v>
      </c>
      <c r="E675" s="621" t="s">
        <v>2839</v>
      </c>
      <c r="F675" s="693" t="s">
        <v>3332</v>
      </c>
      <c r="G675" s="714" t="s">
        <v>3333</v>
      </c>
      <c r="H675" s="621">
        <v>3</v>
      </c>
      <c r="I675" s="690">
        <v>205000</v>
      </c>
      <c r="J675" s="621">
        <v>26</v>
      </c>
      <c r="K675" s="621" t="s">
        <v>28</v>
      </c>
      <c r="L675" s="691">
        <v>45468</v>
      </c>
      <c r="M675" s="690">
        <v>200000</v>
      </c>
      <c r="N675" s="790" t="s">
        <v>4703</v>
      </c>
    </row>
    <row r="676" spans="1:14">
      <c r="A676" s="522">
        <v>23</v>
      </c>
      <c r="B676" s="522"/>
      <c r="C676" s="788" t="s">
        <v>4913</v>
      </c>
      <c r="D676" s="621" t="s">
        <v>2275</v>
      </c>
      <c r="E676" s="621" t="s">
        <v>2102</v>
      </c>
      <c r="F676" s="693" t="s">
        <v>2276</v>
      </c>
      <c r="G676" s="714" t="s">
        <v>2277</v>
      </c>
      <c r="H676" s="621">
        <v>2</v>
      </c>
      <c r="I676" s="690">
        <v>165000</v>
      </c>
      <c r="J676" s="621">
        <v>28</v>
      </c>
      <c r="K676" s="621" t="s">
        <v>28</v>
      </c>
      <c r="L676" s="691">
        <v>45469</v>
      </c>
      <c r="M676" s="690">
        <v>165000</v>
      </c>
      <c r="N676" s="726" t="s">
        <v>4562</v>
      </c>
    </row>
    <row r="677" spans="1:14">
      <c r="A677" s="522">
        <v>24</v>
      </c>
      <c r="B677" s="522"/>
      <c r="C677" s="788" t="s">
        <v>4914</v>
      </c>
      <c r="D677" s="621" t="s">
        <v>3338</v>
      </c>
      <c r="E677" s="621" t="s">
        <v>47</v>
      </c>
      <c r="F677" s="693" t="s">
        <v>3339</v>
      </c>
      <c r="G677" s="714" t="s">
        <v>69</v>
      </c>
      <c r="H677" s="621">
        <v>2</v>
      </c>
      <c r="I677" s="690">
        <v>165000</v>
      </c>
      <c r="J677" s="621">
        <v>27</v>
      </c>
      <c r="K677" s="621" t="s">
        <v>28</v>
      </c>
      <c r="L677" s="691">
        <v>45470</v>
      </c>
      <c r="M677" s="690">
        <v>165000</v>
      </c>
      <c r="N677" s="800" t="s">
        <v>4890</v>
      </c>
    </row>
    <row r="678" spans="1:14">
      <c r="A678" s="522">
        <v>25</v>
      </c>
      <c r="B678" s="522"/>
      <c r="C678" s="788" t="s">
        <v>4915</v>
      </c>
      <c r="D678" s="621" t="s">
        <v>3342</v>
      </c>
      <c r="E678" s="621" t="s">
        <v>3343</v>
      </c>
      <c r="F678" s="693" t="s">
        <v>3344</v>
      </c>
      <c r="G678" s="714" t="s">
        <v>2277</v>
      </c>
      <c r="H678" s="621">
        <v>1</v>
      </c>
      <c r="I678" s="690">
        <v>125000</v>
      </c>
      <c r="J678" s="621">
        <v>28</v>
      </c>
      <c r="K678" s="621" t="s">
        <v>28</v>
      </c>
      <c r="L678" s="691">
        <v>45470</v>
      </c>
      <c r="M678" s="690">
        <v>300000</v>
      </c>
      <c r="N678" s="784" t="s">
        <v>4282</v>
      </c>
    </row>
    <row r="679" spans="1:14">
      <c r="A679" s="522">
        <v>26</v>
      </c>
      <c r="B679" s="522"/>
      <c r="C679" s="788" t="s">
        <v>4916</v>
      </c>
      <c r="D679" s="621" t="s">
        <v>2983</v>
      </c>
      <c r="E679" s="621" t="s">
        <v>40</v>
      </c>
      <c r="F679" s="693" t="s">
        <v>2984</v>
      </c>
      <c r="G679" s="714" t="s">
        <v>2277</v>
      </c>
      <c r="H679" s="621">
        <v>2</v>
      </c>
      <c r="I679" s="690">
        <v>165000</v>
      </c>
      <c r="J679" s="621">
        <v>28</v>
      </c>
      <c r="K679" s="621" t="s">
        <v>28</v>
      </c>
      <c r="L679" s="691">
        <v>45470</v>
      </c>
      <c r="M679" s="690">
        <v>300000</v>
      </c>
      <c r="N679" s="621" t="s">
        <v>4355</v>
      </c>
    </row>
    <row r="680" spans="1:14">
      <c r="A680" s="522">
        <v>27</v>
      </c>
      <c r="B680" s="522"/>
      <c r="C680" s="788" t="s">
        <v>4917</v>
      </c>
      <c r="D680" s="621" t="s">
        <v>3162</v>
      </c>
      <c r="E680" s="621" t="s">
        <v>3163</v>
      </c>
      <c r="F680" s="693" t="s">
        <v>3164</v>
      </c>
      <c r="G680" s="714" t="s">
        <v>2277</v>
      </c>
      <c r="H680" s="621">
        <v>2</v>
      </c>
      <c r="I680" s="690">
        <v>165000</v>
      </c>
      <c r="J680" s="621">
        <v>28</v>
      </c>
      <c r="K680" s="621" t="s">
        <v>28</v>
      </c>
      <c r="L680" s="691">
        <v>45471</v>
      </c>
      <c r="M680" s="690">
        <v>300000</v>
      </c>
      <c r="N680" s="621" t="s">
        <v>4355</v>
      </c>
    </row>
    <row r="681" spans="1:14">
      <c r="A681" s="522">
        <v>28</v>
      </c>
      <c r="B681" s="522"/>
      <c r="C681" s="788" t="s">
        <v>4918</v>
      </c>
      <c r="D681" s="621" t="s">
        <v>3923</v>
      </c>
      <c r="E681" s="621" t="s">
        <v>3924</v>
      </c>
      <c r="F681" s="693" t="s">
        <v>3925</v>
      </c>
      <c r="G681" s="714" t="s">
        <v>3926</v>
      </c>
      <c r="H681" s="621">
        <v>2</v>
      </c>
      <c r="I681" s="690">
        <v>165000</v>
      </c>
      <c r="J681" s="621">
        <v>29</v>
      </c>
      <c r="K681" s="621" t="s">
        <v>28</v>
      </c>
      <c r="L681" s="691">
        <v>45472</v>
      </c>
      <c r="M681" s="690">
        <v>300000</v>
      </c>
      <c r="N681" s="726" t="s">
        <v>4562</v>
      </c>
    </row>
    <row r="682" spans="1:14">
      <c r="C682" s="802"/>
      <c r="D682" s="716"/>
      <c r="E682" s="803"/>
      <c r="G682" s="520"/>
    </row>
    <row r="683" spans="1:14">
      <c r="C683" s="802"/>
      <c r="D683" s="716"/>
      <c r="E683" s="803"/>
      <c r="G683" s="520"/>
    </row>
    <row r="684" spans="1:14">
      <c r="A684" s="522"/>
      <c r="B684" s="522"/>
      <c r="C684" s="523" t="s">
        <v>4761</v>
      </c>
      <c r="D684" s="787" t="s">
        <v>4919</v>
      </c>
      <c r="E684" s="522"/>
      <c r="F684" s="522"/>
      <c r="G684" s="523"/>
      <c r="H684" s="522"/>
      <c r="I684" s="589"/>
      <c r="J684" s="522"/>
      <c r="K684" s="522"/>
      <c r="L684" s="522"/>
      <c r="M684" s="589"/>
      <c r="N684" s="522"/>
    </row>
    <row r="685" spans="1:14">
      <c r="A685" s="522">
        <v>1</v>
      </c>
      <c r="B685" s="522"/>
      <c r="C685" s="788" t="s">
        <v>4920</v>
      </c>
      <c r="D685" s="621" t="s">
        <v>3361</v>
      </c>
      <c r="E685" s="621" t="s">
        <v>4921</v>
      </c>
      <c r="F685" s="693" t="s">
        <v>3363</v>
      </c>
      <c r="G685" s="714" t="s">
        <v>3364</v>
      </c>
      <c r="H685" s="621">
        <v>1</v>
      </c>
      <c r="I685" s="690">
        <v>125000</v>
      </c>
      <c r="J685" s="621">
        <v>1</v>
      </c>
      <c r="K685" s="621" t="s">
        <v>28</v>
      </c>
      <c r="L685" s="691">
        <v>45474</v>
      </c>
      <c r="M685" s="690">
        <v>300000</v>
      </c>
      <c r="N685" s="621" t="s">
        <v>4355</v>
      </c>
    </row>
    <row r="686" spans="1:14">
      <c r="A686" s="522">
        <v>2</v>
      </c>
      <c r="B686" s="522"/>
      <c r="C686" s="788" t="s">
        <v>4922</v>
      </c>
      <c r="D686" s="621" t="s">
        <v>3373</v>
      </c>
      <c r="E686" s="621" t="s">
        <v>47</v>
      </c>
      <c r="F686" s="693" t="s">
        <v>3374</v>
      </c>
      <c r="G686" s="714" t="s">
        <v>2028</v>
      </c>
      <c r="H686" s="621">
        <v>1</v>
      </c>
      <c r="I686" s="690">
        <v>125000</v>
      </c>
      <c r="J686" s="621">
        <v>3</v>
      </c>
      <c r="K686" s="621" t="s">
        <v>28</v>
      </c>
      <c r="L686" s="691">
        <v>45475</v>
      </c>
      <c r="M686" s="690">
        <v>250000</v>
      </c>
      <c r="N686" s="785" t="s">
        <v>4588</v>
      </c>
    </row>
    <row r="687" spans="1:14">
      <c r="A687" s="522">
        <v>3</v>
      </c>
      <c r="B687" s="522"/>
      <c r="C687" s="788" t="s">
        <v>4923</v>
      </c>
      <c r="D687" s="621" t="s">
        <v>3279</v>
      </c>
      <c r="E687" s="621" t="s">
        <v>320</v>
      </c>
      <c r="F687" s="693" t="s">
        <v>3280</v>
      </c>
      <c r="G687" s="714" t="s">
        <v>3118</v>
      </c>
      <c r="H687" s="621">
        <v>2</v>
      </c>
      <c r="I687" s="690">
        <v>165000</v>
      </c>
      <c r="J687" s="621">
        <v>6</v>
      </c>
      <c r="K687" s="621" t="s">
        <v>28</v>
      </c>
      <c r="L687" s="691">
        <v>45475</v>
      </c>
      <c r="M687" s="690">
        <v>165000</v>
      </c>
      <c r="N687" s="790" t="s">
        <v>4703</v>
      </c>
    </row>
    <row r="688" spans="1:14">
      <c r="A688" s="522">
        <v>4</v>
      </c>
      <c r="B688" s="522"/>
      <c r="C688" s="804" t="s">
        <v>4924</v>
      </c>
      <c r="D688" s="669" t="s">
        <v>4925</v>
      </c>
      <c r="E688" s="669" t="s">
        <v>1653</v>
      </c>
      <c r="F688" s="686" t="s">
        <v>4926</v>
      </c>
      <c r="G688" s="736"/>
      <c r="H688" s="669"/>
      <c r="I688" s="677"/>
      <c r="J688" s="669"/>
      <c r="K688" s="669"/>
      <c r="L688" s="688">
        <v>45432</v>
      </c>
      <c r="M688" s="677">
        <v>300000</v>
      </c>
      <c r="N688" s="669" t="s">
        <v>4355</v>
      </c>
    </row>
    <row r="689" spans="1:14">
      <c r="A689" s="522">
        <v>5</v>
      </c>
      <c r="B689" s="522"/>
      <c r="C689" s="804" t="s">
        <v>4927</v>
      </c>
      <c r="D689" s="669" t="s">
        <v>4928</v>
      </c>
      <c r="E689" s="669" t="s">
        <v>4929</v>
      </c>
      <c r="F689" s="686" t="s">
        <v>4930</v>
      </c>
      <c r="G689" s="736"/>
      <c r="H689" s="669">
        <v>2</v>
      </c>
      <c r="I689" s="677"/>
      <c r="J689" s="669"/>
      <c r="K689" s="669"/>
      <c r="L689" s="688">
        <v>45448</v>
      </c>
      <c r="M689" s="677">
        <v>300000</v>
      </c>
      <c r="N689" s="805" t="s">
        <v>4562</v>
      </c>
    </row>
    <row r="690" spans="1:14">
      <c r="A690" s="522">
        <v>6</v>
      </c>
      <c r="B690" s="522"/>
      <c r="C690" s="804" t="s">
        <v>4931</v>
      </c>
      <c r="D690" s="669" t="s">
        <v>4932</v>
      </c>
      <c r="E690" s="669" t="s">
        <v>4933</v>
      </c>
      <c r="F690" s="669"/>
      <c r="G690" s="736"/>
      <c r="H690" s="669"/>
      <c r="I690" s="677"/>
      <c r="J690" s="669"/>
      <c r="K690" s="669"/>
      <c r="L690" s="688">
        <v>45448</v>
      </c>
      <c r="M690" s="677">
        <v>300000</v>
      </c>
      <c r="N690" s="669" t="s">
        <v>4355</v>
      </c>
    </row>
    <row r="691" spans="1:14">
      <c r="A691" s="522">
        <v>7</v>
      </c>
      <c r="B691" s="522"/>
      <c r="C691" s="804" t="s">
        <v>4934</v>
      </c>
      <c r="D691" s="669" t="s">
        <v>4935</v>
      </c>
      <c r="E691" s="669" t="s">
        <v>556</v>
      </c>
      <c r="F691" s="669"/>
      <c r="G691" s="736"/>
      <c r="H691" s="669">
        <v>1</v>
      </c>
      <c r="I691" s="677"/>
      <c r="J691" s="669"/>
      <c r="K691" s="669"/>
      <c r="L691" s="688">
        <v>45453</v>
      </c>
      <c r="M691" s="677">
        <v>300000</v>
      </c>
      <c r="N691" s="806" t="s">
        <v>4282</v>
      </c>
    </row>
    <row r="692" spans="1:14">
      <c r="A692" s="522">
        <v>8</v>
      </c>
      <c r="B692" s="522"/>
      <c r="C692" s="804" t="s">
        <v>4936</v>
      </c>
      <c r="D692" s="669" t="s">
        <v>2730</v>
      </c>
      <c r="E692" s="669" t="s">
        <v>516</v>
      </c>
      <c r="F692" s="686" t="s">
        <v>2732</v>
      </c>
      <c r="G692" s="736"/>
      <c r="H692" s="669">
        <v>1</v>
      </c>
      <c r="I692" s="677"/>
      <c r="J692" s="669"/>
      <c r="K692" s="669"/>
      <c r="L692" s="688">
        <v>45461</v>
      </c>
      <c r="M692" s="677">
        <v>300000</v>
      </c>
      <c r="N692" s="806" t="s">
        <v>4282</v>
      </c>
    </row>
    <row r="693" spans="1:14">
      <c r="A693" s="522">
        <v>9</v>
      </c>
      <c r="B693" s="522"/>
      <c r="C693" s="804" t="s">
        <v>4937</v>
      </c>
      <c r="D693" s="669" t="s">
        <v>4938</v>
      </c>
      <c r="E693" s="669" t="s">
        <v>3463</v>
      </c>
      <c r="F693" s="669"/>
      <c r="G693" s="736"/>
      <c r="H693" s="669"/>
      <c r="I693" s="677"/>
      <c r="J693" s="669"/>
      <c r="K693" s="669"/>
      <c r="L693" s="688">
        <v>45462</v>
      </c>
      <c r="M693" s="677"/>
      <c r="N693" s="807" t="s">
        <v>4588</v>
      </c>
    </row>
    <row r="694" spans="1:14">
      <c r="A694" s="522">
        <v>10</v>
      </c>
      <c r="B694" s="522"/>
      <c r="C694" s="788" t="s">
        <v>4939</v>
      </c>
      <c r="D694" s="621" t="s">
        <v>1942</v>
      </c>
      <c r="E694" s="621" t="s">
        <v>4940</v>
      </c>
      <c r="F694" s="621"/>
      <c r="G694" s="714" t="s">
        <v>1602</v>
      </c>
      <c r="H694" s="621">
        <v>2</v>
      </c>
      <c r="I694" s="690">
        <v>165000</v>
      </c>
      <c r="J694" s="621">
        <v>7</v>
      </c>
      <c r="K694" s="621" t="s">
        <v>28</v>
      </c>
      <c r="L694" s="691">
        <v>45462</v>
      </c>
      <c r="M694" s="690">
        <v>165000</v>
      </c>
      <c r="N694" s="621" t="s">
        <v>4355</v>
      </c>
    </row>
    <row r="695" spans="1:14">
      <c r="A695" s="522">
        <v>11</v>
      </c>
      <c r="B695" s="522"/>
      <c r="C695" s="804" t="s">
        <v>4941</v>
      </c>
      <c r="D695" s="669" t="s">
        <v>4942</v>
      </c>
      <c r="E695" s="669" t="s">
        <v>313</v>
      </c>
      <c r="F695" s="686" t="s">
        <v>4943</v>
      </c>
      <c r="G695" s="736"/>
      <c r="H695" s="669">
        <v>2</v>
      </c>
      <c r="I695" s="677"/>
      <c r="J695" s="669"/>
      <c r="K695" s="669"/>
      <c r="L695" s="688">
        <v>45463</v>
      </c>
      <c r="M695" s="677">
        <v>250000</v>
      </c>
      <c r="N695" s="807" t="s">
        <v>4588</v>
      </c>
    </row>
    <row r="696" spans="1:14">
      <c r="A696" s="522">
        <v>12</v>
      </c>
      <c r="B696" s="522"/>
      <c r="C696" s="804" t="s">
        <v>4944</v>
      </c>
      <c r="D696" s="669" t="s">
        <v>4945</v>
      </c>
      <c r="E696" s="669" t="s">
        <v>4946</v>
      </c>
      <c r="F696" s="686" t="s">
        <v>4947</v>
      </c>
      <c r="G696" s="736"/>
      <c r="H696" s="669"/>
      <c r="I696" s="677"/>
      <c r="J696" s="669"/>
      <c r="K696" s="669"/>
      <c r="L696" s="688">
        <v>45464</v>
      </c>
      <c r="M696" s="677">
        <v>165000</v>
      </c>
      <c r="N696" s="669" t="s">
        <v>4355</v>
      </c>
    </row>
    <row r="697" spans="1:14">
      <c r="A697" s="522">
        <v>13</v>
      </c>
      <c r="B697" s="522"/>
      <c r="C697" s="804" t="s">
        <v>4948</v>
      </c>
      <c r="D697" s="669" t="s">
        <v>4949</v>
      </c>
      <c r="E697" s="669" t="s">
        <v>2917</v>
      </c>
      <c r="F697" s="686" t="s">
        <v>4950</v>
      </c>
      <c r="G697" s="736"/>
      <c r="H697" s="669">
        <v>2</v>
      </c>
      <c r="I697" s="677"/>
      <c r="J697" s="669"/>
      <c r="K697" s="669"/>
      <c r="L697" s="688">
        <v>45465</v>
      </c>
      <c r="M697" s="677">
        <v>165000</v>
      </c>
      <c r="N697" s="669" t="s">
        <v>4355</v>
      </c>
    </row>
    <row r="698" spans="1:14">
      <c r="A698" s="522">
        <v>14</v>
      </c>
      <c r="B698" s="522"/>
      <c r="C698" s="788" t="s">
        <v>4951</v>
      </c>
      <c r="D698" s="621" t="s">
        <v>3366</v>
      </c>
      <c r="E698" s="621" t="s">
        <v>1223</v>
      </c>
      <c r="F698" s="693" t="s">
        <v>3367</v>
      </c>
      <c r="G698" s="714" t="s">
        <v>2028</v>
      </c>
      <c r="H698" s="621">
        <v>3</v>
      </c>
      <c r="I698" s="690">
        <v>205000</v>
      </c>
      <c r="J698" s="621">
        <v>3</v>
      </c>
      <c r="K698" s="621" t="s">
        <v>28</v>
      </c>
      <c r="L698" s="691">
        <v>45470</v>
      </c>
      <c r="M698" s="690">
        <v>205000</v>
      </c>
      <c r="N698" s="800" t="s">
        <v>4890</v>
      </c>
    </row>
    <row r="699" spans="1:14">
      <c r="A699" s="522">
        <v>15</v>
      </c>
      <c r="B699" s="522"/>
      <c r="C699" s="789" t="s">
        <v>4952</v>
      </c>
      <c r="D699" s="618" t="s">
        <v>2026</v>
      </c>
      <c r="E699" s="621" t="s">
        <v>1223</v>
      </c>
      <c r="F699" s="701" t="s">
        <v>2027</v>
      </c>
      <c r="G699" s="730" t="s">
        <v>2028</v>
      </c>
      <c r="H699" s="618">
        <v>2</v>
      </c>
      <c r="I699" s="672">
        <v>165000</v>
      </c>
      <c r="J699" s="618">
        <v>3</v>
      </c>
      <c r="K699" s="621" t="s">
        <v>28</v>
      </c>
      <c r="L699" s="699">
        <v>45467</v>
      </c>
      <c r="M699" s="672">
        <v>165000</v>
      </c>
      <c r="N699" s="800" t="s">
        <v>4890</v>
      </c>
    </row>
    <row r="700" spans="1:14">
      <c r="A700" s="522">
        <v>16</v>
      </c>
      <c r="B700" s="522"/>
      <c r="C700" s="789" t="s">
        <v>4953</v>
      </c>
      <c r="D700" s="618" t="s">
        <v>3376</v>
      </c>
      <c r="E700" s="618" t="s">
        <v>516</v>
      </c>
      <c r="F700" s="701" t="s">
        <v>3377</v>
      </c>
      <c r="G700" s="730" t="s">
        <v>3378</v>
      </c>
      <c r="H700" s="618">
        <v>2</v>
      </c>
      <c r="I700" s="672">
        <v>165000</v>
      </c>
      <c r="J700" s="618">
        <v>4</v>
      </c>
      <c r="K700" s="621" t="s">
        <v>28</v>
      </c>
      <c r="L700" s="699">
        <v>45476</v>
      </c>
      <c r="M700" s="672">
        <v>165000</v>
      </c>
      <c r="N700" s="618" t="s">
        <v>4355</v>
      </c>
    </row>
    <row r="701" spans="1:14">
      <c r="A701" s="522">
        <v>17</v>
      </c>
      <c r="B701" s="522"/>
      <c r="C701" s="788" t="s">
        <v>4954</v>
      </c>
      <c r="D701" s="621" t="s">
        <v>1873</v>
      </c>
      <c r="E701" s="621" t="s">
        <v>516</v>
      </c>
      <c r="F701" s="693" t="s">
        <v>1874</v>
      </c>
      <c r="G701" s="714" t="s">
        <v>1875</v>
      </c>
      <c r="H701" s="621">
        <v>2</v>
      </c>
      <c r="I701" s="690">
        <v>165000</v>
      </c>
      <c r="J701" s="621">
        <v>5</v>
      </c>
      <c r="K701" s="621" t="s">
        <v>28</v>
      </c>
      <c r="L701" s="691">
        <v>45478</v>
      </c>
      <c r="M701" s="690">
        <v>300000</v>
      </c>
      <c r="N701" s="621" t="s">
        <v>4355</v>
      </c>
    </row>
    <row r="702" spans="1:14">
      <c r="A702" s="522">
        <v>18</v>
      </c>
      <c r="B702" s="522"/>
      <c r="C702" s="789" t="s">
        <v>4955</v>
      </c>
      <c r="D702" s="618" t="s">
        <v>1105</v>
      </c>
      <c r="E702" s="618" t="s">
        <v>516</v>
      </c>
      <c r="F702" s="701" t="s">
        <v>3931</v>
      </c>
      <c r="G702" s="730" t="s">
        <v>1875</v>
      </c>
      <c r="H702" s="618">
        <v>2</v>
      </c>
      <c r="I702" s="672">
        <v>165000</v>
      </c>
      <c r="J702" s="618">
        <v>5</v>
      </c>
      <c r="K702" s="621" t="s">
        <v>28</v>
      </c>
      <c r="L702" s="699">
        <v>45477</v>
      </c>
      <c r="M702" s="672">
        <v>165000</v>
      </c>
      <c r="N702" s="800" t="s">
        <v>4890</v>
      </c>
    </row>
    <row r="703" spans="1:14">
      <c r="A703" s="522">
        <v>19</v>
      </c>
      <c r="B703" s="522"/>
      <c r="C703" s="788" t="s">
        <v>4956</v>
      </c>
      <c r="D703" s="621" t="s">
        <v>3116</v>
      </c>
      <c r="E703" s="621" t="s">
        <v>320</v>
      </c>
      <c r="F703" s="693" t="s">
        <v>3117</v>
      </c>
      <c r="G703" s="714" t="s">
        <v>3118</v>
      </c>
      <c r="H703" s="621">
        <v>2</v>
      </c>
      <c r="I703" s="690">
        <v>165000</v>
      </c>
      <c r="J703" s="621">
        <v>6</v>
      </c>
      <c r="K703" s="621" t="s">
        <v>28</v>
      </c>
      <c r="L703" s="691">
        <v>45478</v>
      </c>
      <c r="M703" s="690">
        <v>165000</v>
      </c>
      <c r="N703" s="784" t="s">
        <v>4282</v>
      </c>
    </row>
    <row r="704" spans="1:14">
      <c r="A704" s="522">
        <v>20</v>
      </c>
      <c r="B704" s="522"/>
      <c r="C704" s="788" t="s">
        <v>4957</v>
      </c>
      <c r="D704" s="621" t="s">
        <v>3539</v>
      </c>
      <c r="E704" s="621" t="s">
        <v>320</v>
      </c>
      <c r="F704" s="693" t="s">
        <v>3540</v>
      </c>
      <c r="G704" s="714" t="s">
        <v>1939</v>
      </c>
      <c r="H704" s="621">
        <v>2</v>
      </c>
      <c r="I704" s="690">
        <v>165000</v>
      </c>
      <c r="J704" s="621">
        <v>10</v>
      </c>
      <c r="K704" s="621" t="s">
        <v>28</v>
      </c>
      <c r="L704" s="691">
        <v>45479</v>
      </c>
      <c r="M704" s="690">
        <v>165000</v>
      </c>
      <c r="N704" s="784" t="s">
        <v>4282</v>
      </c>
    </row>
    <row r="705" spans="1:14">
      <c r="A705" s="522">
        <v>21</v>
      </c>
      <c r="B705" s="522"/>
      <c r="C705" s="788" t="s">
        <v>4958</v>
      </c>
      <c r="D705" s="621" t="s">
        <v>1600</v>
      </c>
      <c r="E705" s="621" t="s">
        <v>320</v>
      </c>
      <c r="F705" s="693" t="s">
        <v>1601</v>
      </c>
      <c r="G705" s="714" t="s">
        <v>1602</v>
      </c>
      <c r="H705" s="621">
        <v>2</v>
      </c>
      <c r="I705" s="690">
        <v>165000</v>
      </c>
      <c r="J705" s="621">
        <v>7</v>
      </c>
      <c r="K705" s="621" t="s">
        <v>28</v>
      </c>
      <c r="L705" s="691">
        <v>45479</v>
      </c>
      <c r="M705" s="690">
        <v>165000</v>
      </c>
      <c r="N705" s="784" t="s">
        <v>4282</v>
      </c>
    </row>
    <row r="706" spans="1:14">
      <c r="A706" s="522">
        <v>22</v>
      </c>
      <c r="B706" s="522"/>
      <c r="C706" s="804" t="s">
        <v>4959</v>
      </c>
      <c r="D706" s="669" t="s">
        <v>4960</v>
      </c>
      <c r="E706" s="669" t="s">
        <v>4961</v>
      </c>
      <c r="F706" s="686" t="s">
        <v>4962</v>
      </c>
      <c r="G706" s="736"/>
      <c r="H706" s="669">
        <v>2</v>
      </c>
      <c r="I706" s="677"/>
      <c r="J706" s="669"/>
      <c r="K706" s="669"/>
      <c r="L706" s="688">
        <v>45481</v>
      </c>
      <c r="M706" s="677" t="s">
        <v>4799</v>
      </c>
      <c r="N706" s="806" t="s">
        <v>4282</v>
      </c>
    </row>
    <row r="707" spans="1:14">
      <c r="A707" s="522">
        <v>23</v>
      </c>
      <c r="B707" s="522"/>
      <c r="C707" s="788" t="s">
        <v>4963</v>
      </c>
      <c r="D707" s="621" t="s">
        <v>3403</v>
      </c>
      <c r="E707" s="621" t="s">
        <v>2839</v>
      </c>
      <c r="F707" s="621"/>
      <c r="G707" s="714" t="s">
        <v>3405</v>
      </c>
      <c r="H707" s="621">
        <v>1</v>
      </c>
      <c r="I707" s="690">
        <v>125000</v>
      </c>
      <c r="J707" s="621">
        <v>9</v>
      </c>
      <c r="K707" s="621" t="s">
        <v>28</v>
      </c>
      <c r="L707" s="691">
        <v>45481</v>
      </c>
      <c r="M707" s="690">
        <v>300000</v>
      </c>
      <c r="N707" s="621" t="s">
        <v>4355</v>
      </c>
    </row>
    <row r="708" spans="1:14">
      <c r="A708" s="522">
        <v>24</v>
      </c>
      <c r="B708" s="522"/>
      <c r="C708" s="788" t="s">
        <v>4964</v>
      </c>
      <c r="D708" s="621" t="s">
        <v>3407</v>
      </c>
      <c r="E708" s="621" t="s">
        <v>1223</v>
      </c>
      <c r="F708" s="621"/>
      <c r="G708" s="714" t="s">
        <v>3405</v>
      </c>
      <c r="H708" s="621">
        <v>1</v>
      </c>
      <c r="I708" s="690">
        <v>125000</v>
      </c>
      <c r="J708" s="621">
        <v>9</v>
      </c>
      <c r="K708" s="621" t="s">
        <v>28</v>
      </c>
      <c r="L708" s="691">
        <v>45481</v>
      </c>
      <c r="M708" s="690">
        <v>200000</v>
      </c>
      <c r="N708" s="621" t="s">
        <v>4355</v>
      </c>
    </row>
    <row r="709" spans="1:14">
      <c r="A709" s="522">
        <v>25</v>
      </c>
      <c r="B709" s="522"/>
      <c r="C709" s="788" t="s">
        <v>4965</v>
      </c>
      <c r="D709" s="621" t="s">
        <v>3431</v>
      </c>
      <c r="E709" s="621" t="s">
        <v>2735</v>
      </c>
      <c r="F709" s="693" t="s">
        <v>3432</v>
      </c>
      <c r="G709" s="714" t="s">
        <v>3433</v>
      </c>
      <c r="H709" s="621">
        <v>1</v>
      </c>
      <c r="I709" s="690">
        <v>125000</v>
      </c>
      <c r="J709" s="621">
        <v>11</v>
      </c>
      <c r="K709" s="621" t="s">
        <v>28</v>
      </c>
      <c r="L709" s="691">
        <v>45482</v>
      </c>
      <c r="M709" s="690">
        <v>300000</v>
      </c>
      <c r="N709" s="784" t="s">
        <v>4282</v>
      </c>
    </row>
    <row r="710" spans="1:14" s="651" customFormat="1">
      <c r="A710" s="623">
        <v>26</v>
      </c>
      <c r="B710" s="623"/>
      <c r="C710" s="788" t="s">
        <v>4966</v>
      </c>
      <c r="D710" s="621" t="s">
        <v>3422</v>
      </c>
      <c r="E710" s="621" t="s">
        <v>3423</v>
      </c>
      <c r="F710" s="693" t="s">
        <v>3424</v>
      </c>
      <c r="G710" s="714" t="s">
        <v>1939</v>
      </c>
      <c r="H710" s="621">
        <v>3</v>
      </c>
      <c r="I710" s="690">
        <v>205000</v>
      </c>
      <c r="J710" s="621">
        <v>10</v>
      </c>
      <c r="K710" s="621" t="s">
        <v>28</v>
      </c>
      <c r="L710" s="691">
        <v>45483</v>
      </c>
      <c r="M710" s="690">
        <v>205000</v>
      </c>
      <c r="N710" s="726" t="s">
        <v>4562</v>
      </c>
    </row>
    <row r="711" spans="1:14" s="651" customFormat="1">
      <c r="A711" s="623">
        <v>27</v>
      </c>
      <c r="B711" s="623"/>
      <c r="C711" s="788" t="s">
        <v>4967</v>
      </c>
      <c r="D711" s="621" t="s">
        <v>1936</v>
      </c>
      <c r="E711" s="621" t="s">
        <v>1937</v>
      </c>
      <c r="F711" s="693" t="s">
        <v>1938</v>
      </c>
      <c r="G711" s="714" t="s">
        <v>1939</v>
      </c>
      <c r="H711" s="621">
        <v>2</v>
      </c>
      <c r="I711" s="690">
        <v>165000</v>
      </c>
      <c r="J711" s="621">
        <v>10</v>
      </c>
      <c r="K711" s="621" t="s">
        <v>28</v>
      </c>
      <c r="L711" s="691">
        <v>45483</v>
      </c>
      <c r="M711" s="690">
        <v>165000</v>
      </c>
      <c r="N711" s="621" t="s">
        <v>117</v>
      </c>
    </row>
    <row r="712" spans="1:14">
      <c r="A712" s="522">
        <v>28</v>
      </c>
      <c r="B712" s="522"/>
      <c r="C712" s="789" t="s">
        <v>4968</v>
      </c>
      <c r="D712" s="618" t="s">
        <v>3049</v>
      </c>
      <c r="E712" s="618" t="s">
        <v>320</v>
      </c>
      <c r="F712" s="618"/>
      <c r="G712" s="730" t="s">
        <v>1939</v>
      </c>
      <c r="H712" s="618">
        <v>2</v>
      </c>
      <c r="I712" s="672">
        <v>165000</v>
      </c>
      <c r="J712" s="618">
        <v>10</v>
      </c>
      <c r="K712" s="621" t="s">
        <v>28</v>
      </c>
      <c r="L712" s="699">
        <v>45483</v>
      </c>
      <c r="M712" s="672">
        <v>165000</v>
      </c>
      <c r="N712" s="790" t="s">
        <v>4703</v>
      </c>
    </row>
    <row r="713" spans="1:14" s="651" customFormat="1">
      <c r="A713" s="623">
        <v>29</v>
      </c>
      <c r="B713" s="623"/>
      <c r="C713" s="788" t="s">
        <v>4969</v>
      </c>
      <c r="D713" s="621" t="s">
        <v>3453</v>
      </c>
      <c r="E713" s="621" t="s">
        <v>1046</v>
      </c>
      <c r="F713" s="693" t="s">
        <v>3019</v>
      </c>
      <c r="G713" s="714" t="s">
        <v>1939</v>
      </c>
      <c r="H713" s="621">
        <v>2</v>
      </c>
      <c r="I713" s="690">
        <v>165000</v>
      </c>
      <c r="J713" s="621">
        <v>10</v>
      </c>
      <c r="K713" s="621" t="s">
        <v>28</v>
      </c>
      <c r="L713" s="691">
        <v>45483</v>
      </c>
      <c r="M713" s="690">
        <v>300000</v>
      </c>
      <c r="N713" s="621" t="s">
        <v>4355</v>
      </c>
    </row>
    <row r="714" spans="1:14">
      <c r="A714" s="522">
        <v>30</v>
      </c>
      <c r="B714" s="522"/>
      <c r="C714" s="714" t="s">
        <v>4970</v>
      </c>
      <c r="D714" s="621" t="s">
        <v>3448</v>
      </c>
      <c r="E714" s="621" t="s">
        <v>3449</v>
      </c>
      <c r="F714" s="693" t="s">
        <v>3450</v>
      </c>
      <c r="G714" s="714" t="s">
        <v>3451</v>
      </c>
      <c r="H714" s="621">
        <v>1</v>
      </c>
      <c r="I714" s="690">
        <v>125000</v>
      </c>
      <c r="J714" s="621">
        <v>15</v>
      </c>
      <c r="K714" s="621" t="s">
        <v>28</v>
      </c>
      <c r="L714" s="691">
        <v>45484</v>
      </c>
      <c r="M714" s="690">
        <v>165000</v>
      </c>
      <c r="N714" s="621" t="s">
        <v>4355</v>
      </c>
    </row>
    <row r="715" spans="1:14">
      <c r="A715" s="522">
        <v>31</v>
      </c>
      <c r="B715" s="522"/>
      <c r="C715" s="714" t="s">
        <v>4971</v>
      </c>
      <c r="D715" s="621" t="s">
        <v>3827</v>
      </c>
      <c r="E715" s="621" t="s">
        <v>3519</v>
      </c>
      <c r="F715" s="693" t="s">
        <v>3828</v>
      </c>
      <c r="G715" s="714" t="s">
        <v>3433</v>
      </c>
      <c r="H715" s="621">
        <v>2</v>
      </c>
      <c r="I715" s="690">
        <v>165000</v>
      </c>
      <c r="J715" s="621">
        <v>11</v>
      </c>
      <c r="K715" s="621" t="s">
        <v>28</v>
      </c>
      <c r="L715" s="691">
        <v>45484</v>
      </c>
      <c r="M715" s="690">
        <v>165000</v>
      </c>
      <c r="N715" s="621" t="s">
        <v>4355</v>
      </c>
    </row>
    <row r="716" spans="1:14">
      <c r="A716" s="522">
        <v>32</v>
      </c>
      <c r="B716" s="522"/>
      <c r="C716" s="789" t="s">
        <v>4972</v>
      </c>
      <c r="D716" s="618" t="s">
        <v>3756</v>
      </c>
      <c r="E716" s="618" t="s">
        <v>3757</v>
      </c>
      <c r="F716" s="701" t="s">
        <v>3758</v>
      </c>
      <c r="G716" s="730" t="s">
        <v>3521</v>
      </c>
      <c r="H716" s="618">
        <v>2</v>
      </c>
      <c r="I716" s="672">
        <v>165000</v>
      </c>
      <c r="J716" s="618">
        <v>12</v>
      </c>
      <c r="K716" s="618" t="s">
        <v>28</v>
      </c>
      <c r="L716" s="699">
        <v>45485</v>
      </c>
      <c r="M716" s="672">
        <v>165000</v>
      </c>
      <c r="N716" s="618" t="s">
        <v>4355</v>
      </c>
    </row>
    <row r="717" spans="1:14">
      <c r="A717" s="522">
        <v>33</v>
      </c>
      <c r="B717" s="522"/>
      <c r="C717" s="788" t="s">
        <v>4973</v>
      </c>
      <c r="D717" s="621" t="s">
        <v>3518</v>
      </c>
      <c r="E717" s="621" t="s">
        <v>4593</v>
      </c>
      <c r="F717" s="693" t="s">
        <v>3520</v>
      </c>
      <c r="G717" s="714" t="s">
        <v>3521</v>
      </c>
      <c r="H717" s="621">
        <v>2</v>
      </c>
      <c r="I717" s="690">
        <v>165000</v>
      </c>
      <c r="J717" s="621">
        <v>12</v>
      </c>
      <c r="K717" s="621" t="s">
        <v>28</v>
      </c>
      <c r="L717" s="691">
        <v>45485</v>
      </c>
      <c r="M717" s="690">
        <v>30000</v>
      </c>
      <c r="N717" s="621" t="s">
        <v>4355</v>
      </c>
    </row>
    <row r="718" spans="1:14">
      <c r="A718" s="522">
        <v>34</v>
      </c>
      <c r="B718" s="522"/>
      <c r="C718" s="788" t="s">
        <v>4974</v>
      </c>
      <c r="D718" s="621" t="s">
        <v>3887</v>
      </c>
      <c r="E718" s="621" t="s">
        <v>4593</v>
      </c>
      <c r="F718" s="693" t="s">
        <v>3888</v>
      </c>
      <c r="G718" s="714" t="s">
        <v>3889</v>
      </c>
      <c r="H718" s="621">
        <v>2</v>
      </c>
      <c r="I718" s="690">
        <v>165000</v>
      </c>
      <c r="J718" s="621">
        <v>13</v>
      </c>
      <c r="K718" s="621" t="s">
        <v>28</v>
      </c>
      <c r="L718" s="691">
        <v>45485</v>
      </c>
      <c r="M718" s="690">
        <v>165000</v>
      </c>
      <c r="N718" s="784" t="s">
        <v>4282</v>
      </c>
    </row>
    <row r="719" spans="1:14">
      <c r="A719" s="522">
        <v>35</v>
      </c>
      <c r="B719" s="522"/>
      <c r="C719" s="788" t="s">
        <v>4975</v>
      </c>
      <c r="D719" s="621" t="s">
        <v>3666</v>
      </c>
      <c r="E719" s="621" t="s">
        <v>3667</v>
      </c>
      <c r="F719" s="693" t="s">
        <v>3668</v>
      </c>
      <c r="G719" s="714" t="s">
        <v>3456</v>
      </c>
      <c r="H719" s="621">
        <v>2</v>
      </c>
      <c r="I719" s="690">
        <v>165000</v>
      </c>
      <c r="J719" s="621">
        <v>16</v>
      </c>
      <c r="K719" s="621" t="s">
        <v>28</v>
      </c>
      <c r="L719" s="691">
        <v>45488</v>
      </c>
      <c r="M719" s="690">
        <v>165000</v>
      </c>
      <c r="N719" s="790" t="s">
        <v>4703</v>
      </c>
    </row>
    <row r="720" spans="1:14">
      <c r="A720" s="522">
        <v>36</v>
      </c>
      <c r="B720" s="522"/>
      <c r="C720" s="788" t="s">
        <v>4976</v>
      </c>
      <c r="D720" s="621" t="s">
        <v>2390</v>
      </c>
      <c r="E720" s="621" t="s">
        <v>247</v>
      </c>
      <c r="F720" s="693" t="s">
        <v>3455</v>
      </c>
      <c r="G720" s="714" t="s">
        <v>3456</v>
      </c>
      <c r="H720" s="621">
        <v>1</v>
      </c>
      <c r="I720" s="690">
        <v>125000</v>
      </c>
      <c r="J720" s="621">
        <v>16</v>
      </c>
      <c r="K720" s="621" t="s">
        <v>28</v>
      </c>
      <c r="L720" s="691">
        <v>45489</v>
      </c>
      <c r="M720" s="690">
        <v>250000</v>
      </c>
      <c r="N720" s="786" t="s">
        <v>975</v>
      </c>
    </row>
    <row r="721" spans="1:14">
      <c r="A721" s="522">
        <v>37</v>
      </c>
      <c r="B721" s="522"/>
      <c r="C721" s="788" t="s">
        <v>4977</v>
      </c>
      <c r="D721" s="621" t="s">
        <v>3458</v>
      </c>
      <c r="E721" s="621" t="s">
        <v>3459</v>
      </c>
      <c r="F721" s="693" t="s">
        <v>3460</v>
      </c>
      <c r="G721" s="714" t="s">
        <v>3456</v>
      </c>
      <c r="H721" s="621">
        <v>1</v>
      </c>
      <c r="I721" s="690">
        <v>125000</v>
      </c>
      <c r="J721" s="621">
        <v>16</v>
      </c>
      <c r="K721" s="621" t="s">
        <v>28</v>
      </c>
      <c r="L721" s="691">
        <v>45489</v>
      </c>
      <c r="M721" s="690">
        <v>300000</v>
      </c>
      <c r="N721" s="621" t="s">
        <v>4355</v>
      </c>
    </row>
    <row r="722" spans="1:14">
      <c r="A722" s="522">
        <v>38</v>
      </c>
      <c r="B722" s="522"/>
      <c r="C722" s="788" t="s">
        <v>4978</v>
      </c>
      <c r="D722" s="621" t="s">
        <v>2390</v>
      </c>
      <c r="E722" s="621" t="s">
        <v>2391</v>
      </c>
      <c r="F722" s="693" t="s">
        <v>2392</v>
      </c>
      <c r="G722" s="714" t="s">
        <v>2393</v>
      </c>
      <c r="H722" s="621">
        <v>2</v>
      </c>
      <c r="I722" s="690">
        <v>165000</v>
      </c>
      <c r="J722" s="621">
        <v>18</v>
      </c>
      <c r="K722" s="621" t="s">
        <v>28</v>
      </c>
      <c r="L722" s="691">
        <v>45491</v>
      </c>
      <c r="M722" s="690">
        <v>300000</v>
      </c>
      <c r="N722" s="621" t="s">
        <v>4355</v>
      </c>
    </row>
    <row r="723" spans="1:14">
      <c r="A723" s="522">
        <v>39</v>
      </c>
      <c r="B723" s="522"/>
      <c r="C723" s="788" t="s">
        <v>4979</v>
      </c>
      <c r="D723" s="621" t="s">
        <v>3462</v>
      </c>
      <c r="E723" s="621" t="s">
        <v>3463</v>
      </c>
      <c r="F723" s="693" t="s">
        <v>3464</v>
      </c>
      <c r="G723" s="714" t="s">
        <v>2393</v>
      </c>
      <c r="H723" s="621">
        <v>1</v>
      </c>
      <c r="I723" s="690">
        <v>125000</v>
      </c>
      <c r="J723" s="621">
        <v>18</v>
      </c>
      <c r="K723" s="621" t="s">
        <v>28</v>
      </c>
      <c r="L723" s="691">
        <v>45491</v>
      </c>
      <c r="M723" s="690">
        <v>300000</v>
      </c>
      <c r="N723" s="621" t="s">
        <v>4355</v>
      </c>
    </row>
    <row r="724" spans="1:14">
      <c r="A724" s="522">
        <v>40</v>
      </c>
      <c r="B724" s="522"/>
      <c r="C724" s="789" t="s">
        <v>4980</v>
      </c>
      <c r="D724" s="621" t="s">
        <v>1408</v>
      </c>
      <c r="E724" s="621" t="s">
        <v>1409</v>
      </c>
      <c r="F724" s="693" t="s">
        <v>1410</v>
      </c>
      <c r="G724" s="714" t="s">
        <v>1411</v>
      </c>
      <c r="H724" s="621">
        <v>2</v>
      </c>
      <c r="I724" s="690">
        <v>165000</v>
      </c>
      <c r="J724" s="621">
        <v>19</v>
      </c>
      <c r="K724" s="621" t="s">
        <v>28</v>
      </c>
      <c r="L724" s="691">
        <v>45491</v>
      </c>
      <c r="M724" s="690">
        <v>300000</v>
      </c>
      <c r="N724" s="621" t="s">
        <v>4355</v>
      </c>
    </row>
    <row r="725" spans="1:14">
      <c r="A725" s="522">
        <v>41</v>
      </c>
      <c r="B725" s="522"/>
      <c r="C725" s="789" t="s">
        <v>4981</v>
      </c>
      <c r="D725" s="618" t="s">
        <v>3470</v>
      </c>
      <c r="E725" s="618" t="s">
        <v>1223</v>
      </c>
      <c r="F725" s="701" t="s">
        <v>3471</v>
      </c>
      <c r="G725" s="730" t="s">
        <v>2393</v>
      </c>
      <c r="H725" s="618">
        <v>1</v>
      </c>
      <c r="I725" s="672">
        <v>125000</v>
      </c>
      <c r="J725" s="618">
        <v>18</v>
      </c>
      <c r="K725" s="618" t="s">
        <v>28</v>
      </c>
      <c r="L725" s="699">
        <v>45491</v>
      </c>
      <c r="M725" s="672">
        <v>300000</v>
      </c>
      <c r="N725" s="786" t="s">
        <v>975</v>
      </c>
    </row>
    <row r="726" spans="1:14">
      <c r="A726" s="522">
        <v>42</v>
      </c>
      <c r="B726" s="618"/>
      <c r="C726" s="788" t="s">
        <v>4982</v>
      </c>
      <c r="D726" s="621" t="s">
        <v>3481</v>
      </c>
      <c r="E726" s="621" t="s">
        <v>305</v>
      </c>
      <c r="F726" s="693" t="s">
        <v>3482</v>
      </c>
      <c r="G726" s="714" t="s">
        <v>3475</v>
      </c>
      <c r="H726" s="621">
        <v>1</v>
      </c>
      <c r="I726" s="690">
        <v>125000</v>
      </c>
      <c r="J726" s="621">
        <v>20</v>
      </c>
      <c r="K726" s="621" t="s">
        <v>28</v>
      </c>
      <c r="L726" s="691">
        <v>45492</v>
      </c>
      <c r="M726" s="690">
        <v>300000</v>
      </c>
      <c r="N726" s="621" t="s">
        <v>4355</v>
      </c>
    </row>
    <row r="727" spans="1:14">
      <c r="A727" s="522">
        <v>43</v>
      </c>
      <c r="B727" s="522"/>
      <c r="C727" s="789" t="s">
        <v>4983</v>
      </c>
      <c r="D727" s="618" t="s">
        <v>3473</v>
      </c>
      <c r="E727" s="618" t="s">
        <v>1223</v>
      </c>
      <c r="F727" s="701" t="s">
        <v>3474</v>
      </c>
      <c r="G727" s="730" t="s">
        <v>3475</v>
      </c>
      <c r="H727" s="618">
        <v>1</v>
      </c>
      <c r="I727" s="672">
        <v>125000</v>
      </c>
      <c r="J727" s="618">
        <v>20</v>
      </c>
      <c r="K727" s="618" t="s">
        <v>28</v>
      </c>
      <c r="L727" s="699">
        <v>45493</v>
      </c>
      <c r="M727" s="672">
        <v>300000</v>
      </c>
      <c r="N727" s="621" t="s">
        <v>4355</v>
      </c>
    </row>
    <row r="728" spans="1:14">
      <c r="A728" s="522">
        <v>44</v>
      </c>
      <c r="B728" s="522"/>
      <c r="C728" s="789" t="s">
        <v>4984</v>
      </c>
      <c r="D728" s="618" t="s">
        <v>3485</v>
      </c>
      <c r="E728" s="618" t="s">
        <v>47</v>
      </c>
      <c r="F728" s="701" t="s">
        <v>3486</v>
      </c>
      <c r="G728" s="730" t="s">
        <v>3487</v>
      </c>
      <c r="H728" s="618">
        <v>1</v>
      </c>
      <c r="I728" s="672">
        <v>125000</v>
      </c>
      <c r="J728" s="618">
        <v>22</v>
      </c>
      <c r="K728" s="618" t="s">
        <v>28</v>
      </c>
      <c r="L728" s="699">
        <v>45495</v>
      </c>
      <c r="M728" s="672">
        <v>300000</v>
      </c>
      <c r="N728" s="618" t="s">
        <v>4355</v>
      </c>
    </row>
    <row r="729" spans="1:14">
      <c r="A729" s="522">
        <v>45</v>
      </c>
      <c r="B729" s="522"/>
      <c r="C729" s="788" t="s">
        <v>4985</v>
      </c>
      <c r="D729" s="621" t="s">
        <v>3604</v>
      </c>
      <c r="E729" s="621" t="s">
        <v>82</v>
      </c>
      <c r="F729" s="693" t="s">
        <v>3605</v>
      </c>
      <c r="G729" s="714" t="s">
        <v>3606</v>
      </c>
      <c r="H729" s="621">
        <v>2</v>
      </c>
      <c r="I729" s="690">
        <v>165000</v>
      </c>
      <c r="J729" s="621">
        <v>25</v>
      </c>
      <c r="K729" s="621" t="s">
        <v>28</v>
      </c>
      <c r="L729" s="691">
        <v>45498</v>
      </c>
      <c r="M729" s="690">
        <v>165000</v>
      </c>
      <c r="N729" s="621" t="s">
        <v>4986</v>
      </c>
    </row>
    <row r="730" spans="1:14">
      <c r="A730" s="522">
        <v>46</v>
      </c>
      <c r="B730" s="522"/>
      <c r="C730" s="804" t="s">
        <v>4987</v>
      </c>
      <c r="D730" s="669" t="s">
        <v>4988</v>
      </c>
      <c r="E730" s="669" t="s">
        <v>47</v>
      </c>
      <c r="F730" s="686" t="s">
        <v>4989</v>
      </c>
      <c r="G730" s="736"/>
      <c r="H730" s="669">
        <v>2</v>
      </c>
      <c r="I730" s="677">
        <v>165000</v>
      </c>
      <c r="J730" s="669"/>
      <c r="K730" s="669"/>
      <c r="L730" s="688">
        <v>45500</v>
      </c>
      <c r="M730" s="677">
        <v>300000</v>
      </c>
      <c r="N730" s="669" t="s">
        <v>81</v>
      </c>
    </row>
    <row r="731" spans="1:14">
      <c r="A731" s="522">
        <v>47</v>
      </c>
      <c r="B731" s="522"/>
      <c r="C731" s="730" t="s">
        <v>4990</v>
      </c>
      <c r="D731" s="618" t="s">
        <v>1133</v>
      </c>
      <c r="E731" s="618" t="s">
        <v>1134</v>
      </c>
      <c r="F731" s="701" t="s">
        <v>1051</v>
      </c>
      <c r="G731" s="730" t="s">
        <v>1135</v>
      </c>
      <c r="H731" s="618">
        <v>2</v>
      </c>
      <c r="I731" s="672">
        <v>165000</v>
      </c>
      <c r="J731" s="618">
        <v>28</v>
      </c>
      <c r="K731" s="618" t="s">
        <v>28</v>
      </c>
      <c r="L731" s="699">
        <v>45501</v>
      </c>
      <c r="M731" s="672">
        <v>165000</v>
      </c>
      <c r="N731" s="618" t="s">
        <v>4991</v>
      </c>
    </row>
    <row r="732" spans="1:14">
      <c r="A732" s="522">
        <v>48</v>
      </c>
      <c r="B732" s="522"/>
      <c r="C732" s="789" t="s">
        <v>4992</v>
      </c>
      <c r="D732" s="618" t="s">
        <v>3496</v>
      </c>
      <c r="E732" s="618" t="s">
        <v>3463</v>
      </c>
      <c r="F732" s="701" t="s">
        <v>3497</v>
      </c>
      <c r="G732" s="730" t="s">
        <v>3498</v>
      </c>
      <c r="H732" s="618">
        <v>1</v>
      </c>
      <c r="I732" s="672">
        <v>125000</v>
      </c>
      <c r="J732" s="618">
        <v>29</v>
      </c>
      <c r="K732" s="618" t="s">
        <v>28</v>
      </c>
      <c r="L732" s="699">
        <v>45502</v>
      </c>
      <c r="M732" s="672">
        <v>300000</v>
      </c>
      <c r="N732" s="618" t="s">
        <v>4355</v>
      </c>
    </row>
    <row r="733" spans="1:14">
      <c r="A733" s="522">
        <v>49</v>
      </c>
      <c r="B733" s="522"/>
      <c r="C733" s="804" t="s">
        <v>4993</v>
      </c>
      <c r="D733" s="669" t="s">
        <v>4994</v>
      </c>
      <c r="E733" s="669" t="s">
        <v>4995</v>
      </c>
      <c r="F733" s="686" t="s">
        <v>4996</v>
      </c>
      <c r="G733" s="736"/>
      <c r="H733" s="669">
        <v>2</v>
      </c>
      <c r="I733" s="677">
        <v>165000</v>
      </c>
      <c r="J733" s="669"/>
      <c r="K733" s="669"/>
      <c r="L733" s="688">
        <v>45504</v>
      </c>
      <c r="M733" s="677">
        <v>165000</v>
      </c>
      <c r="N733" s="669" t="s">
        <v>4997</v>
      </c>
    </row>
    <row r="734" spans="1:14">
      <c r="G734" s="520"/>
    </row>
    <row r="735" spans="1:14">
      <c r="G735" s="520"/>
    </row>
    <row r="736" spans="1:14">
      <c r="G736" s="520"/>
    </row>
    <row r="737" spans="1:14">
      <c r="A737" s="522"/>
      <c r="B737" s="522"/>
      <c r="C737" s="523" t="s">
        <v>4761</v>
      </c>
      <c r="D737" s="787" t="s">
        <v>4998</v>
      </c>
      <c r="E737" s="522"/>
      <c r="F737" s="522"/>
      <c r="G737" s="523"/>
      <c r="H737" s="522"/>
      <c r="I737" s="589"/>
      <c r="J737" s="522"/>
      <c r="K737" s="522"/>
      <c r="L737" s="522"/>
      <c r="M737" s="589"/>
      <c r="N737" s="522"/>
    </row>
    <row r="738" spans="1:14">
      <c r="A738" s="522">
        <v>1</v>
      </c>
      <c r="B738" s="522"/>
      <c r="C738" s="789" t="s">
        <v>4999</v>
      </c>
      <c r="D738" s="618" t="s">
        <v>3500</v>
      </c>
      <c r="E738" s="618" t="s">
        <v>1083</v>
      </c>
      <c r="F738" s="701" t="s">
        <v>3502</v>
      </c>
      <c r="G738" s="730" t="s">
        <v>3277</v>
      </c>
      <c r="H738" s="618">
        <v>1</v>
      </c>
      <c r="I738" s="672">
        <v>125000</v>
      </c>
      <c r="J738" s="618">
        <v>3</v>
      </c>
      <c r="K738" s="618" t="s">
        <v>28</v>
      </c>
      <c r="L738" s="699">
        <v>45506</v>
      </c>
      <c r="M738" s="672">
        <v>200000</v>
      </c>
      <c r="N738" s="772" t="s">
        <v>4282</v>
      </c>
    </row>
    <row r="739" spans="1:14">
      <c r="A739" s="522">
        <v>2</v>
      </c>
      <c r="B739" s="522"/>
      <c r="C739" s="789" t="s">
        <v>5000</v>
      </c>
      <c r="D739" s="618" t="s">
        <v>3275</v>
      </c>
      <c r="E739" s="618" t="s">
        <v>3150</v>
      </c>
      <c r="F739" s="701" t="s">
        <v>3276</v>
      </c>
      <c r="G739" s="730" t="s">
        <v>3277</v>
      </c>
      <c r="H739" s="618">
        <v>2</v>
      </c>
      <c r="I739" s="672">
        <v>165000</v>
      </c>
      <c r="J739" s="618">
        <v>3</v>
      </c>
      <c r="K739" s="618" t="s">
        <v>28</v>
      </c>
      <c r="L739" s="699">
        <v>45507</v>
      </c>
      <c r="M739" s="672">
        <v>165000</v>
      </c>
      <c r="N739" s="772" t="s">
        <v>4355</v>
      </c>
    </row>
    <row r="740" spans="1:14" ht="14.25" customHeight="1">
      <c r="A740" s="522">
        <v>3</v>
      </c>
      <c r="B740" s="522"/>
      <c r="C740" s="788" t="s">
        <v>5001</v>
      </c>
      <c r="D740" s="621" t="s">
        <v>3508</v>
      </c>
      <c r="E740" s="621" t="s">
        <v>149</v>
      </c>
      <c r="F740" s="693" t="s">
        <v>3509</v>
      </c>
      <c r="G740" s="714" t="s">
        <v>3510</v>
      </c>
      <c r="H740" s="621">
        <v>1</v>
      </c>
      <c r="I740" s="690">
        <v>125000</v>
      </c>
      <c r="J740" s="621">
        <v>6</v>
      </c>
      <c r="K740" s="621" t="s">
        <v>28</v>
      </c>
      <c r="L740" s="691">
        <v>45509</v>
      </c>
      <c r="M740" s="690">
        <v>300000</v>
      </c>
      <c r="N740" s="696" t="s">
        <v>4562</v>
      </c>
    </row>
    <row r="741" spans="1:14">
      <c r="A741" s="522">
        <v>4</v>
      </c>
      <c r="B741" s="522"/>
      <c r="C741" s="788" t="s">
        <v>5002</v>
      </c>
      <c r="D741" s="621" t="s">
        <v>3512</v>
      </c>
      <c r="E741" s="621" t="s">
        <v>103</v>
      </c>
      <c r="F741" s="693" t="s">
        <v>3513</v>
      </c>
      <c r="G741" s="714" t="s">
        <v>3510</v>
      </c>
      <c r="H741" s="621">
        <v>1</v>
      </c>
      <c r="I741" s="690">
        <v>125000</v>
      </c>
      <c r="J741" s="621">
        <v>6</v>
      </c>
      <c r="K741" s="621" t="s">
        <v>28</v>
      </c>
      <c r="L741" s="691">
        <v>45510</v>
      </c>
      <c r="M741" s="690">
        <v>250000</v>
      </c>
      <c r="N741" s="696" t="s">
        <v>4282</v>
      </c>
    </row>
    <row r="742" spans="1:14">
      <c r="A742" s="522">
        <v>5</v>
      </c>
      <c r="B742" s="522"/>
      <c r="C742" s="788" t="s">
        <v>5003</v>
      </c>
      <c r="D742" s="621" t="s">
        <v>1069</v>
      </c>
      <c r="E742" s="621" t="s">
        <v>4593</v>
      </c>
      <c r="F742" s="693" t="s">
        <v>3880</v>
      </c>
      <c r="G742" s="714" t="s">
        <v>3510</v>
      </c>
      <c r="H742" s="621">
        <v>2</v>
      </c>
      <c r="I742" s="690">
        <v>165000</v>
      </c>
      <c r="J742" s="621">
        <v>6</v>
      </c>
      <c r="K742" s="621" t="s">
        <v>28</v>
      </c>
      <c r="L742" s="691">
        <v>45509</v>
      </c>
      <c r="M742" s="690">
        <v>165000</v>
      </c>
      <c r="N742" s="696" t="s">
        <v>4282</v>
      </c>
    </row>
    <row r="743" spans="1:14">
      <c r="A743" s="522">
        <v>6</v>
      </c>
      <c r="B743" s="522"/>
      <c r="C743" s="788" t="s">
        <v>5004</v>
      </c>
      <c r="D743" s="621" t="s">
        <v>2209</v>
      </c>
      <c r="E743" s="621" t="s">
        <v>47</v>
      </c>
      <c r="F743" s="693" t="s">
        <v>2210</v>
      </c>
      <c r="G743" s="714" t="s">
        <v>2211</v>
      </c>
      <c r="H743" s="621">
        <v>2</v>
      </c>
      <c r="I743" s="690">
        <v>165000</v>
      </c>
      <c r="J743" s="621">
        <v>7</v>
      </c>
      <c r="K743" s="621" t="s">
        <v>28</v>
      </c>
      <c r="L743" s="691">
        <v>45511</v>
      </c>
      <c r="M743" s="690">
        <v>165000</v>
      </c>
      <c r="N743" s="696" t="s">
        <v>4266</v>
      </c>
    </row>
    <row r="744" spans="1:14">
      <c r="A744" s="522">
        <v>7</v>
      </c>
      <c r="B744" s="522"/>
      <c r="C744" s="789" t="s">
        <v>5005</v>
      </c>
      <c r="D744" s="618" t="s">
        <v>3817</v>
      </c>
      <c r="E744" s="618" t="s">
        <v>146</v>
      </c>
      <c r="F744" s="618"/>
      <c r="G744" s="730" t="s">
        <v>3819</v>
      </c>
      <c r="H744" s="618">
        <v>2</v>
      </c>
      <c r="I744" s="672">
        <v>165000</v>
      </c>
      <c r="J744" s="618">
        <v>8</v>
      </c>
      <c r="K744" s="618" t="s">
        <v>28</v>
      </c>
      <c r="L744" s="699">
        <v>45512</v>
      </c>
      <c r="M744" s="672">
        <v>165000</v>
      </c>
      <c r="N744" s="772" t="s">
        <v>4703</v>
      </c>
    </row>
    <row r="745" spans="1:14">
      <c r="A745" s="522">
        <v>8</v>
      </c>
      <c r="B745" s="522"/>
      <c r="C745" s="788" t="s">
        <v>5006</v>
      </c>
      <c r="D745" s="621" t="s">
        <v>372</v>
      </c>
      <c r="E745" s="621" t="s">
        <v>373</v>
      </c>
      <c r="F745" s="693" t="s">
        <v>374</v>
      </c>
      <c r="G745" s="714" t="s">
        <v>375</v>
      </c>
      <c r="H745" s="621">
        <v>2</v>
      </c>
      <c r="I745" s="690">
        <v>165000</v>
      </c>
      <c r="J745" s="621">
        <v>10</v>
      </c>
      <c r="K745" s="621" t="s">
        <v>28</v>
      </c>
      <c r="L745" s="691">
        <v>45514</v>
      </c>
      <c r="M745" s="690">
        <v>300000</v>
      </c>
      <c r="N745" s="696" t="s">
        <v>4562</v>
      </c>
    </row>
    <row r="746" spans="1:14">
      <c r="A746" s="522">
        <v>9</v>
      </c>
      <c r="B746" s="522"/>
      <c r="C746" s="788" t="s">
        <v>5007</v>
      </c>
      <c r="D746" s="621" t="s">
        <v>3529</v>
      </c>
      <c r="E746" s="621" t="s">
        <v>247</v>
      </c>
      <c r="F746" s="693" t="s">
        <v>3530</v>
      </c>
      <c r="G746" s="714" t="s">
        <v>3531</v>
      </c>
      <c r="H746" s="621">
        <v>1</v>
      </c>
      <c r="I746" s="690">
        <v>125000</v>
      </c>
      <c r="J746" s="621">
        <v>12</v>
      </c>
      <c r="K746" s="621" t="s">
        <v>28</v>
      </c>
      <c r="L746" s="691">
        <v>45516</v>
      </c>
      <c r="M746" s="690">
        <v>250000</v>
      </c>
      <c r="N746" s="696" t="s">
        <v>975</v>
      </c>
    </row>
    <row r="747" spans="1:14">
      <c r="A747" s="522">
        <v>10</v>
      </c>
      <c r="B747" s="522"/>
      <c r="C747" s="788" t="s">
        <v>5008</v>
      </c>
      <c r="D747" s="621" t="s">
        <v>3247</v>
      </c>
      <c r="E747" s="621" t="s">
        <v>149</v>
      </c>
      <c r="F747" s="693" t="s">
        <v>3248</v>
      </c>
      <c r="G747" s="714" t="s">
        <v>3249</v>
      </c>
      <c r="H747" s="621">
        <v>2</v>
      </c>
      <c r="I747" s="690">
        <v>165000</v>
      </c>
      <c r="J747" s="621">
        <v>13</v>
      </c>
      <c r="K747" s="621" t="s">
        <v>28</v>
      </c>
      <c r="L747" s="691">
        <v>45516</v>
      </c>
      <c r="M747" s="690">
        <v>165000</v>
      </c>
      <c r="N747" s="696" t="s">
        <v>4562</v>
      </c>
    </row>
    <row r="748" spans="1:14" s="816" customFormat="1">
      <c r="A748" s="808">
        <v>11</v>
      </c>
      <c r="B748" s="808"/>
      <c r="C748" s="809" t="s">
        <v>5009</v>
      </c>
      <c r="D748" s="810" t="s">
        <v>3533</v>
      </c>
      <c r="E748" s="810" t="s">
        <v>40</v>
      </c>
      <c r="F748" s="811" t="s">
        <v>3534</v>
      </c>
      <c r="G748" s="812" t="s">
        <v>3249</v>
      </c>
      <c r="H748" s="810">
        <v>1</v>
      </c>
      <c r="I748" s="813">
        <v>125000</v>
      </c>
      <c r="J748" s="810">
        <v>13</v>
      </c>
      <c r="K748" s="810" t="s">
        <v>28</v>
      </c>
      <c r="L748" s="814">
        <v>45517</v>
      </c>
      <c r="M748" s="813">
        <v>300000</v>
      </c>
      <c r="N748" s="815" t="s">
        <v>4355</v>
      </c>
    </row>
    <row r="749" spans="1:14">
      <c r="A749" s="522">
        <v>12</v>
      </c>
      <c r="B749" s="522"/>
      <c r="C749" s="788" t="s">
        <v>5010</v>
      </c>
      <c r="D749" s="621" t="s">
        <v>1324</v>
      </c>
      <c r="E749" s="621" t="s">
        <v>992</v>
      </c>
      <c r="F749" s="693" t="s">
        <v>1325</v>
      </c>
      <c r="G749" s="714" t="s">
        <v>1326</v>
      </c>
      <c r="H749" s="621">
        <v>2</v>
      </c>
      <c r="I749" s="690">
        <v>165000</v>
      </c>
      <c r="J749" s="621">
        <v>14</v>
      </c>
      <c r="K749" s="621" t="s">
        <v>28</v>
      </c>
      <c r="L749" s="691">
        <v>45518</v>
      </c>
      <c r="M749" s="690">
        <v>300000</v>
      </c>
      <c r="N749" s="696" t="s">
        <v>4282</v>
      </c>
    </row>
    <row r="750" spans="1:14">
      <c r="A750" s="522">
        <v>13</v>
      </c>
      <c r="B750" s="522"/>
      <c r="C750" s="789" t="s">
        <v>5011</v>
      </c>
      <c r="D750" s="621" t="s">
        <v>3542</v>
      </c>
      <c r="E750" s="618" t="s">
        <v>3543</v>
      </c>
      <c r="F750" s="701" t="s">
        <v>3544</v>
      </c>
      <c r="G750" s="730" t="s">
        <v>1326</v>
      </c>
      <c r="H750" s="618">
        <v>1</v>
      </c>
      <c r="I750" s="672">
        <v>125000</v>
      </c>
      <c r="J750" s="618">
        <v>14</v>
      </c>
      <c r="K750" s="618" t="s">
        <v>28</v>
      </c>
      <c r="L750" s="699">
        <v>45518</v>
      </c>
      <c r="M750" s="672">
        <v>300000</v>
      </c>
      <c r="N750" s="772" t="s">
        <v>4355</v>
      </c>
    </row>
    <row r="751" spans="1:14">
      <c r="A751" s="522">
        <v>14</v>
      </c>
      <c r="B751" s="522"/>
      <c r="C751" s="789" t="s">
        <v>5012</v>
      </c>
      <c r="D751" s="618" t="s">
        <v>3546</v>
      </c>
      <c r="E751" s="618" t="s">
        <v>3547</v>
      </c>
      <c r="F751" s="701" t="s">
        <v>3548</v>
      </c>
      <c r="G751" s="730" t="s">
        <v>1326</v>
      </c>
      <c r="H751" s="618">
        <v>1</v>
      </c>
      <c r="I751" s="672">
        <v>125000</v>
      </c>
      <c r="J751" s="618">
        <v>14</v>
      </c>
      <c r="K751" s="618" t="s">
        <v>28</v>
      </c>
      <c r="L751" s="699">
        <v>45518</v>
      </c>
      <c r="M751" s="672">
        <v>300000</v>
      </c>
      <c r="N751" s="772" t="s">
        <v>4355</v>
      </c>
    </row>
    <row r="752" spans="1:14">
      <c r="A752" s="522">
        <v>15</v>
      </c>
      <c r="B752" s="522"/>
      <c r="C752" s="788" t="s">
        <v>5013</v>
      </c>
      <c r="D752" s="621" t="s">
        <v>991</v>
      </c>
      <c r="E752" s="621" t="s">
        <v>992</v>
      </c>
      <c r="F752" s="693" t="s">
        <v>993</v>
      </c>
      <c r="G752" s="714" t="s">
        <v>994</v>
      </c>
      <c r="H752" s="621">
        <v>2</v>
      </c>
      <c r="I752" s="690">
        <v>165000</v>
      </c>
      <c r="J752" s="621">
        <v>15</v>
      </c>
      <c r="K752" s="621" t="s">
        <v>28</v>
      </c>
      <c r="L752" s="691">
        <v>45519</v>
      </c>
      <c r="M752" s="690">
        <v>165000</v>
      </c>
      <c r="N752" s="696" t="s">
        <v>4562</v>
      </c>
    </row>
    <row r="753" spans="1:14">
      <c r="A753" s="522">
        <v>16</v>
      </c>
      <c r="B753" s="522"/>
      <c r="C753" s="788" t="s">
        <v>5014</v>
      </c>
      <c r="D753" s="621" t="s">
        <v>3154</v>
      </c>
      <c r="E753" s="621" t="s">
        <v>3155</v>
      </c>
      <c r="F753" s="693" t="s">
        <v>3156</v>
      </c>
      <c r="G753" s="714" t="s">
        <v>3157</v>
      </c>
      <c r="H753" s="621">
        <v>2</v>
      </c>
      <c r="I753" s="690">
        <v>165000</v>
      </c>
      <c r="J753" s="621">
        <v>21</v>
      </c>
      <c r="K753" s="621" t="s">
        <v>28</v>
      </c>
      <c r="L753" s="691">
        <v>45524</v>
      </c>
      <c r="M753" s="690">
        <v>200000</v>
      </c>
      <c r="N753" s="696" t="s">
        <v>4703</v>
      </c>
    </row>
    <row r="754" spans="1:14">
      <c r="A754" s="522">
        <v>17</v>
      </c>
      <c r="B754" s="522"/>
      <c r="C754" s="789" t="s">
        <v>5015</v>
      </c>
      <c r="D754" s="618" t="s">
        <v>3554</v>
      </c>
      <c r="E754" s="618" t="s">
        <v>3555</v>
      </c>
      <c r="F754" s="701" t="s">
        <v>3556</v>
      </c>
      <c r="G754" s="730" t="s">
        <v>3557</v>
      </c>
      <c r="H754" s="618">
        <v>1</v>
      </c>
      <c r="I754" s="672">
        <v>125000</v>
      </c>
      <c r="J754" s="618">
        <v>20</v>
      </c>
      <c r="K754" s="618" t="s">
        <v>28</v>
      </c>
      <c r="L754" s="699">
        <v>45524</v>
      </c>
      <c r="M754" s="672">
        <v>150000</v>
      </c>
      <c r="N754" s="772" t="s">
        <v>4355</v>
      </c>
    </row>
    <row r="755" spans="1:14">
      <c r="A755" s="522">
        <v>18</v>
      </c>
      <c r="B755" s="522"/>
      <c r="C755" s="788" t="s">
        <v>5016</v>
      </c>
      <c r="D755" s="621" t="s">
        <v>3559</v>
      </c>
      <c r="E755" s="621" t="s">
        <v>44</v>
      </c>
      <c r="F755" s="693" t="s">
        <v>3560</v>
      </c>
      <c r="G755" s="714" t="s">
        <v>3157</v>
      </c>
      <c r="H755" s="621">
        <v>1</v>
      </c>
      <c r="I755" s="690">
        <v>125000</v>
      </c>
      <c r="J755" s="621">
        <v>21</v>
      </c>
      <c r="K755" s="621" t="s">
        <v>28</v>
      </c>
      <c r="L755" s="691">
        <v>45525</v>
      </c>
      <c r="M755" s="690">
        <v>300000</v>
      </c>
      <c r="N755" s="696" t="s">
        <v>4562</v>
      </c>
    </row>
    <row r="756" spans="1:14">
      <c r="A756" s="522">
        <v>19</v>
      </c>
      <c r="B756" s="522"/>
      <c r="C756" s="788" t="s">
        <v>5017</v>
      </c>
      <c r="D756" s="621" t="s">
        <v>3566</v>
      </c>
      <c r="E756" s="621" t="s">
        <v>3567</v>
      </c>
      <c r="F756" s="693" t="s">
        <v>3568</v>
      </c>
      <c r="G756" s="714" t="s">
        <v>3157</v>
      </c>
      <c r="H756" s="621">
        <v>2</v>
      </c>
      <c r="I756" s="690">
        <v>165000</v>
      </c>
      <c r="J756" s="621">
        <v>21</v>
      </c>
      <c r="K756" s="621" t="s">
        <v>28</v>
      </c>
      <c r="L756" s="691">
        <v>45525</v>
      </c>
      <c r="M756" s="690">
        <v>165000</v>
      </c>
      <c r="N756" s="696" t="s">
        <v>4355</v>
      </c>
    </row>
    <row r="757" spans="1:14">
      <c r="A757" s="522">
        <v>20</v>
      </c>
      <c r="B757" s="522"/>
      <c r="C757" s="788" t="s">
        <v>5018</v>
      </c>
      <c r="D757" s="621" t="s">
        <v>3580</v>
      </c>
      <c r="E757" s="621" t="s">
        <v>1223</v>
      </c>
      <c r="F757" s="693" t="s">
        <v>3581</v>
      </c>
      <c r="G757" s="714" t="s">
        <v>1235</v>
      </c>
      <c r="H757" s="621">
        <v>1</v>
      </c>
      <c r="I757" s="690">
        <v>125000</v>
      </c>
      <c r="J757" s="621">
        <v>22</v>
      </c>
      <c r="K757" s="621" t="s">
        <v>28</v>
      </c>
      <c r="L757" s="691">
        <v>45525</v>
      </c>
      <c r="M757" s="690">
        <v>300000</v>
      </c>
      <c r="N757" s="817" t="s">
        <v>5019</v>
      </c>
    </row>
    <row r="758" spans="1:14">
      <c r="A758" s="522">
        <v>21</v>
      </c>
      <c r="B758" s="522"/>
      <c r="C758" s="788" t="s">
        <v>5020</v>
      </c>
      <c r="D758" s="621" t="s">
        <v>1233</v>
      </c>
      <c r="E758" s="621" t="s">
        <v>1223</v>
      </c>
      <c r="F758" s="693" t="s">
        <v>1234</v>
      </c>
      <c r="G758" s="714" t="s">
        <v>1235</v>
      </c>
      <c r="H758" s="621">
        <v>2</v>
      </c>
      <c r="I758" s="690">
        <v>165000</v>
      </c>
      <c r="J758" s="621">
        <v>22</v>
      </c>
      <c r="K758" s="621" t="s">
        <v>28</v>
      </c>
      <c r="L758" s="691">
        <v>45526</v>
      </c>
      <c r="M758" s="690">
        <v>165000</v>
      </c>
      <c r="N758" s="817" t="s">
        <v>5019</v>
      </c>
    </row>
    <row r="759" spans="1:14">
      <c r="A759" s="522">
        <v>22</v>
      </c>
      <c r="B759" s="522"/>
      <c r="C759" s="788" t="s">
        <v>5021</v>
      </c>
      <c r="D759" s="621" t="s">
        <v>2986</v>
      </c>
      <c r="E759" s="621" t="s">
        <v>320</v>
      </c>
      <c r="F759" s="693" t="s">
        <v>2987</v>
      </c>
      <c r="G759" s="714" t="s">
        <v>2988</v>
      </c>
      <c r="H759" s="621">
        <v>2</v>
      </c>
      <c r="I759" s="690">
        <v>165000</v>
      </c>
      <c r="J759" s="621">
        <v>26</v>
      </c>
      <c r="K759" s="621" t="s">
        <v>1585</v>
      </c>
      <c r="L759" s="691">
        <v>45530</v>
      </c>
      <c r="M759" s="690">
        <v>165000</v>
      </c>
      <c r="N759" s="818" t="s">
        <v>4703</v>
      </c>
    </row>
    <row r="760" spans="1:14">
      <c r="A760" s="522">
        <v>23</v>
      </c>
      <c r="B760" s="522"/>
      <c r="C760" s="788" t="s">
        <v>5022</v>
      </c>
      <c r="D760" s="621" t="s">
        <v>2648</v>
      </c>
      <c r="E760" s="621" t="s">
        <v>2649</v>
      </c>
      <c r="F760" s="693" t="s">
        <v>2650</v>
      </c>
      <c r="G760" s="714" t="s">
        <v>2651</v>
      </c>
      <c r="H760" s="621">
        <v>2</v>
      </c>
      <c r="I760" s="690">
        <v>165000</v>
      </c>
      <c r="J760" s="621">
        <v>28</v>
      </c>
      <c r="K760" s="621" t="s">
        <v>28</v>
      </c>
      <c r="L760" s="691">
        <v>45531</v>
      </c>
      <c r="M760" s="690">
        <v>165000</v>
      </c>
      <c r="N760" s="785" t="s">
        <v>4562</v>
      </c>
    </row>
    <row r="761" spans="1:14">
      <c r="A761" s="522">
        <v>24</v>
      </c>
      <c r="B761" s="522"/>
      <c r="C761" s="788" t="s">
        <v>5023</v>
      </c>
      <c r="D761" s="621" t="s">
        <v>3594</v>
      </c>
      <c r="E761" s="621" t="s">
        <v>47</v>
      </c>
      <c r="F761" s="693" t="s">
        <v>3596</v>
      </c>
      <c r="G761" s="714" t="s">
        <v>2113</v>
      </c>
      <c r="H761" s="621" t="s">
        <v>1392</v>
      </c>
      <c r="I761" s="690" t="s">
        <v>1393</v>
      </c>
      <c r="J761" s="621" t="s">
        <v>1392</v>
      </c>
      <c r="K761" s="621" t="s">
        <v>28</v>
      </c>
      <c r="L761" s="691">
        <v>45531</v>
      </c>
      <c r="M761" s="690">
        <v>150000</v>
      </c>
      <c r="N761" s="817" t="s">
        <v>5019</v>
      </c>
    </row>
    <row r="762" spans="1:14">
      <c r="A762" s="522">
        <v>25</v>
      </c>
      <c r="B762" s="522"/>
      <c r="C762" s="789" t="s">
        <v>5024</v>
      </c>
      <c r="D762" s="618" t="s">
        <v>3586</v>
      </c>
      <c r="E762" s="618" t="s">
        <v>5025</v>
      </c>
      <c r="F762" s="701" t="s">
        <v>3588</v>
      </c>
      <c r="G762" s="730" t="s">
        <v>2113</v>
      </c>
      <c r="H762" s="618">
        <v>3</v>
      </c>
      <c r="I762" s="672">
        <v>205000</v>
      </c>
      <c r="J762" s="618">
        <v>29</v>
      </c>
      <c r="K762" s="618" t="s">
        <v>28</v>
      </c>
      <c r="L762" s="699">
        <v>45532</v>
      </c>
      <c r="M762" s="672">
        <v>200000</v>
      </c>
      <c r="N762" s="819" t="s">
        <v>4282</v>
      </c>
    </row>
    <row r="763" spans="1:14">
      <c r="A763" s="522">
        <v>26</v>
      </c>
      <c r="B763" s="522"/>
      <c r="C763" s="789" t="s">
        <v>5026</v>
      </c>
      <c r="D763" s="618" t="s">
        <v>2111</v>
      </c>
      <c r="E763" s="618" t="s">
        <v>5027</v>
      </c>
      <c r="F763" s="701" t="s">
        <v>2112</v>
      </c>
      <c r="G763" s="730" t="s">
        <v>2113</v>
      </c>
      <c r="H763" s="618">
        <v>2</v>
      </c>
      <c r="I763" s="672">
        <v>165000</v>
      </c>
      <c r="J763" s="618">
        <v>29</v>
      </c>
      <c r="K763" s="618" t="s">
        <v>28</v>
      </c>
      <c r="L763" s="699">
        <v>45533</v>
      </c>
      <c r="M763" s="672">
        <v>165000</v>
      </c>
      <c r="N763" s="820" t="s">
        <v>4355</v>
      </c>
    </row>
    <row r="764" spans="1:14">
      <c r="A764" s="522">
        <v>27</v>
      </c>
      <c r="B764" s="522"/>
      <c r="C764" s="788" t="s">
        <v>5028</v>
      </c>
      <c r="D764" s="621" t="s">
        <v>3601</v>
      </c>
      <c r="E764" s="621" t="s">
        <v>3257</v>
      </c>
      <c r="F764" s="693" t="s">
        <v>3602</v>
      </c>
      <c r="G764" s="714" t="s">
        <v>1052</v>
      </c>
      <c r="H764" s="621">
        <v>4</v>
      </c>
      <c r="I764" s="690">
        <v>305000</v>
      </c>
      <c r="J764" s="621">
        <v>30</v>
      </c>
      <c r="K764" s="621" t="s">
        <v>28</v>
      </c>
      <c r="L764" s="691">
        <v>45532</v>
      </c>
      <c r="M764" s="690">
        <v>305000</v>
      </c>
      <c r="N764" s="785" t="s">
        <v>4562</v>
      </c>
    </row>
    <row r="765" spans="1:14">
      <c r="A765" s="522">
        <v>28</v>
      </c>
      <c r="B765" s="522"/>
      <c r="C765" s="788" t="s">
        <v>4990</v>
      </c>
      <c r="D765" s="621" t="s">
        <v>1049</v>
      </c>
      <c r="E765" s="621" t="s">
        <v>1050</v>
      </c>
      <c r="F765" s="693" t="s">
        <v>1051</v>
      </c>
      <c r="G765" s="714" t="s">
        <v>1052</v>
      </c>
      <c r="H765" s="621">
        <v>2</v>
      </c>
      <c r="I765" s="690">
        <v>165000</v>
      </c>
      <c r="J765" s="621">
        <v>30</v>
      </c>
      <c r="K765" s="621" t="s">
        <v>28</v>
      </c>
      <c r="L765" s="691">
        <v>45534</v>
      </c>
      <c r="M765" s="690">
        <v>165000</v>
      </c>
      <c r="N765" s="821" t="s">
        <v>5029</v>
      </c>
    </row>
    <row r="766" spans="1:14">
      <c r="G766" s="520"/>
    </row>
    <row r="767" spans="1:14">
      <c r="G767" s="520"/>
    </row>
    <row r="768" spans="1:14">
      <c r="G768" s="520"/>
    </row>
    <row r="769" spans="1:15">
      <c r="A769" s="522"/>
      <c r="B769" s="522"/>
      <c r="C769" s="523" t="s">
        <v>4761</v>
      </c>
      <c r="D769" s="787" t="s">
        <v>5030</v>
      </c>
      <c r="E769" s="522"/>
      <c r="F769" s="522"/>
      <c r="G769" s="523"/>
      <c r="H769" s="588"/>
      <c r="I769" s="589"/>
      <c r="J769" s="522"/>
      <c r="K769" s="522"/>
      <c r="L769" s="522"/>
      <c r="M769" s="589"/>
      <c r="N769" s="522"/>
    </row>
    <row r="770" spans="1:15">
      <c r="A770" s="522">
        <v>1</v>
      </c>
      <c r="B770" s="522"/>
      <c r="C770" s="804" t="s">
        <v>5031</v>
      </c>
      <c r="D770" s="669" t="s">
        <v>5032</v>
      </c>
      <c r="E770" s="669" t="s">
        <v>883</v>
      </c>
      <c r="F770" s="686" t="s">
        <v>5033</v>
      </c>
      <c r="G770" s="736"/>
      <c r="H770" s="822">
        <v>2</v>
      </c>
      <c r="I770" s="677">
        <v>165000</v>
      </c>
      <c r="J770" s="669"/>
      <c r="K770" s="669"/>
      <c r="L770" s="688">
        <v>45513</v>
      </c>
      <c r="M770" s="677">
        <v>165000</v>
      </c>
      <c r="N770" s="780" t="s">
        <v>4703</v>
      </c>
    </row>
    <row r="771" spans="1:15">
      <c r="A771" s="522">
        <v>2</v>
      </c>
      <c r="B771" s="522"/>
      <c r="C771" s="804" t="s">
        <v>5034</v>
      </c>
      <c r="D771" s="669" t="s">
        <v>5035</v>
      </c>
      <c r="E771" s="669" t="s">
        <v>146</v>
      </c>
      <c r="F771" s="686" t="s">
        <v>5036</v>
      </c>
      <c r="G771" s="736"/>
      <c r="H771" s="822">
        <v>2</v>
      </c>
      <c r="I771" s="677">
        <v>165000</v>
      </c>
      <c r="J771" s="669"/>
      <c r="K771" s="669"/>
      <c r="L771" s="688">
        <v>45519</v>
      </c>
      <c r="M771" s="677"/>
      <c r="N771" s="780" t="s">
        <v>4266</v>
      </c>
    </row>
    <row r="772" spans="1:15">
      <c r="A772" s="522">
        <v>3</v>
      </c>
      <c r="B772" s="522"/>
      <c r="C772" s="804" t="s">
        <v>5037</v>
      </c>
      <c r="D772" s="669" t="s">
        <v>5038</v>
      </c>
      <c r="E772" s="669" t="s">
        <v>1462</v>
      </c>
      <c r="F772" s="686" t="s">
        <v>5039</v>
      </c>
      <c r="G772" s="736"/>
      <c r="H772" s="822"/>
      <c r="I772" s="677"/>
      <c r="J772" s="669"/>
      <c r="K772" s="669"/>
      <c r="L772" s="688">
        <v>45523</v>
      </c>
      <c r="M772" s="677"/>
      <c r="N772" s="780" t="s">
        <v>4355</v>
      </c>
    </row>
    <row r="773" spans="1:15">
      <c r="A773" s="522">
        <v>4</v>
      </c>
      <c r="B773" s="522"/>
      <c r="C773" s="823" t="s">
        <v>5040</v>
      </c>
      <c r="D773" s="696" t="s">
        <v>3590</v>
      </c>
      <c r="E773" s="696" t="s">
        <v>381</v>
      </c>
      <c r="F773" s="824" t="s">
        <v>3591</v>
      </c>
      <c r="G773" s="825" t="s">
        <v>3592</v>
      </c>
      <c r="H773" s="826">
        <v>2</v>
      </c>
      <c r="I773" s="697">
        <v>165000</v>
      </c>
      <c r="J773" s="696">
        <v>2</v>
      </c>
      <c r="K773" s="696" t="s">
        <v>28</v>
      </c>
      <c r="L773" s="827">
        <v>45530</v>
      </c>
      <c r="M773" s="697">
        <v>300000</v>
      </c>
      <c r="N773" s="696" t="s">
        <v>4562</v>
      </c>
    </row>
    <row r="774" spans="1:15">
      <c r="A774" s="522">
        <v>5</v>
      </c>
      <c r="B774" s="522"/>
      <c r="C774" s="788" t="s">
        <v>5041</v>
      </c>
      <c r="D774" s="621" t="s">
        <v>3609</v>
      </c>
      <c r="E774" s="621" t="s">
        <v>3610</v>
      </c>
      <c r="F774" s="693" t="s">
        <v>3611</v>
      </c>
      <c r="G774" s="714" t="s">
        <v>3612</v>
      </c>
      <c r="H774" s="828">
        <v>1</v>
      </c>
      <c r="I774" s="690">
        <v>125000</v>
      </c>
      <c r="J774" s="621">
        <v>3</v>
      </c>
      <c r="K774" s="621" t="s">
        <v>28</v>
      </c>
      <c r="L774" s="691">
        <v>45537</v>
      </c>
      <c r="M774" s="690">
        <v>250000</v>
      </c>
      <c r="N774" s="696" t="s">
        <v>4703</v>
      </c>
    </row>
    <row r="775" spans="1:15">
      <c r="A775" s="522">
        <v>6</v>
      </c>
      <c r="B775" s="522"/>
      <c r="C775" s="789" t="s">
        <v>5042</v>
      </c>
      <c r="D775" s="618" t="s">
        <v>3614</v>
      </c>
      <c r="E775" s="618" t="s">
        <v>516</v>
      </c>
      <c r="F775" s="701" t="s">
        <v>3615</v>
      </c>
      <c r="G775" s="730" t="s">
        <v>3612</v>
      </c>
      <c r="H775" s="829">
        <v>1</v>
      </c>
      <c r="I775" s="672">
        <v>125000</v>
      </c>
      <c r="J775" s="618">
        <v>3</v>
      </c>
      <c r="K775" s="618" t="s">
        <v>28</v>
      </c>
      <c r="L775" s="699">
        <v>45538</v>
      </c>
      <c r="M775" s="672">
        <v>300000</v>
      </c>
      <c r="N775" s="772" t="s">
        <v>4355</v>
      </c>
    </row>
    <row r="776" spans="1:15">
      <c r="A776" s="522">
        <v>7</v>
      </c>
      <c r="B776" s="522"/>
      <c r="C776" s="788" t="s">
        <v>5043</v>
      </c>
      <c r="D776" s="621" t="s">
        <v>521</v>
      </c>
      <c r="E776" s="621" t="s">
        <v>522</v>
      </c>
      <c r="F776" s="693" t="s">
        <v>523</v>
      </c>
      <c r="G776" s="714" t="s">
        <v>524</v>
      </c>
      <c r="H776" s="828">
        <v>2</v>
      </c>
      <c r="I776" s="690">
        <v>165000</v>
      </c>
      <c r="J776" s="621">
        <v>7</v>
      </c>
      <c r="K776" s="621" t="s">
        <v>28</v>
      </c>
      <c r="L776" s="691">
        <v>45540</v>
      </c>
      <c r="M776" s="690">
        <v>250000</v>
      </c>
      <c r="N776" s="696" t="s">
        <v>4282</v>
      </c>
      <c r="O776" s="830" t="s">
        <v>5044</v>
      </c>
    </row>
    <row r="777" spans="1:15">
      <c r="A777" s="522">
        <v>8</v>
      </c>
      <c r="B777" s="522"/>
      <c r="C777" s="788" t="s">
        <v>5045</v>
      </c>
      <c r="D777" s="621" t="s">
        <v>3621</v>
      </c>
      <c r="E777" s="621" t="s">
        <v>3622</v>
      </c>
      <c r="F777" s="693" t="s">
        <v>3623</v>
      </c>
      <c r="G777" s="714" t="s">
        <v>3624</v>
      </c>
      <c r="H777" s="828">
        <v>1</v>
      </c>
      <c r="I777" s="690">
        <v>125000</v>
      </c>
      <c r="J777" s="621">
        <v>5</v>
      </c>
      <c r="K777" s="621" t="s">
        <v>28</v>
      </c>
      <c r="L777" s="691">
        <v>45540</v>
      </c>
      <c r="M777" s="690">
        <v>300000</v>
      </c>
      <c r="N777" s="696" t="s">
        <v>4703</v>
      </c>
    </row>
    <row r="778" spans="1:15">
      <c r="A778" s="522">
        <v>9</v>
      </c>
      <c r="B778" s="522"/>
      <c r="C778" s="789" t="s">
        <v>5046</v>
      </c>
      <c r="D778" s="618" t="s">
        <v>3626</v>
      </c>
      <c r="E778" s="618" t="s">
        <v>53</v>
      </c>
      <c r="F778" s="701" t="s">
        <v>3627</v>
      </c>
      <c r="G778" s="730" t="s">
        <v>3628</v>
      </c>
      <c r="H778" s="829">
        <v>2</v>
      </c>
      <c r="I778" s="672">
        <v>150000</v>
      </c>
      <c r="J778" s="618">
        <v>4</v>
      </c>
      <c r="K778" s="618" t="s">
        <v>28</v>
      </c>
      <c r="L778" s="699">
        <v>45539</v>
      </c>
      <c r="M778" s="672">
        <v>150000</v>
      </c>
      <c r="N778" s="831" t="s">
        <v>3629</v>
      </c>
    </row>
    <row r="779" spans="1:15">
      <c r="A779" s="522">
        <v>10</v>
      </c>
      <c r="B779" s="522"/>
      <c r="C779" s="789" t="s">
        <v>5047</v>
      </c>
      <c r="D779" s="618" t="s">
        <v>3631</v>
      </c>
      <c r="E779" s="618" t="s">
        <v>53</v>
      </c>
      <c r="F779" s="701" t="s">
        <v>3632</v>
      </c>
      <c r="G779" s="730" t="s">
        <v>3628</v>
      </c>
      <c r="H779" s="829">
        <v>1</v>
      </c>
      <c r="I779" s="672">
        <v>120000</v>
      </c>
      <c r="J779" s="618">
        <v>4</v>
      </c>
      <c r="K779" s="618" t="s">
        <v>28</v>
      </c>
      <c r="L779" s="699">
        <v>45539</v>
      </c>
      <c r="M779" s="672">
        <v>120000</v>
      </c>
      <c r="N779" s="831" t="s">
        <v>3629</v>
      </c>
    </row>
    <row r="780" spans="1:15">
      <c r="A780" s="522">
        <v>11</v>
      </c>
      <c r="B780" s="522"/>
      <c r="C780" s="789" t="s">
        <v>5048</v>
      </c>
      <c r="D780" s="618" t="s">
        <v>3634</v>
      </c>
      <c r="E780" s="618" t="s">
        <v>53</v>
      </c>
      <c r="F780" s="701" t="s">
        <v>3635</v>
      </c>
      <c r="G780" s="730" t="s">
        <v>3628</v>
      </c>
      <c r="H780" s="829">
        <v>1</v>
      </c>
      <c r="I780" s="672">
        <v>120000</v>
      </c>
      <c r="J780" s="618">
        <v>4</v>
      </c>
      <c r="K780" s="618" t="s">
        <v>28</v>
      </c>
      <c r="L780" s="699">
        <v>45540</v>
      </c>
      <c r="M780" s="672">
        <v>120000</v>
      </c>
      <c r="N780" s="831" t="s">
        <v>3629</v>
      </c>
    </row>
    <row r="781" spans="1:15">
      <c r="A781" s="522">
        <v>12</v>
      </c>
      <c r="B781" s="522"/>
      <c r="C781" s="789" t="s">
        <v>5049</v>
      </c>
      <c r="D781" s="618" t="s">
        <v>3637</v>
      </c>
      <c r="E781" s="618" t="s">
        <v>53</v>
      </c>
      <c r="F781" s="701" t="s">
        <v>3638</v>
      </c>
      <c r="G781" s="730" t="s">
        <v>3628</v>
      </c>
      <c r="H781" s="829">
        <v>2</v>
      </c>
      <c r="I781" s="672">
        <v>150000</v>
      </c>
      <c r="J781" s="618">
        <v>4</v>
      </c>
      <c r="K781" s="618" t="s">
        <v>28</v>
      </c>
      <c r="L781" s="699">
        <v>45541</v>
      </c>
      <c r="M781" s="672">
        <v>150000</v>
      </c>
      <c r="N781" s="831" t="s">
        <v>3629</v>
      </c>
    </row>
    <row r="782" spans="1:15">
      <c r="A782" s="522">
        <v>13</v>
      </c>
      <c r="B782" s="522"/>
      <c r="C782" s="789" t="s">
        <v>5050</v>
      </c>
      <c r="D782" s="618" t="s">
        <v>3640</v>
      </c>
      <c r="E782" s="618" t="s">
        <v>53</v>
      </c>
      <c r="F782" s="701" t="s">
        <v>3641</v>
      </c>
      <c r="G782" s="730" t="s">
        <v>3628</v>
      </c>
      <c r="H782" s="829">
        <v>1</v>
      </c>
      <c r="I782" s="672">
        <v>120000</v>
      </c>
      <c r="J782" s="618">
        <v>4</v>
      </c>
      <c r="K782" s="618" t="s">
        <v>28</v>
      </c>
      <c r="L782" s="699">
        <v>45542</v>
      </c>
      <c r="M782" s="672">
        <v>120000</v>
      </c>
      <c r="N782" s="831" t="s">
        <v>3629</v>
      </c>
    </row>
    <row r="783" spans="1:15">
      <c r="A783" s="522">
        <v>14</v>
      </c>
      <c r="B783" s="522"/>
      <c r="C783" s="789" t="s">
        <v>5051</v>
      </c>
      <c r="D783" s="618" t="s">
        <v>3643</v>
      </c>
      <c r="E783" s="618" t="s">
        <v>53</v>
      </c>
      <c r="F783" s="701" t="s">
        <v>3644</v>
      </c>
      <c r="G783" s="730" t="s">
        <v>3628</v>
      </c>
      <c r="H783" s="829">
        <v>1</v>
      </c>
      <c r="I783" s="672">
        <v>120000</v>
      </c>
      <c r="J783" s="618">
        <v>4</v>
      </c>
      <c r="K783" s="618" t="s">
        <v>28</v>
      </c>
      <c r="L783" s="699">
        <v>45543</v>
      </c>
      <c r="M783" s="672">
        <v>120000</v>
      </c>
      <c r="N783" s="831" t="s">
        <v>3629</v>
      </c>
    </row>
    <row r="784" spans="1:15">
      <c r="A784" s="522">
        <v>15</v>
      </c>
      <c r="B784" s="522"/>
      <c r="C784" s="789" t="s">
        <v>5052</v>
      </c>
      <c r="D784" s="618" t="s">
        <v>3646</v>
      </c>
      <c r="E784" s="618" t="s">
        <v>53</v>
      </c>
      <c r="F784" s="701" t="s">
        <v>3647</v>
      </c>
      <c r="G784" s="730" t="s">
        <v>3628</v>
      </c>
      <c r="H784" s="829">
        <v>1</v>
      </c>
      <c r="I784" s="672">
        <v>120000</v>
      </c>
      <c r="J784" s="618">
        <v>4</v>
      </c>
      <c r="K784" s="618" t="s">
        <v>28</v>
      </c>
      <c r="L784" s="699">
        <v>45544</v>
      </c>
      <c r="M784" s="672">
        <v>120000</v>
      </c>
      <c r="N784" s="831" t="s">
        <v>3629</v>
      </c>
    </row>
    <row r="785" spans="1:15">
      <c r="A785" s="522">
        <v>16</v>
      </c>
      <c r="B785" s="522"/>
      <c r="C785" s="789" t="s">
        <v>5053</v>
      </c>
      <c r="D785" s="618" t="s">
        <v>3649</v>
      </c>
      <c r="E785" s="618" t="s">
        <v>53</v>
      </c>
      <c r="F785" s="701" t="s">
        <v>3650</v>
      </c>
      <c r="G785" s="730" t="s">
        <v>3628</v>
      </c>
      <c r="H785" s="829">
        <v>1</v>
      </c>
      <c r="I785" s="672">
        <v>120000</v>
      </c>
      <c r="J785" s="618">
        <v>4</v>
      </c>
      <c r="K785" s="618" t="s">
        <v>28</v>
      </c>
      <c r="L785" s="699">
        <v>45545</v>
      </c>
      <c r="M785" s="672">
        <v>120000</v>
      </c>
      <c r="N785" s="831" t="s">
        <v>3629</v>
      </c>
    </row>
    <row r="786" spans="1:15">
      <c r="A786" s="522">
        <v>17</v>
      </c>
      <c r="B786" s="522"/>
      <c r="C786" s="789" t="s">
        <v>5054</v>
      </c>
      <c r="D786" s="618" t="s">
        <v>3314</v>
      </c>
      <c r="E786" s="618" t="s">
        <v>118</v>
      </c>
      <c r="F786" s="701" t="s">
        <v>3315</v>
      </c>
      <c r="G786" s="730" t="s">
        <v>3316</v>
      </c>
      <c r="H786" s="829">
        <v>2</v>
      </c>
      <c r="I786" s="672">
        <v>165000</v>
      </c>
      <c r="J786" s="618">
        <v>6</v>
      </c>
      <c r="K786" s="618" t="s">
        <v>28</v>
      </c>
      <c r="L786" s="699">
        <v>45541</v>
      </c>
      <c r="M786" s="672">
        <v>165000</v>
      </c>
      <c r="N786" s="772" t="s">
        <v>4890</v>
      </c>
    </row>
    <row r="787" spans="1:15">
      <c r="A787" s="522">
        <v>18</v>
      </c>
      <c r="B787" s="522"/>
      <c r="C787" s="789" t="s">
        <v>5055</v>
      </c>
      <c r="D787" s="618" t="s">
        <v>3656</v>
      </c>
      <c r="E787" s="618" t="s">
        <v>1550</v>
      </c>
      <c r="F787" s="701" t="s">
        <v>3657</v>
      </c>
      <c r="G787" s="730" t="s">
        <v>3316</v>
      </c>
      <c r="H787" s="829">
        <v>1</v>
      </c>
      <c r="I787" s="672">
        <v>125000</v>
      </c>
      <c r="J787" s="618">
        <v>6</v>
      </c>
      <c r="K787" s="618" t="s">
        <v>28</v>
      </c>
      <c r="L787" s="699">
        <v>45541</v>
      </c>
      <c r="M787" s="672">
        <v>300000</v>
      </c>
      <c r="N787" s="772" t="s">
        <v>4355</v>
      </c>
    </row>
    <row r="788" spans="1:15">
      <c r="A788" s="522">
        <v>19</v>
      </c>
      <c r="B788" s="522"/>
      <c r="C788" s="788" t="s">
        <v>5056</v>
      </c>
      <c r="D788" s="621" t="s">
        <v>3659</v>
      </c>
      <c r="E788" s="621" t="s">
        <v>82</v>
      </c>
      <c r="F788" s="693" t="s">
        <v>3660</v>
      </c>
      <c r="G788" s="714" t="s">
        <v>3661</v>
      </c>
      <c r="H788" s="828">
        <v>1</v>
      </c>
      <c r="I788" s="690">
        <v>125000</v>
      </c>
      <c r="J788" s="621">
        <v>8</v>
      </c>
      <c r="K788" s="621" t="s">
        <v>28</v>
      </c>
      <c r="L788" s="691">
        <v>45541</v>
      </c>
      <c r="M788" s="690">
        <v>300000</v>
      </c>
      <c r="N788" s="696" t="s">
        <v>4355</v>
      </c>
    </row>
    <row r="789" spans="1:15">
      <c r="A789" s="522">
        <v>20</v>
      </c>
      <c r="B789" s="522"/>
      <c r="C789" s="789" t="s">
        <v>5057</v>
      </c>
      <c r="D789" s="618" t="s">
        <v>3663</v>
      </c>
      <c r="E789" s="618" t="s">
        <v>53</v>
      </c>
      <c r="F789" s="701" t="s">
        <v>3664</v>
      </c>
      <c r="G789" s="730" t="s">
        <v>3316</v>
      </c>
      <c r="H789" s="829">
        <v>1</v>
      </c>
      <c r="I789" s="672">
        <v>150000</v>
      </c>
      <c r="J789" s="618">
        <v>6</v>
      </c>
      <c r="K789" s="618" t="s">
        <v>28</v>
      </c>
      <c r="L789" s="699">
        <v>45541</v>
      </c>
      <c r="M789" s="672">
        <v>150000</v>
      </c>
      <c r="N789" s="831" t="s">
        <v>3629</v>
      </c>
    </row>
    <row r="790" spans="1:15">
      <c r="A790" s="522">
        <v>21</v>
      </c>
      <c r="B790" s="522"/>
      <c r="C790" s="789" t="s">
        <v>5058</v>
      </c>
      <c r="D790" s="618" t="s">
        <v>1860</v>
      </c>
      <c r="E790" s="618" t="s">
        <v>1861</v>
      </c>
      <c r="F790" s="701" t="s">
        <v>1862</v>
      </c>
      <c r="G790" s="730" t="s">
        <v>524</v>
      </c>
      <c r="H790" s="829">
        <v>2</v>
      </c>
      <c r="I790" s="672">
        <v>165000</v>
      </c>
      <c r="J790" s="618">
        <v>7</v>
      </c>
      <c r="K790" s="618" t="s">
        <v>28</v>
      </c>
      <c r="L790" s="699">
        <v>45542</v>
      </c>
      <c r="M790" s="672">
        <v>165000</v>
      </c>
      <c r="N790" s="772" t="s">
        <v>5059</v>
      </c>
    </row>
    <row r="791" spans="1:15">
      <c r="A791" s="522">
        <v>22</v>
      </c>
      <c r="B791" s="522"/>
      <c r="C791" s="788" t="s">
        <v>5060</v>
      </c>
      <c r="D791" s="621" t="s">
        <v>3670</v>
      </c>
      <c r="E791" s="621" t="s">
        <v>602</v>
      </c>
      <c r="F791" s="693" t="s">
        <v>3671</v>
      </c>
      <c r="G791" s="714" t="s">
        <v>3221</v>
      </c>
      <c r="H791" s="828">
        <v>1</v>
      </c>
      <c r="I791" s="690">
        <v>125000</v>
      </c>
      <c r="J791" s="621">
        <v>10</v>
      </c>
      <c r="K791" s="621" t="s">
        <v>28</v>
      </c>
      <c r="L791" s="691">
        <v>45543</v>
      </c>
      <c r="M791" s="690">
        <v>250000</v>
      </c>
      <c r="N791" s="785" t="s">
        <v>4562</v>
      </c>
    </row>
    <row r="792" spans="1:15">
      <c r="A792" s="522">
        <v>23</v>
      </c>
      <c r="B792" s="522"/>
      <c r="C792" s="788" t="s">
        <v>5061</v>
      </c>
      <c r="D792" s="621" t="s">
        <v>3673</v>
      </c>
      <c r="E792" s="621" t="s">
        <v>530</v>
      </c>
      <c r="F792" s="693" t="s">
        <v>3674</v>
      </c>
      <c r="G792" s="714" t="s">
        <v>532</v>
      </c>
      <c r="H792" s="828">
        <v>1</v>
      </c>
      <c r="I792" s="690">
        <v>125000</v>
      </c>
      <c r="J792" s="621">
        <v>11</v>
      </c>
      <c r="K792" s="621" t="s">
        <v>28</v>
      </c>
      <c r="L792" s="691">
        <v>45544</v>
      </c>
      <c r="M792" s="690">
        <v>250000</v>
      </c>
      <c r="N792" s="696" t="s">
        <v>4282</v>
      </c>
      <c r="O792" s="830"/>
    </row>
    <row r="793" spans="1:15">
      <c r="A793" s="522">
        <v>24</v>
      </c>
      <c r="B793" s="522"/>
      <c r="C793" s="788" t="s">
        <v>5062</v>
      </c>
      <c r="D793" s="621" t="s">
        <v>3219</v>
      </c>
      <c r="E793" s="621" t="s">
        <v>4593</v>
      </c>
      <c r="F793" s="693" t="s">
        <v>3220</v>
      </c>
      <c r="G793" s="714" t="s">
        <v>3221</v>
      </c>
      <c r="H793" s="828">
        <v>2</v>
      </c>
      <c r="I793" s="690">
        <v>165000</v>
      </c>
      <c r="J793" s="621">
        <v>10</v>
      </c>
      <c r="K793" s="621" t="s">
        <v>28</v>
      </c>
      <c r="L793" s="691">
        <v>45544</v>
      </c>
      <c r="M793" s="690">
        <v>165000</v>
      </c>
      <c r="N793" s="696" t="s">
        <v>5059</v>
      </c>
    </row>
    <row r="794" spans="1:15">
      <c r="A794" s="522">
        <v>25</v>
      </c>
      <c r="B794" s="522"/>
      <c r="C794" s="789" t="s">
        <v>5063</v>
      </c>
      <c r="D794" s="832" t="s">
        <v>512</v>
      </c>
      <c r="E794" s="833" t="s">
        <v>53</v>
      </c>
      <c r="F794" s="834" t="s">
        <v>3681</v>
      </c>
      <c r="G794" s="835">
        <v>45544</v>
      </c>
      <c r="H794" s="836">
        <v>1</v>
      </c>
      <c r="I794" s="837">
        <v>120000</v>
      </c>
      <c r="J794" s="838">
        <v>9</v>
      </c>
      <c r="K794" s="839" t="s">
        <v>28</v>
      </c>
      <c r="L794" s="699">
        <v>45543</v>
      </c>
      <c r="M794" s="840">
        <v>120000</v>
      </c>
      <c r="N794" s="772" t="s">
        <v>3629</v>
      </c>
      <c r="O794" s="495"/>
    </row>
    <row r="795" spans="1:15">
      <c r="A795" s="522">
        <v>26</v>
      </c>
      <c r="B795" s="522"/>
      <c r="C795" s="789" t="s">
        <v>5064</v>
      </c>
      <c r="D795" s="618" t="s">
        <v>3683</v>
      </c>
      <c r="E795" s="833" t="s">
        <v>53</v>
      </c>
      <c r="F795" s="701" t="s">
        <v>3684</v>
      </c>
      <c r="G795" s="730" t="s">
        <v>3685</v>
      </c>
      <c r="H795" s="829">
        <v>1</v>
      </c>
      <c r="I795" s="672">
        <v>120000</v>
      </c>
      <c r="J795" s="618">
        <v>9</v>
      </c>
      <c r="K795" s="618" t="s">
        <v>28</v>
      </c>
      <c r="L795" s="699">
        <v>45543</v>
      </c>
      <c r="M795" s="672">
        <v>120000</v>
      </c>
      <c r="N795" s="772" t="s">
        <v>3629</v>
      </c>
    </row>
    <row r="796" spans="1:15">
      <c r="A796" s="522">
        <v>27</v>
      </c>
      <c r="B796" s="522"/>
      <c r="C796" s="789" t="s">
        <v>5065</v>
      </c>
      <c r="D796" s="618" t="s">
        <v>3687</v>
      </c>
      <c r="E796" s="833" t="s">
        <v>53</v>
      </c>
      <c r="F796" s="701" t="s">
        <v>3688</v>
      </c>
      <c r="G796" s="730" t="s">
        <v>3685</v>
      </c>
      <c r="H796" s="829">
        <v>2</v>
      </c>
      <c r="I796" s="672">
        <v>150000</v>
      </c>
      <c r="J796" s="618">
        <v>9</v>
      </c>
      <c r="K796" s="618" t="s">
        <v>28</v>
      </c>
      <c r="L796" s="699">
        <v>45543</v>
      </c>
      <c r="M796" s="672">
        <v>150000</v>
      </c>
      <c r="N796" s="772" t="s">
        <v>3629</v>
      </c>
    </row>
    <row r="797" spans="1:15">
      <c r="A797" s="522">
        <v>28</v>
      </c>
      <c r="B797" s="522"/>
      <c r="C797" s="788" t="s">
        <v>5066</v>
      </c>
      <c r="D797" s="621" t="s">
        <v>529</v>
      </c>
      <c r="E797" s="621" t="s">
        <v>530</v>
      </c>
      <c r="F797" s="693" t="s">
        <v>531</v>
      </c>
      <c r="G797" s="714" t="s">
        <v>532</v>
      </c>
      <c r="H797" s="828">
        <v>2</v>
      </c>
      <c r="I797" s="690">
        <v>165000</v>
      </c>
      <c r="J797" s="621">
        <v>11</v>
      </c>
      <c r="K797" s="621" t="s">
        <v>28</v>
      </c>
      <c r="L797" s="691">
        <v>45546</v>
      </c>
      <c r="M797" s="690">
        <v>200000</v>
      </c>
      <c r="N797" s="696" t="s">
        <v>4282</v>
      </c>
    </row>
    <row r="798" spans="1:15">
      <c r="A798" s="522">
        <v>29</v>
      </c>
      <c r="B798" s="522"/>
      <c r="C798" s="788" t="s">
        <v>5067</v>
      </c>
      <c r="D798" s="621" t="s">
        <v>3692</v>
      </c>
      <c r="E798" s="621" t="s">
        <v>40</v>
      </c>
      <c r="F798" s="693" t="s">
        <v>3693</v>
      </c>
      <c r="G798" s="714" t="s">
        <v>3694</v>
      </c>
      <c r="H798" s="828">
        <v>1</v>
      </c>
      <c r="I798" s="690">
        <v>125000</v>
      </c>
      <c r="J798" s="621">
        <v>12</v>
      </c>
      <c r="K798" s="621" t="s">
        <v>28</v>
      </c>
      <c r="L798" s="691">
        <v>45547</v>
      </c>
      <c r="M798" s="690">
        <v>200000</v>
      </c>
      <c r="N798" s="696" t="s">
        <v>4355</v>
      </c>
    </row>
    <row r="799" spans="1:15">
      <c r="A799" s="522">
        <v>30</v>
      </c>
      <c r="B799" s="522"/>
      <c r="C799" s="788" t="s">
        <v>5068</v>
      </c>
      <c r="D799" s="621" t="s">
        <v>987</v>
      </c>
      <c r="E799" s="621" t="s">
        <v>118</v>
      </c>
      <c r="F799" s="693" t="s">
        <v>988</v>
      </c>
      <c r="G799" s="714" t="s">
        <v>989</v>
      </c>
      <c r="H799" s="828">
        <v>2</v>
      </c>
      <c r="I799" s="690">
        <v>165000</v>
      </c>
      <c r="J799" s="621">
        <v>21</v>
      </c>
      <c r="K799" s="621" t="s">
        <v>28</v>
      </c>
      <c r="L799" s="691">
        <v>45548</v>
      </c>
      <c r="M799" s="690">
        <v>165000</v>
      </c>
      <c r="N799" s="696" t="s">
        <v>5059</v>
      </c>
    </row>
    <row r="800" spans="1:15" ht="13.5" customHeight="1">
      <c r="A800" s="522">
        <v>31</v>
      </c>
      <c r="B800" s="522"/>
      <c r="C800" s="788" t="s">
        <v>5069</v>
      </c>
      <c r="D800" s="621" t="s">
        <v>3696</v>
      </c>
      <c r="E800" s="621" t="s">
        <v>2839</v>
      </c>
      <c r="F800" s="693" t="s">
        <v>3697</v>
      </c>
      <c r="G800" s="714" t="s">
        <v>3698</v>
      </c>
      <c r="H800" s="621">
        <v>1</v>
      </c>
      <c r="I800" s="690">
        <v>125000</v>
      </c>
      <c r="J800" s="621">
        <v>17</v>
      </c>
      <c r="K800" s="621" t="s">
        <v>28</v>
      </c>
      <c r="L800" s="691">
        <v>45552</v>
      </c>
      <c r="M800" s="690">
        <v>300000</v>
      </c>
      <c r="N800" s="696" t="s">
        <v>4355</v>
      </c>
    </row>
    <row r="801" spans="1:14">
      <c r="A801" s="522">
        <v>32</v>
      </c>
      <c r="B801" s="522"/>
      <c r="C801" s="788" t="s">
        <v>5070</v>
      </c>
      <c r="D801" s="621" t="s">
        <v>3700</v>
      </c>
      <c r="E801" s="621" t="s">
        <v>3701</v>
      </c>
      <c r="F801" s="693" t="s">
        <v>3702</v>
      </c>
      <c r="G801" s="714" t="s">
        <v>3698</v>
      </c>
      <c r="H801" s="621">
        <v>1</v>
      </c>
      <c r="I801" s="690">
        <v>125000</v>
      </c>
      <c r="J801" s="621">
        <v>17</v>
      </c>
      <c r="K801" s="621" t="s">
        <v>28</v>
      </c>
      <c r="L801" s="691">
        <v>45552</v>
      </c>
      <c r="M801" s="690">
        <v>250000</v>
      </c>
      <c r="N801" s="696" t="s">
        <v>4355</v>
      </c>
    </row>
    <row r="802" spans="1:14">
      <c r="A802" s="522">
        <v>33</v>
      </c>
      <c r="B802" s="522"/>
      <c r="C802" s="788" t="s">
        <v>5071</v>
      </c>
      <c r="D802" s="621" t="s">
        <v>3704</v>
      </c>
      <c r="E802" s="621" t="s">
        <v>4593</v>
      </c>
      <c r="F802" s="693" t="s">
        <v>3705</v>
      </c>
      <c r="G802" s="714" t="s">
        <v>3698</v>
      </c>
      <c r="H802" s="621">
        <v>1</v>
      </c>
      <c r="I802" s="690">
        <v>125000</v>
      </c>
      <c r="J802" s="621">
        <v>17</v>
      </c>
      <c r="K802" s="621" t="s">
        <v>28</v>
      </c>
      <c r="L802" s="691">
        <v>45552</v>
      </c>
      <c r="M802" s="690">
        <v>250000</v>
      </c>
      <c r="N802" s="696" t="s">
        <v>975</v>
      </c>
    </row>
    <row r="803" spans="1:14">
      <c r="A803" s="522">
        <v>34</v>
      </c>
      <c r="B803" s="522"/>
      <c r="C803" s="804" t="s">
        <v>5072</v>
      </c>
      <c r="D803" s="669" t="s">
        <v>5073</v>
      </c>
      <c r="E803" s="669" t="s">
        <v>5074</v>
      </c>
      <c r="F803" s="669"/>
      <c r="G803" s="736"/>
      <c r="H803" s="669"/>
      <c r="I803" s="677"/>
      <c r="J803" s="669"/>
      <c r="K803" s="669"/>
      <c r="L803" s="688">
        <v>45553</v>
      </c>
      <c r="M803" s="677" t="s">
        <v>4799</v>
      </c>
      <c r="N803" s="780" t="s">
        <v>4703</v>
      </c>
    </row>
    <row r="804" spans="1:14">
      <c r="A804" s="522">
        <v>35</v>
      </c>
      <c r="B804" s="522"/>
      <c r="C804" s="789" t="s">
        <v>5075</v>
      </c>
      <c r="D804" s="618" t="s">
        <v>3711</v>
      </c>
      <c r="E804" s="618" t="s">
        <v>3712</v>
      </c>
      <c r="F804" s="701" t="s">
        <v>3713</v>
      </c>
      <c r="G804" s="730" t="s">
        <v>989</v>
      </c>
      <c r="H804" s="618">
        <v>1</v>
      </c>
      <c r="I804" s="672">
        <v>125000</v>
      </c>
      <c r="J804" s="618">
        <v>21</v>
      </c>
      <c r="K804" s="618" t="s">
        <v>28</v>
      </c>
      <c r="L804" s="699">
        <v>45556</v>
      </c>
      <c r="M804" s="672">
        <v>300000</v>
      </c>
      <c r="N804" s="696" t="s">
        <v>4355</v>
      </c>
    </row>
    <row r="805" spans="1:14">
      <c r="A805" s="522">
        <v>36</v>
      </c>
      <c r="B805" s="522"/>
      <c r="C805" s="788" t="s">
        <v>5076</v>
      </c>
      <c r="D805" s="621" t="s">
        <v>3973</v>
      </c>
      <c r="E805" s="621" t="s">
        <v>530</v>
      </c>
      <c r="F805" s="693" t="s">
        <v>3974</v>
      </c>
      <c r="G805" s="714" t="s">
        <v>3975</v>
      </c>
      <c r="H805" s="621">
        <v>2</v>
      </c>
      <c r="I805" s="690">
        <v>165000</v>
      </c>
      <c r="J805" s="621">
        <v>23</v>
      </c>
      <c r="K805" s="621" t="s">
        <v>28</v>
      </c>
      <c r="L805" s="691">
        <v>45557</v>
      </c>
      <c r="M805" s="690">
        <v>300000</v>
      </c>
      <c r="N805" s="696" t="s">
        <v>5019</v>
      </c>
    </row>
    <row r="806" spans="1:14">
      <c r="A806" s="522">
        <v>37</v>
      </c>
      <c r="B806" s="522"/>
      <c r="C806" s="788" t="s">
        <v>5077</v>
      </c>
      <c r="D806" s="621" t="s">
        <v>3301</v>
      </c>
      <c r="E806" s="621" t="s">
        <v>516</v>
      </c>
      <c r="F806" s="693" t="s">
        <v>5078</v>
      </c>
      <c r="G806" s="714" t="s">
        <v>3303</v>
      </c>
      <c r="H806" s="621">
        <v>2</v>
      </c>
      <c r="I806" s="690">
        <v>165000</v>
      </c>
      <c r="J806" s="621">
        <v>22</v>
      </c>
      <c r="K806" s="621" t="s">
        <v>28</v>
      </c>
      <c r="L806" s="691">
        <v>45557</v>
      </c>
      <c r="M806" s="690">
        <v>300000</v>
      </c>
      <c r="N806" s="696" t="s">
        <v>4562</v>
      </c>
    </row>
    <row r="807" spans="1:14">
      <c r="A807" s="522">
        <v>38</v>
      </c>
      <c r="B807" s="522"/>
      <c r="C807" s="788" t="s">
        <v>5079</v>
      </c>
      <c r="D807" s="621" t="s">
        <v>3749</v>
      </c>
      <c r="E807" s="621" t="s">
        <v>3257</v>
      </c>
      <c r="F807" s="693" t="s">
        <v>3750</v>
      </c>
      <c r="G807" s="714" t="s">
        <v>3751</v>
      </c>
      <c r="H807" s="621">
        <v>2</v>
      </c>
      <c r="I807" s="690">
        <v>165000</v>
      </c>
      <c r="J807" s="621">
        <v>26</v>
      </c>
      <c r="K807" s="621" t="s">
        <v>28</v>
      </c>
      <c r="L807" s="691">
        <v>45560</v>
      </c>
      <c r="M807" s="690">
        <v>165000</v>
      </c>
      <c r="N807" s="785" t="s">
        <v>4562</v>
      </c>
    </row>
    <row r="808" spans="1:14">
      <c r="A808" s="522">
        <v>39</v>
      </c>
      <c r="B808" s="522"/>
      <c r="C808" s="788" t="s">
        <v>5080</v>
      </c>
      <c r="D808" s="621" t="s">
        <v>3723</v>
      </c>
      <c r="E808" s="621" t="s">
        <v>522</v>
      </c>
      <c r="F808" s="693" t="s">
        <v>3724</v>
      </c>
      <c r="G808" s="714" t="s">
        <v>3725</v>
      </c>
      <c r="H808" s="621">
        <v>1</v>
      </c>
      <c r="I808" s="690">
        <v>125000</v>
      </c>
      <c r="J808" s="621">
        <v>25</v>
      </c>
      <c r="K808" s="621" t="s">
        <v>28</v>
      </c>
      <c r="L808" s="691">
        <v>45560</v>
      </c>
      <c r="M808" s="690">
        <v>300000</v>
      </c>
      <c r="N808" s="841" t="s">
        <v>4355</v>
      </c>
    </row>
    <row r="809" spans="1:14">
      <c r="A809" s="522">
        <v>40</v>
      </c>
      <c r="B809" s="522"/>
      <c r="C809" s="789" t="s">
        <v>5081</v>
      </c>
      <c r="D809" s="618" t="s">
        <v>3727</v>
      </c>
      <c r="E809" s="618" t="s">
        <v>522</v>
      </c>
      <c r="F809" s="701" t="s">
        <v>3728</v>
      </c>
      <c r="G809" s="730" t="s">
        <v>3725</v>
      </c>
      <c r="H809" s="618">
        <v>1</v>
      </c>
      <c r="I809" s="672">
        <v>125000</v>
      </c>
      <c r="J809" s="618">
        <v>25</v>
      </c>
      <c r="K809" s="618" t="s">
        <v>28</v>
      </c>
      <c r="L809" s="699">
        <v>45560</v>
      </c>
      <c r="M809" s="672">
        <v>250000</v>
      </c>
      <c r="N809" s="841" t="s">
        <v>4355</v>
      </c>
    </row>
    <row r="810" spans="1:14">
      <c r="A810" s="522">
        <v>41</v>
      </c>
      <c r="B810" s="522"/>
      <c r="C810" s="788" t="s">
        <v>5082</v>
      </c>
      <c r="D810" s="621" t="s">
        <v>3739</v>
      </c>
      <c r="E810" s="621" t="s">
        <v>522</v>
      </c>
      <c r="F810" s="693" t="s">
        <v>3740</v>
      </c>
      <c r="G810" s="714" t="s">
        <v>3737</v>
      </c>
      <c r="H810" s="621">
        <v>1</v>
      </c>
      <c r="I810" s="690">
        <v>125000</v>
      </c>
      <c r="J810" s="621">
        <v>30</v>
      </c>
      <c r="K810" s="621" t="s">
        <v>28</v>
      </c>
      <c r="L810" s="691">
        <v>45565</v>
      </c>
      <c r="M810" s="690">
        <v>300000</v>
      </c>
      <c r="N810" s="819" t="s">
        <v>4282</v>
      </c>
    </row>
    <row r="811" spans="1:14">
      <c r="A811" s="522">
        <v>42</v>
      </c>
      <c r="B811" s="522"/>
      <c r="C811" s="788" t="s">
        <v>5083</v>
      </c>
      <c r="D811" s="621" t="s">
        <v>3735</v>
      </c>
      <c r="E811" s="621" t="s">
        <v>82</v>
      </c>
      <c r="F811" s="693" t="s">
        <v>3736</v>
      </c>
      <c r="G811" s="714" t="s">
        <v>3737</v>
      </c>
      <c r="H811" s="621">
        <v>1</v>
      </c>
      <c r="I811" s="690">
        <v>125000</v>
      </c>
      <c r="J811" s="621">
        <v>30</v>
      </c>
      <c r="K811" s="621" t="s">
        <v>28</v>
      </c>
      <c r="L811" s="691">
        <v>45565</v>
      </c>
      <c r="M811" s="690">
        <v>300000</v>
      </c>
      <c r="N811" s="785" t="s">
        <v>4562</v>
      </c>
    </row>
    <row r="812" spans="1:14">
      <c r="A812" s="522">
        <v>43</v>
      </c>
      <c r="B812" s="522"/>
      <c r="C812" s="789" t="s">
        <v>5084</v>
      </c>
      <c r="D812" s="618" t="s">
        <v>5085</v>
      </c>
      <c r="E812" s="618" t="s">
        <v>5086</v>
      </c>
      <c r="F812" s="701" t="s">
        <v>3984</v>
      </c>
      <c r="G812" s="730" t="s">
        <v>3985</v>
      </c>
      <c r="H812" s="618">
        <v>2</v>
      </c>
      <c r="I812" s="672">
        <v>125000</v>
      </c>
      <c r="J812" s="618">
        <v>27</v>
      </c>
      <c r="K812" s="618" t="s">
        <v>28</v>
      </c>
      <c r="L812" s="699">
        <v>45562</v>
      </c>
      <c r="M812" s="672">
        <v>300000</v>
      </c>
      <c r="N812" s="841" t="s">
        <v>4355</v>
      </c>
    </row>
    <row r="813" spans="1:14">
      <c r="A813" s="522">
        <v>44</v>
      </c>
      <c r="B813" s="522"/>
      <c r="C813" s="789" t="s">
        <v>5087</v>
      </c>
      <c r="D813" s="618" t="s">
        <v>3742</v>
      </c>
      <c r="E813" s="618" t="s">
        <v>1046</v>
      </c>
      <c r="F813" s="701" t="s">
        <v>3743</v>
      </c>
      <c r="G813" s="730" t="s">
        <v>3737</v>
      </c>
      <c r="H813" s="618">
        <v>1</v>
      </c>
      <c r="I813" s="672">
        <v>125000</v>
      </c>
      <c r="J813" s="618">
        <v>30</v>
      </c>
      <c r="K813" s="618" t="s">
        <v>28</v>
      </c>
      <c r="L813" s="699">
        <v>45565</v>
      </c>
      <c r="M813" s="672">
        <v>200000</v>
      </c>
      <c r="N813" s="841" t="s">
        <v>4355</v>
      </c>
    </row>
    <row r="814" spans="1:14">
      <c r="A814" s="522">
        <v>45</v>
      </c>
      <c r="B814" s="522"/>
      <c r="C814" s="789" t="s">
        <v>5088</v>
      </c>
      <c r="D814" s="618" t="s">
        <v>1105</v>
      </c>
      <c r="E814" s="618" t="s">
        <v>381</v>
      </c>
      <c r="F814" s="701" t="s">
        <v>3760</v>
      </c>
      <c r="G814" s="730" t="s">
        <v>3761</v>
      </c>
      <c r="H814" s="618">
        <v>1</v>
      </c>
      <c r="I814" s="672">
        <v>120000</v>
      </c>
      <c r="J814" s="618">
        <v>19</v>
      </c>
      <c r="K814" s="618" t="s">
        <v>28</v>
      </c>
      <c r="L814" s="699">
        <v>45554</v>
      </c>
      <c r="M814" s="672">
        <v>120000</v>
      </c>
      <c r="N814" s="831" t="s">
        <v>3629</v>
      </c>
    </row>
    <row r="815" spans="1:14">
      <c r="G815" s="520"/>
    </row>
    <row r="816" spans="1:14">
      <c r="G816" s="520"/>
    </row>
    <row r="817" spans="1:15">
      <c r="G817" s="520"/>
    </row>
    <row r="818" spans="1:15">
      <c r="A818" s="522"/>
      <c r="B818" s="522"/>
      <c r="C818" s="523" t="s">
        <v>4761</v>
      </c>
      <c r="D818" s="787" t="s">
        <v>5089</v>
      </c>
      <c r="E818" s="522"/>
      <c r="F818" s="522"/>
      <c r="G818" s="523"/>
      <c r="H818" s="588"/>
      <c r="I818" s="589"/>
      <c r="J818" s="522"/>
      <c r="K818" s="522"/>
      <c r="L818" s="522"/>
      <c r="M818" s="589"/>
      <c r="N818" s="522"/>
    </row>
    <row r="819" spans="1:15">
      <c r="A819" s="522">
        <v>1</v>
      </c>
      <c r="B819" s="522"/>
      <c r="C819" s="788" t="s">
        <v>5090</v>
      </c>
      <c r="D819" s="621" t="s">
        <v>3745</v>
      </c>
      <c r="E819" s="621" t="s">
        <v>227</v>
      </c>
      <c r="F819" s="693" t="s">
        <v>3746</v>
      </c>
      <c r="G819" s="714" t="s">
        <v>1841</v>
      </c>
      <c r="H819" s="828">
        <v>1</v>
      </c>
      <c r="I819" s="690">
        <v>125000</v>
      </c>
      <c r="J819" s="621">
        <v>1</v>
      </c>
      <c r="K819" s="621" t="s">
        <v>28</v>
      </c>
      <c r="L819" s="691">
        <v>45566</v>
      </c>
      <c r="M819" s="690">
        <v>200000</v>
      </c>
      <c r="N819" s="842" t="s">
        <v>4266</v>
      </c>
    </row>
    <row r="820" spans="1:15">
      <c r="A820" s="522">
        <v>2</v>
      </c>
      <c r="B820" s="522"/>
      <c r="C820" s="788" t="s">
        <v>5091</v>
      </c>
      <c r="D820" s="621" t="s">
        <v>1839</v>
      </c>
      <c r="E820" s="621" t="s">
        <v>227</v>
      </c>
      <c r="F820" s="693" t="s">
        <v>1840</v>
      </c>
      <c r="G820" s="714" t="s">
        <v>1841</v>
      </c>
      <c r="H820" s="828">
        <v>2</v>
      </c>
      <c r="I820" s="690">
        <v>165000</v>
      </c>
      <c r="J820" s="621">
        <v>1</v>
      </c>
      <c r="K820" s="621" t="s">
        <v>28</v>
      </c>
      <c r="L820" s="691">
        <v>45566</v>
      </c>
      <c r="M820" s="690">
        <v>165000</v>
      </c>
      <c r="N820" s="785" t="s">
        <v>4562</v>
      </c>
    </row>
    <row r="821" spans="1:15">
      <c r="A821" s="522">
        <v>3</v>
      </c>
      <c r="B821" s="522"/>
      <c r="C821" s="789" t="s">
        <v>5092</v>
      </c>
      <c r="D821" s="618" t="s">
        <v>3753</v>
      </c>
      <c r="E821" s="618" t="s">
        <v>82</v>
      </c>
      <c r="F821" s="701" t="s">
        <v>3754</v>
      </c>
      <c r="G821" s="730" t="s">
        <v>1144</v>
      </c>
      <c r="H821" s="829">
        <v>1</v>
      </c>
      <c r="I821" s="672">
        <v>125000</v>
      </c>
      <c r="J821" s="618">
        <v>2</v>
      </c>
      <c r="K821" s="618" t="s">
        <v>28</v>
      </c>
      <c r="L821" s="699">
        <v>45567</v>
      </c>
      <c r="M821" s="672">
        <v>200000</v>
      </c>
      <c r="N821" s="842" t="s">
        <v>4266</v>
      </c>
      <c r="O821" s="830" t="s">
        <v>5093</v>
      </c>
    </row>
    <row r="822" spans="1:15">
      <c r="A822" s="522">
        <v>4</v>
      </c>
      <c r="B822" s="522"/>
      <c r="C822" s="788" t="s">
        <v>5094</v>
      </c>
      <c r="D822" s="621" t="s">
        <v>1142</v>
      </c>
      <c r="E822" s="621" t="s">
        <v>82</v>
      </c>
      <c r="F822" s="693" t="s">
        <v>1143</v>
      </c>
      <c r="G822" s="714" t="s">
        <v>1144</v>
      </c>
      <c r="H822" s="828">
        <v>2</v>
      </c>
      <c r="I822" s="690">
        <v>165000</v>
      </c>
      <c r="J822" s="621">
        <v>2</v>
      </c>
      <c r="K822" s="621" t="s">
        <v>28</v>
      </c>
      <c r="L822" s="691">
        <v>45567</v>
      </c>
      <c r="M822" s="690">
        <v>165000</v>
      </c>
      <c r="N822" s="843" t="s">
        <v>5095</v>
      </c>
    </row>
    <row r="823" spans="1:15">
      <c r="A823" s="522">
        <v>5</v>
      </c>
      <c r="B823" s="522"/>
      <c r="C823" s="789" t="s">
        <v>5096</v>
      </c>
      <c r="D823" s="618" t="s">
        <v>3410</v>
      </c>
      <c r="E823" s="618" t="s">
        <v>247</v>
      </c>
      <c r="F823" s="701" t="s">
        <v>3411</v>
      </c>
      <c r="G823" s="730" t="s">
        <v>3412</v>
      </c>
      <c r="H823" s="829">
        <v>2</v>
      </c>
      <c r="I823" s="672">
        <v>165000</v>
      </c>
      <c r="J823" s="618">
        <v>8</v>
      </c>
      <c r="K823" s="618" t="s">
        <v>28</v>
      </c>
      <c r="L823" s="699">
        <v>45573</v>
      </c>
      <c r="M823" s="672">
        <v>165000</v>
      </c>
      <c r="N823" s="844" t="s">
        <v>975</v>
      </c>
    </row>
    <row r="824" spans="1:15">
      <c r="A824" s="522">
        <v>6</v>
      </c>
      <c r="B824" s="522"/>
      <c r="C824" s="788" t="s">
        <v>5097</v>
      </c>
      <c r="D824" s="621" t="s">
        <v>1988</v>
      </c>
      <c r="E824" s="621" t="s">
        <v>1223</v>
      </c>
      <c r="F824" s="693" t="s">
        <v>1989</v>
      </c>
      <c r="G824" s="714" t="s">
        <v>1990</v>
      </c>
      <c r="H824" s="828">
        <v>2</v>
      </c>
      <c r="I824" s="690">
        <v>165000</v>
      </c>
      <c r="J824" s="621">
        <v>9</v>
      </c>
      <c r="K824" s="621" t="s">
        <v>28</v>
      </c>
      <c r="L824" s="691">
        <v>45574</v>
      </c>
      <c r="M824" s="690">
        <v>165000</v>
      </c>
      <c r="N824" s="845" t="s">
        <v>5019</v>
      </c>
    </row>
    <row r="825" spans="1:15">
      <c r="A825" s="522">
        <v>7</v>
      </c>
      <c r="B825" s="522"/>
      <c r="C825" s="788" t="s">
        <v>5098</v>
      </c>
      <c r="D825" s="621" t="s">
        <v>3764</v>
      </c>
      <c r="E825" s="621" t="s">
        <v>1223</v>
      </c>
      <c r="F825" s="693" t="s">
        <v>3765</v>
      </c>
      <c r="G825" s="714" t="s">
        <v>1338</v>
      </c>
      <c r="H825" s="828">
        <v>2</v>
      </c>
      <c r="I825" s="690">
        <v>165000</v>
      </c>
      <c r="J825" s="621">
        <v>12</v>
      </c>
      <c r="K825" s="621" t="s">
        <v>28</v>
      </c>
      <c r="L825" s="691">
        <v>45575</v>
      </c>
      <c r="M825" s="690">
        <v>165000</v>
      </c>
      <c r="N825" s="845" t="s">
        <v>5019</v>
      </c>
    </row>
    <row r="826" spans="1:15">
      <c r="A826" s="522">
        <v>8</v>
      </c>
      <c r="B826" s="522"/>
      <c r="C826" s="788" t="s">
        <v>5099</v>
      </c>
      <c r="D826" s="621" t="s">
        <v>3797</v>
      </c>
      <c r="E826" s="621" t="s">
        <v>305</v>
      </c>
      <c r="F826" s="693" t="s">
        <v>3798</v>
      </c>
      <c r="G826" s="714" t="s">
        <v>3773</v>
      </c>
      <c r="H826" s="828">
        <v>1</v>
      </c>
      <c r="I826" s="690">
        <v>125000</v>
      </c>
      <c r="J826" s="621">
        <v>11</v>
      </c>
      <c r="K826" s="621" t="s">
        <v>28</v>
      </c>
      <c r="L826" s="691">
        <v>45576</v>
      </c>
      <c r="M826" s="690">
        <v>200000</v>
      </c>
      <c r="N826" s="842" t="s">
        <v>4266</v>
      </c>
    </row>
    <row r="827" spans="1:15">
      <c r="A827" s="522">
        <v>9</v>
      </c>
      <c r="B827" s="522"/>
      <c r="C827" s="788" t="s">
        <v>5100</v>
      </c>
      <c r="D827" s="621" t="s">
        <v>3811</v>
      </c>
      <c r="E827" s="621" t="s">
        <v>2102</v>
      </c>
      <c r="F827" s="693" t="s">
        <v>3812</v>
      </c>
      <c r="G827" s="714" t="s">
        <v>2967</v>
      </c>
      <c r="H827" s="828">
        <v>1</v>
      </c>
      <c r="I827" s="690">
        <v>125000</v>
      </c>
      <c r="J827" s="621">
        <v>15</v>
      </c>
      <c r="K827" s="621" t="s">
        <v>28</v>
      </c>
      <c r="L827" s="691">
        <v>45577</v>
      </c>
      <c r="M827" s="690">
        <v>200000</v>
      </c>
      <c r="N827" s="785" t="s">
        <v>4562</v>
      </c>
    </row>
    <row r="828" spans="1:15">
      <c r="A828" s="522">
        <v>10</v>
      </c>
      <c r="B828" s="522"/>
      <c r="C828" s="789" t="s">
        <v>5101</v>
      </c>
      <c r="D828" s="618" t="s">
        <v>3771</v>
      </c>
      <c r="E828" s="618" t="s">
        <v>247</v>
      </c>
      <c r="F828" s="701" t="s">
        <v>3772</v>
      </c>
      <c r="G828" s="730" t="s">
        <v>3773</v>
      </c>
      <c r="H828" s="829">
        <v>1</v>
      </c>
      <c r="I828" s="672">
        <v>125000</v>
      </c>
      <c r="J828" s="618">
        <v>11</v>
      </c>
      <c r="K828" s="618" t="s">
        <v>28</v>
      </c>
      <c r="L828" s="618" t="s">
        <v>5102</v>
      </c>
      <c r="M828" s="672">
        <v>125000</v>
      </c>
      <c r="N828" s="844" t="s">
        <v>975</v>
      </c>
    </row>
    <row r="829" spans="1:15">
      <c r="A829" s="522">
        <v>11</v>
      </c>
      <c r="B829" s="522"/>
      <c r="C829" s="788" t="s">
        <v>5103</v>
      </c>
      <c r="D829" s="621" t="s">
        <v>1335</v>
      </c>
      <c r="E829" s="621" t="s">
        <v>1336</v>
      </c>
      <c r="F829" s="693" t="s">
        <v>1337</v>
      </c>
      <c r="G829" s="714" t="s">
        <v>1338</v>
      </c>
      <c r="H829" s="828">
        <v>2</v>
      </c>
      <c r="I829" s="690">
        <v>165000</v>
      </c>
      <c r="J829" s="621">
        <v>12</v>
      </c>
      <c r="K829" s="621" t="s">
        <v>28</v>
      </c>
      <c r="L829" s="691">
        <v>45577</v>
      </c>
      <c r="M829" s="690">
        <v>165000</v>
      </c>
      <c r="N829" s="785" t="s">
        <v>4562</v>
      </c>
    </row>
    <row r="830" spans="1:15">
      <c r="A830" s="522">
        <v>12</v>
      </c>
      <c r="B830" s="522"/>
      <c r="C830" s="788" t="s">
        <v>5104</v>
      </c>
      <c r="D830" s="621" t="s">
        <v>3793</v>
      </c>
      <c r="E830" s="621" t="s">
        <v>3794</v>
      </c>
      <c r="F830" s="693" t="s">
        <v>3795</v>
      </c>
      <c r="G830" s="714" t="s">
        <v>2369</v>
      </c>
      <c r="H830" s="828">
        <v>3</v>
      </c>
      <c r="I830" s="690">
        <v>205000</v>
      </c>
      <c r="J830" s="621">
        <v>14</v>
      </c>
      <c r="K830" s="621" t="s">
        <v>28</v>
      </c>
      <c r="L830" s="691">
        <v>45579</v>
      </c>
      <c r="M830" s="690">
        <v>205000</v>
      </c>
      <c r="N830" s="785" t="s">
        <v>4562</v>
      </c>
    </row>
    <row r="831" spans="1:15">
      <c r="A831" s="522">
        <v>13</v>
      </c>
      <c r="B831" s="522"/>
      <c r="C831" s="788" t="s">
        <v>5105</v>
      </c>
      <c r="D831" s="621" t="s">
        <v>3223</v>
      </c>
      <c r="E831" s="621" t="s">
        <v>305</v>
      </c>
      <c r="F831" s="693" t="s">
        <v>3224</v>
      </c>
      <c r="G831" s="714" t="s">
        <v>2369</v>
      </c>
      <c r="H831" s="828">
        <v>2</v>
      </c>
      <c r="I831" s="690">
        <v>165000</v>
      </c>
      <c r="J831" s="621">
        <v>14</v>
      </c>
      <c r="K831" s="621" t="s">
        <v>28</v>
      </c>
      <c r="L831" s="691">
        <v>45579</v>
      </c>
      <c r="M831" s="690">
        <v>165000</v>
      </c>
      <c r="N831" s="843" t="s">
        <v>5095</v>
      </c>
    </row>
    <row r="832" spans="1:15">
      <c r="A832" s="522">
        <v>14</v>
      </c>
      <c r="B832" s="522"/>
      <c r="C832" s="788" t="s">
        <v>5106</v>
      </c>
      <c r="D832" s="621" t="s">
        <v>2367</v>
      </c>
      <c r="E832" s="621" t="s">
        <v>247</v>
      </c>
      <c r="F832" s="693" t="s">
        <v>2368</v>
      </c>
      <c r="G832" s="714" t="s">
        <v>2369</v>
      </c>
      <c r="H832" s="828">
        <v>2</v>
      </c>
      <c r="I832" s="690">
        <v>165000</v>
      </c>
      <c r="J832" s="621">
        <v>14</v>
      </c>
      <c r="K832" s="621" t="s">
        <v>28</v>
      </c>
      <c r="L832" s="691">
        <v>45579</v>
      </c>
      <c r="M832" s="690">
        <v>165000</v>
      </c>
      <c r="N832" s="844" t="s">
        <v>975</v>
      </c>
    </row>
    <row r="833" spans="1:14">
      <c r="A833" s="522">
        <v>15</v>
      </c>
      <c r="B833" s="522"/>
      <c r="C833" s="788" t="s">
        <v>5107</v>
      </c>
      <c r="D833" s="621" t="s">
        <v>3803</v>
      </c>
      <c r="E833" s="621" t="s">
        <v>3804</v>
      </c>
      <c r="F833" s="693" t="s">
        <v>3805</v>
      </c>
      <c r="G833" s="714" t="s">
        <v>2369</v>
      </c>
      <c r="H833" s="828">
        <v>3</v>
      </c>
      <c r="I833" s="690">
        <v>205000</v>
      </c>
      <c r="J833" s="621">
        <v>14</v>
      </c>
      <c r="K833" s="621" t="s">
        <v>28</v>
      </c>
      <c r="L833" s="691">
        <v>45579</v>
      </c>
      <c r="M833" s="690">
        <v>205000</v>
      </c>
      <c r="N833" s="844" t="s">
        <v>975</v>
      </c>
    </row>
    <row r="834" spans="1:14">
      <c r="A834" s="522">
        <v>16</v>
      </c>
      <c r="B834" s="522"/>
      <c r="C834" s="788" t="s">
        <v>5108</v>
      </c>
      <c r="D834" s="621" t="s">
        <v>3789</v>
      </c>
      <c r="E834" s="621" t="s">
        <v>3790</v>
      </c>
      <c r="F834" s="693" t="s">
        <v>3791</v>
      </c>
      <c r="G834" s="714" t="s">
        <v>2369</v>
      </c>
      <c r="H834" s="828">
        <v>1</v>
      </c>
      <c r="I834" s="690">
        <v>125000</v>
      </c>
      <c r="J834" s="621">
        <v>14</v>
      </c>
      <c r="K834" s="621" t="s">
        <v>28</v>
      </c>
      <c r="L834" s="691">
        <v>45579</v>
      </c>
      <c r="M834" s="690">
        <v>300000</v>
      </c>
      <c r="N834" s="785" t="s">
        <v>4562</v>
      </c>
    </row>
    <row r="835" spans="1:14">
      <c r="A835" s="522">
        <v>17</v>
      </c>
      <c r="B835" s="522"/>
      <c r="C835" s="788" t="s">
        <v>5109</v>
      </c>
      <c r="D835" s="621" t="s">
        <v>3782</v>
      </c>
      <c r="E835" s="621" t="s">
        <v>663</v>
      </c>
      <c r="F835" s="693" t="s">
        <v>3783</v>
      </c>
      <c r="G835" s="714" t="s">
        <v>2369</v>
      </c>
      <c r="H835" s="828">
        <v>1</v>
      </c>
      <c r="I835" s="690">
        <v>125000</v>
      </c>
      <c r="J835" s="621">
        <v>14</v>
      </c>
      <c r="K835" s="621" t="s">
        <v>28</v>
      </c>
      <c r="L835" s="691">
        <v>45579</v>
      </c>
      <c r="M835" s="690">
        <v>200000</v>
      </c>
      <c r="N835" s="844" t="s">
        <v>975</v>
      </c>
    </row>
    <row r="836" spans="1:14">
      <c r="A836" s="522">
        <v>18</v>
      </c>
      <c r="B836" s="522"/>
      <c r="C836" s="788" t="s">
        <v>5110</v>
      </c>
      <c r="D836" s="621" t="s">
        <v>2964</v>
      </c>
      <c r="E836" s="621" t="s">
        <v>2965</v>
      </c>
      <c r="F836" s="693" t="s">
        <v>2966</v>
      </c>
      <c r="G836" s="714" t="s">
        <v>2967</v>
      </c>
      <c r="H836" s="828">
        <v>2</v>
      </c>
      <c r="I836" s="690">
        <v>165000</v>
      </c>
      <c r="J836" s="621">
        <v>15</v>
      </c>
      <c r="K836" s="621" t="s">
        <v>28</v>
      </c>
      <c r="L836" s="691">
        <v>45580</v>
      </c>
      <c r="M836" s="690">
        <v>165000</v>
      </c>
      <c r="N836" s="785" t="s">
        <v>4562</v>
      </c>
    </row>
    <row r="837" spans="1:14">
      <c r="A837" s="522">
        <v>19</v>
      </c>
      <c r="B837" s="522"/>
      <c r="C837" s="788" t="s">
        <v>5111</v>
      </c>
      <c r="D837" s="621" t="s">
        <v>1988</v>
      </c>
      <c r="E837" s="621" t="s">
        <v>1550</v>
      </c>
      <c r="F837" s="693" t="s">
        <v>1996</v>
      </c>
      <c r="G837" s="714" t="s">
        <v>1997</v>
      </c>
      <c r="H837" s="828">
        <v>2</v>
      </c>
      <c r="I837" s="690">
        <v>165000</v>
      </c>
      <c r="J837" s="621">
        <v>18</v>
      </c>
      <c r="K837" s="621" t="s">
        <v>28</v>
      </c>
      <c r="L837" s="691">
        <v>45581</v>
      </c>
      <c r="M837" s="690">
        <v>165000</v>
      </c>
      <c r="N837" s="843" t="s">
        <v>5095</v>
      </c>
    </row>
    <row r="838" spans="1:14">
      <c r="A838" s="522">
        <v>20</v>
      </c>
      <c r="B838" s="522"/>
      <c r="C838" s="788" t="s">
        <v>5112</v>
      </c>
      <c r="D838" s="621" t="s">
        <v>656</v>
      </c>
      <c r="E838" s="621" t="s">
        <v>320</v>
      </c>
      <c r="F838" s="693" t="s">
        <v>657</v>
      </c>
      <c r="G838" s="714" t="s">
        <v>658</v>
      </c>
      <c r="H838" s="828">
        <v>2</v>
      </c>
      <c r="I838" s="690">
        <v>165000</v>
      </c>
      <c r="J838" s="621">
        <v>17</v>
      </c>
      <c r="K838" s="621" t="s">
        <v>28</v>
      </c>
      <c r="L838" s="691">
        <v>45581</v>
      </c>
      <c r="M838" s="690">
        <v>165000</v>
      </c>
      <c r="N838" s="759" t="s">
        <v>5113</v>
      </c>
    </row>
    <row r="839" spans="1:14">
      <c r="A839" s="522">
        <v>21</v>
      </c>
      <c r="B839" s="522"/>
      <c r="C839" s="788" t="s">
        <v>5114</v>
      </c>
      <c r="D839" s="621" t="s">
        <v>3814</v>
      </c>
      <c r="E839" s="621" t="s">
        <v>1223</v>
      </c>
      <c r="F839" s="693" t="s">
        <v>3815</v>
      </c>
      <c r="G839" s="714" t="s">
        <v>658</v>
      </c>
      <c r="H839" s="828">
        <v>1</v>
      </c>
      <c r="I839" s="690">
        <v>125000</v>
      </c>
      <c r="J839" s="621">
        <v>17</v>
      </c>
      <c r="K839" s="621" t="s">
        <v>28</v>
      </c>
      <c r="L839" s="691">
        <v>45582</v>
      </c>
      <c r="M839" s="690">
        <v>125000</v>
      </c>
      <c r="N839" s="845" t="s">
        <v>5019</v>
      </c>
    </row>
    <row r="840" spans="1:14">
      <c r="A840" s="522">
        <v>22</v>
      </c>
      <c r="B840" s="522"/>
      <c r="C840" s="788" t="s">
        <v>5115</v>
      </c>
      <c r="D840" s="621" t="s">
        <v>2711</v>
      </c>
      <c r="E840" s="621" t="s">
        <v>53</v>
      </c>
      <c r="F840" s="693" t="s">
        <v>2712</v>
      </c>
      <c r="G840" s="714" t="s">
        <v>658</v>
      </c>
      <c r="H840" s="828">
        <v>2</v>
      </c>
      <c r="I840" s="690">
        <v>165000</v>
      </c>
      <c r="J840" s="621">
        <v>17</v>
      </c>
      <c r="K840" s="621" t="s">
        <v>28</v>
      </c>
      <c r="L840" s="691">
        <v>45582</v>
      </c>
      <c r="M840" s="690">
        <v>165000</v>
      </c>
      <c r="N840" s="784" t="s">
        <v>4991</v>
      </c>
    </row>
    <row r="841" spans="1:14">
      <c r="A841" s="522">
        <v>23</v>
      </c>
      <c r="B841" s="522"/>
      <c r="C841" s="788" t="s">
        <v>5116</v>
      </c>
      <c r="D841" s="621" t="s">
        <v>3598</v>
      </c>
      <c r="E841" s="621" t="s">
        <v>1550</v>
      </c>
      <c r="F841" s="693" t="s">
        <v>3599</v>
      </c>
      <c r="G841" s="714" t="s">
        <v>1997</v>
      </c>
      <c r="H841" s="828">
        <v>2</v>
      </c>
      <c r="I841" s="690">
        <v>165000</v>
      </c>
      <c r="J841" s="621">
        <v>18</v>
      </c>
      <c r="K841" s="621" t="s">
        <v>28</v>
      </c>
      <c r="L841" s="691">
        <v>45583</v>
      </c>
      <c r="M841" s="690">
        <v>165000</v>
      </c>
      <c r="N841" s="844" t="s">
        <v>975</v>
      </c>
    </row>
    <row r="842" spans="1:14">
      <c r="A842" s="522">
        <v>24</v>
      </c>
      <c r="B842" s="522"/>
      <c r="C842" s="714" t="s">
        <v>5117</v>
      </c>
      <c r="D842" s="621" t="s">
        <v>2687</v>
      </c>
      <c r="E842" s="621" t="s">
        <v>2688</v>
      </c>
      <c r="F842" s="693" t="s">
        <v>2689</v>
      </c>
      <c r="G842" s="714" t="s">
        <v>1472</v>
      </c>
      <c r="H842" s="828">
        <v>2</v>
      </c>
      <c r="I842" s="690">
        <v>165000</v>
      </c>
      <c r="J842" s="621">
        <v>19</v>
      </c>
      <c r="K842" s="621" t="s">
        <v>28</v>
      </c>
      <c r="L842" s="691">
        <v>45584</v>
      </c>
      <c r="M842" s="690">
        <v>165000</v>
      </c>
      <c r="N842" s="819" t="s">
        <v>4282</v>
      </c>
    </row>
    <row r="843" spans="1:14">
      <c r="A843" s="522">
        <v>25</v>
      </c>
      <c r="B843" s="522"/>
      <c r="C843" s="788" t="s">
        <v>5118</v>
      </c>
      <c r="D843" s="621" t="s">
        <v>1469</v>
      </c>
      <c r="E843" s="621" t="s">
        <v>1470</v>
      </c>
      <c r="F843" s="693" t="s">
        <v>1471</v>
      </c>
      <c r="G843" s="714" t="s">
        <v>1472</v>
      </c>
      <c r="H843" s="828">
        <v>2</v>
      </c>
      <c r="I843" s="690">
        <v>165000</v>
      </c>
      <c r="J843" s="621">
        <v>19</v>
      </c>
      <c r="K843" s="621" t="s">
        <v>28</v>
      </c>
      <c r="L843" s="691">
        <v>45584</v>
      </c>
      <c r="M843" s="690">
        <v>165000</v>
      </c>
      <c r="N843" s="842" t="s">
        <v>4266</v>
      </c>
    </row>
    <row r="844" spans="1:14">
      <c r="A844" s="522">
        <v>26</v>
      </c>
      <c r="B844" s="522"/>
      <c r="C844" s="714" t="s">
        <v>5119</v>
      </c>
      <c r="D844" s="621" t="s">
        <v>2969</v>
      </c>
      <c r="E844" s="621" t="s">
        <v>5120</v>
      </c>
      <c r="F844" s="693" t="s">
        <v>2971</v>
      </c>
      <c r="G844" s="714" t="s">
        <v>2972</v>
      </c>
      <c r="H844" s="828">
        <v>2</v>
      </c>
      <c r="I844" s="690">
        <v>165000</v>
      </c>
      <c r="J844" s="621">
        <v>22</v>
      </c>
      <c r="K844" s="621" t="s">
        <v>28</v>
      </c>
      <c r="L844" s="691">
        <v>45586</v>
      </c>
      <c r="M844" s="690">
        <v>165000</v>
      </c>
      <c r="N844" s="842" t="s">
        <v>4266</v>
      </c>
    </row>
    <row r="845" spans="1:14">
      <c r="A845" s="522">
        <v>27</v>
      </c>
      <c r="B845" s="522"/>
      <c r="C845" s="714" t="s">
        <v>5121</v>
      </c>
      <c r="D845" s="621" t="s">
        <v>3837</v>
      </c>
      <c r="E845" s="621" t="s">
        <v>3838</v>
      </c>
      <c r="F845" s="693" t="s">
        <v>3839</v>
      </c>
      <c r="G845" s="714" t="s">
        <v>2972</v>
      </c>
      <c r="H845" s="828">
        <v>1</v>
      </c>
      <c r="I845" s="690">
        <v>125000</v>
      </c>
      <c r="J845" s="621">
        <v>22</v>
      </c>
      <c r="K845" s="621" t="s">
        <v>28</v>
      </c>
      <c r="L845" s="691">
        <v>45586</v>
      </c>
      <c r="M845" s="690">
        <v>125000</v>
      </c>
      <c r="N845" s="819" t="s">
        <v>4282</v>
      </c>
    </row>
    <row r="846" spans="1:14">
      <c r="A846" s="522">
        <v>28</v>
      </c>
      <c r="B846" s="522"/>
      <c r="C846" s="714" t="s">
        <v>5122</v>
      </c>
      <c r="D846" s="621" t="s">
        <v>3844</v>
      </c>
      <c r="E846" s="621" t="s">
        <v>3838</v>
      </c>
      <c r="F846" s="693" t="s">
        <v>3845</v>
      </c>
      <c r="G846" s="714" t="s">
        <v>3846</v>
      </c>
      <c r="H846" s="828">
        <v>1</v>
      </c>
      <c r="I846" s="690">
        <v>125000</v>
      </c>
      <c r="J846" s="621">
        <v>23</v>
      </c>
      <c r="K846" s="621" t="s">
        <v>28</v>
      </c>
      <c r="L846" s="691">
        <v>45588</v>
      </c>
      <c r="M846" s="690">
        <v>125000</v>
      </c>
      <c r="N846" s="846" t="s">
        <v>5123</v>
      </c>
    </row>
    <row r="847" spans="1:14">
      <c r="A847" s="522">
        <v>29</v>
      </c>
      <c r="B847" s="522"/>
      <c r="C847" s="714" t="s">
        <v>5124</v>
      </c>
      <c r="D847" s="621" t="s">
        <v>3848</v>
      </c>
      <c r="E847" s="621" t="s">
        <v>3838</v>
      </c>
      <c r="F847" s="693" t="s">
        <v>3849</v>
      </c>
      <c r="G847" s="714" t="s">
        <v>3850</v>
      </c>
      <c r="H847" s="828">
        <v>1</v>
      </c>
      <c r="I847" s="690">
        <v>125000</v>
      </c>
      <c r="J847" s="621">
        <v>23</v>
      </c>
      <c r="K847" s="621" t="s">
        <v>28</v>
      </c>
      <c r="L847" s="691">
        <v>45588</v>
      </c>
      <c r="M847" s="690">
        <v>125000</v>
      </c>
      <c r="N847" s="842" t="s">
        <v>4266</v>
      </c>
    </row>
    <row r="848" spans="1:14">
      <c r="A848" s="522">
        <v>30</v>
      </c>
      <c r="B848" s="522"/>
      <c r="C848" s="788" t="s">
        <v>5125</v>
      </c>
      <c r="D848" s="621" t="s">
        <v>3852</v>
      </c>
      <c r="E848" s="621" t="s">
        <v>3853</v>
      </c>
      <c r="F848" s="693" t="s">
        <v>3854</v>
      </c>
      <c r="G848" s="714" t="s">
        <v>2518</v>
      </c>
      <c r="H848" s="828" t="s">
        <v>3855</v>
      </c>
      <c r="I848" s="690">
        <v>150000</v>
      </c>
      <c r="J848" s="621">
        <v>25</v>
      </c>
      <c r="K848" s="621" t="s">
        <v>28</v>
      </c>
      <c r="L848" s="691">
        <v>45590</v>
      </c>
      <c r="M848" s="690">
        <v>150000</v>
      </c>
      <c r="N848" s="819" t="s">
        <v>4282</v>
      </c>
    </row>
    <row r="849" spans="1:15" ht="15.75" customHeight="1">
      <c r="A849" s="522">
        <v>31</v>
      </c>
      <c r="B849" s="522"/>
      <c r="C849" s="714" t="s">
        <v>5126</v>
      </c>
      <c r="D849" s="621" t="s">
        <v>2515</v>
      </c>
      <c r="E849" s="621" t="s">
        <v>2516</v>
      </c>
      <c r="F849" s="693" t="s">
        <v>2517</v>
      </c>
      <c r="G849" s="714" t="s">
        <v>2518</v>
      </c>
      <c r="H849" s="621">
        <v>2</v>
      </c>
      <c r="I849" s="690">
        <v>165000</v>
      </c>
      <c r="J849" s="621">
        <v>25</v>
      </c>
      <c r="K849" s="621" t="s">
        <v>28</v>
      </c>
      <c r="L849" s="691">
        <v>45590</v>
      </c>
      <c r="M849" s="690">
        <v>165000</v>
      </c>
      <c r="N849" s="843" t="s">
        <v>5095</v>
      </c>
    </row>
    <row r="850" spans="1:15">
      <c r="A850" s="522">
        <v>32</v>
      </c>
      <c r="B850" s="522"/>
      <c r="C850" s="788" t="s">
        <v>5127</v>
      </c>
      <c r="D850" s="621" t="s">
        <v>3864</v>
      </c>
      <c r="E850" s="621" t="s">
        <v>3257</v>
      </c>
      <c r="F850" s="693" t="s">
        <v>3865</v>
      </c>
      <c r="G850" s="714" t="s">
        <v>3866</v>
      </c>
      <c r="H850" s="621">
        <v>1</v>
      </c>
      <c r="I850" s="690">
        <v>125000</v>
      </c>
      <c r="J850" s="621">
        <v>26</v>
      </c>
      <c r="K850" s="621" t="s">
        <v>28</v>
      </c>
      <c r="L850" s="691">
        <v>45591</v>
      </c>
      <c r="M850" s="690">
        <v>300000</v>
      </c>
      <c r="N850" s="785" t="s">
        <v>4562</v>
      </c>
      <c r="O850" s="494">
        <v>3</v>
      </c>
    </row>
    <row r="851" spans="1:15">
      <c r="A851" s="522">
        <v>33</v>
      </c>
      <c r="B851" s="522"/>
      <c r="C851" s="788" t="s">
        <v>5128</v>
      </c>
      <c r="D851" s="621" t="s">
        <v>3907</v>
      </c>
      <c r="E851" s="621" t="s">
        <v>3908</v>
      </c>
      <c r="F851" s="693" t="s">
        <v>3909</v>
      </c>
      <c r="G851" s="714" t="s">
        <v>3866</v>
      </c>
      <c r="H851" s="621">
        <v>2</v>
      </c>
      <c r="I851" s="690">
        <v>165000</v>
      </c>
      <c r="J851" s="621">
        <v>26</v>
      </c>
      <c r="K851" s="621" t="s">
        <v>28</v>
      </c>
      <c r="L851" s="691">
        <v>45591</v>
      </c>
      <c r="M851" s="690">
        <v>165000</v>
      </c>
      <c r="N851" s="841" t="s">
        <v>4355</v>
      </c>
      <c r="O851" s="494">
        <v>10</v>
      </c>
    </row>
    <row r="852" spans="1:15">
      <c r="A852" s="522">
        <v>34</v>
      </c>
      <c r="B852" s="522"/>
      <c r="C852" s="714" t="s">
        <v>5129</v>
      </c>
      <c r="D852" s="621" t="s">
        <v>3868</v>
      </c>
      <c r="E852" s="621" t="s">
        <v>3869</v>
      </c>
      <c r="F852" s="693" t="s">
        <v>3870</v>
      </c>
      <c r="G852" s="714" t="s">
        <v>3871</v>
      </c>
      <c r="H852" s="621">
        <v>1</v>
      </c>
      <c r="I852" s="690">
        <v>125000</v>
      </c>
      <c r="J852" s="621">
        <v>28</v>
      </c>
      <c r="K852" s="621" t="s">
        <v>28</v>
      </c>
      <c r="L852" s="691">
        <v>45593</v>
      </c>
      <c r="M852" s="690">
        <v>150000</v>
      </c>
      <c r="N852" s="784" t="s">
        <v>4991</v>
      </c>
      <c r="O852" s="494">
        <v>9</v>
      </c>
    </row>
    <row r="853" spans="1:15">
      <c r="A853" s="522">
        <v>35</v>
      </c>
      <c r="B853" s="522"/>
      <c r="C853" s="714" t="s">
        <v>5128</v>
      </c>
      <c r="D853" s="621" t="s">
        <v>3873</v>
      </c>
      <c r="E853" s="621" t="s">
        <v>3874</v>
      </c>
      <c r="F853" s="693" t="s">
        <v>3875</v>
      </c>
      <c r="G853" s="714" t="s">
        <v>3871</v>
      </c>
      <c r="H853" s="621">
        <v>1</v>
      </c>
      <c r="I853" s="690">
        <v>125000</v>
      </c>
      <c r="J853" s="621">
        <v>28</v>
      </c>
      <c r="K853" s="621" t="s">
        <v>28</v>
      </c>
      <c r="L853" s="691">
        <v>45593</v>
      </c>
      <c r="M853" s="690">
        <v>150000</v>
      </c>
      <c r="N853" s="846" t="s">
        <v>5123</v>
      </c>
      <c r="O853" s="494">
        <v>8</v>
      </c>
    </row>
    <row r="854" spans="1:15">
      <c r="A854" s="522">
        <v>36</v>
      </c>
      <c r="B854" s="522"/>
      <c r="C854" s="788" t="s">
        <v>5130</v>
      </c>
      <c r="D854" s="621" t="s">
        <v>1498</v>
      </c>
      <c r="E854" s="621" t="s">
        <v>1223</v>
      </c>
      <c r="F854" s="693" t="s">
        <v>1499</v>
      </c>
      <c r="G854" s="714" t="s">
        <v>1500</v>
      </c>
      <c r="H854" s="621">
        <v>2</v>
      </c>
      <c r="I854" s="690">
        <v>165000</v>
      </c>
      <c r="J854" s="621">
        <v>29</v>
      </c>
      <c r="K854" s="621" t="s">
        <v>28</v>
      </c>
      <c r="L854" s="691">
        <v>45594</v>
      </c>
      <c r="M854" s="690">
        <v>165000</v>
      </c>
      <c r="N854" s="845" t="s">
        <v>5019</v>
      </c>
      <c r="O854" s="494">
        <v>2</v>
      </c>
    </row>
    <row r="855" spans="1:15">
      <c r="G855" s="520"/>
    </row>
    <row r="856" spans="1:15">
      <c r="G856" s="520"/>
    </row>
    <row r="857" spans="1:15">
      <c r="G857" s="520"/>
    </row>
    <row r="858" spans="1:15">
      <c r="A858" s="522"/>
      <c r="B858" s="522"/>
      <c r="C858" s="523" t="s">
        <v>4761</v>
      </c>
      <c r="D858" s="787" t="s">
        <v>5131</v>
      </c>
      <c r="E858" s="522"/>
      <c r="F858" s="522"/>
      <c r="G858" s="523"/>
      <c r="H858" s="588"/>
      <c r="I858" s="589"/>
      <c r="J858" s="522"/>
      <c r="K858" s="522"/>
      <c r="L858" s="522"/>
      <c r="M858" s="589"/>
      <c r="N858" s="522"/>
    </row>
    <row r="859" spans="1:15">
      <c r="A859" s="522">
        <v>1</v>
      </c>
      <c r="B859" s="522"/>
      <c r="C859" s="714" t="s">
        <v>5132</v>
      </c>
      <c r="D859" s="621" t="s">
        <v>127</v>
      </c>
      <c r="E859" s="621" t="s">
        <v>558</v>
      </c>
      <c r="F859" s="693" t="s">
        <v>559</v>
      </c>
      <c r="G859" s="714" t="s">
        <v>560</v>
      </c>
      <c r="H859" s="621">
        <v>2</v>
      </c>
      <c r="I859" s="690">
        <v>165000</v>
      </c>
      <c r="J859" s="621">
        <v>2</v>
      </c>
      <c r="K859" s="621" t="s">
        <v>28</v>
      </c>
      <c r="L859" s="691">
        <v>45598</v>
      </c>
      <c r="M859" s="690">
        <v>165000</v>
      </c>
      <c r="N859" s="843" t="s">
        <v>5095</v>
      </c>
      <c r="O859" s="494">
        <v>6</v>
      </c>
    </row>
    <row r="860" spans="1:15">
      <c r="A860" s="522">
        <v>2</v>
      </c>
      <c r="B860" s="522"/>
      <c r="C860" s="788" t="s">
        <v>5133</v>
      </c>
      <c r="D860" s="621" t="s">
        <v>3882</v>
      </c>
      <c r="E860" s="621" t="s">
        <v>3883</v>
      </c>
      <c r="F860" s="693" t="s">
        <v>3884</v>
      </c>
      <c r="G860" s="714" t="s">
        <v>560</v>
      </c>
      <c r="H860" s="621" t="s">
        <v>1392</v>
      </c>
      <c r="I860" s="600" t="s">
        <v>3885</v>
      </c>
      <c r="J860" s="621">
        <v>2</v>
      </c>
      <c r="K860" s="621" t="s">
        <v>28</v>
      </c>
      <c r="L860" s="691">
        <v>45598</v>
      </c>
      <c r="M860" s="690">
        <v>150000</v>
      </c>
      <c r="N860" s="845" t="s">
        <v>5019</v>
      </c>
      <c r="O860" s="494">
        <v>2</v>
      </c>
    </row>
    <row r="861" spans="1:15">
      <c r="A861" s="522">
        <v>3</v>
      </c>
      <c r="B861" s="522"/>
      <c r="C861" s="789" t="s">
        <v>5134</v>
      </c>
      <c r="D861" s="618" t="s">
        <v>3891</v>
      </c>
      <c r="E861" s="618" t="s">
        <v>3892</v>
      </c>
      <c r="F861" s="701" t="s">
        <v>3893</v>
      </c>
      <c r="G861" s="730" t="s">
        <v>560</v>
      </c>
      <c r="H861" s="618">
        <v>1</v>
      </c>
      <c r="I861" s="672">
        <v>125000</v>
      </c>
      <c r="J861" s="618">
        <v>2</v>
      </c>
      <c r="K861" s="618" t="s">
        <v>28</v>
      </c>
      <c r="L861" s="699">
        <v>45598</v>
      </c>
      <c r="M861" s="672">
        <v>250000</v>
      </c>
      <c r="N861" s="847" t="s">
        <v>4562</v>
      </c>
      <c r="O861" s="494">
        <v>3</v>
      </c>
    </row>
    <row r="862" spans="1:15">
      <c r="A862" s="522">
        <v>4</v>
      </c>
      <c r="B862" s="522"/>
      <c r="C862" s="788" t="s">
        <v>5135</v>
      </c>
      <c r="D862" s="621" t="s">
        <v>3128</v>
      </c>
      <c r="E862" s="621" t="s">
        <v>3129</v>
      </c>
      <c r="F862" s="693" t="s">
        <v>3130</v>
      </c>
      <c r="G862" s="714" t="s">
        <v>560</v>
      </c>
      <c r="H862" s="621">
        <v>2</v>
      </c>
      <c r="I862" s="690">
        <v>165000</v>
      </c>
      <c r="J862" s="621">
        <v>2</v>
      </c>
      <c r="K862" s="621" t="s">
        <v>28</v>
      </c>
      <c r="L862" s="691">
        <v>45598</v>
      </c>
      <c r="M862" s="690">
        <v>300000</v>
      </c>
      <c r="N862" s="841" t="s">
        <v>4355</v>
      </c>
      <c r="O862" s="494">
        <v>10</v>
      </c>
    </row>
    <row r="863" spans="1:15">
      <c r="A863" s="522">
        <v>5</v>
      </c>
      <c r="B863" s="522"/>
      <c r="C863" s="714" t="s">
        <v>5136</v>
      </c>
      <c r="D863" s="621" t="s">
        <v>3911</v>
      </c>
      <c r="E863" s="621" t="s">
        <v>3912</v>
      </c>
      <c r="F863" s="693" t="s">
        <v>3913</v>
      </c>
      <c r="G863" s="714" t="s">
        <v>2312</v>
      </c>
      <c r="H863" s="621">
        <v>1</v>
      </c>
      <c r="I863" s="690">
        <v>125000</v>
      </c>
      <c r="J863" s="621">
        <v>7</v>
      </c>
      <c r="K863" s="621" t="s">
        <v>28</v>
      </c>
      <c r="L863" s="691">
        <v>45600</v>
      </c>
      <c r="M863" s="690">
        <v>200000</v>
      </c>
      <c r="N863" s="845" t="s">
        <v>5019</v>
      </c>
      <c r="O863" s="494">
        <v>2</v>
      </c>
    </row>
    <row r="864" spans="1:15">
      <c r="A864" s="522">
        <v>6</v>
      </c>
      <c r="B864" s="522"/>
      <c r="C864" s="788" t="s">
        <v>5137</v>
      </c>
      <c r="D864" s="621" t="s">
        <v>2603</v>
      </c>
      <c r="E864" s="693" t="s">
        <v>2604</v>
      </c>
      <c r="F864" s="693" t="s">
        <v>2605</v>
      </c>
      <c r="G864" s="714" t="s">
        <v>2606</v>
      </c>
      <c r="H864" s="621">
        <v>2</v>
      </c>
      <c r="I864" s="690">
        <v>165000</v>
      </c>
      <c r="J864" s="621">
        <v>15</v>
      </c>
      <c r="K864" s="621" t="s">
        <v>28</v>
      </c>
      <c r="L864" s="691">
        <v>45600</v>
      </c>
      <c r="M864" s="690">
        <v>300000</v>
      </c>
      <c r="N864" s="819" t="s">
        <v>4282</v>
      </c>
      <c r="O864" s="494">
        <v>5</v>
      </c>
    </row>
    <row r="865" spans="1:15">
      <c r="A865" s="522">
        <v>7</v>
      </c>
      <c r="B865" s="522"/>
      <c r="C865" s="788" t="s">
        <v>5138</v>
      </c>
      <c r="D865" s="621" t="s">
        <v>2309</v>
      </c>
      <c r="E865" s="621" t="s">
        <v>2310</v>
      </c>
      <c r="F865" s="693" t="s">
        <v>2311</v>
      </c>
      <c r="G865" s="714" t="s">
        <v>2312</v>
      </c>
      <c r="H865" s="621">
        <v>2</v>
      </c>
      <c r="I865" s="690">
        <v>165000</v>
      </c>
      <c r="J865" s="621">
        <v>7</v>
      </c>
      <c r="K865" s="621" t="s">
        <v>28</v>
      </c>
      <c r="L865" s="691">
        <v>45601</v>
      </c>
      <c r="M865" s="690">
        <v>165000</v>
      </c>
      <c r="N865" s="841" t="s">
        <v>4355</v>
      </c>
      <c r="O865" s="494">
        <v>10</v>
      </c>
    </row>
    <row r="866" spans="1:15">
      <c r="A866" s="522">
        <v>8</v>
      </c>
      <c r="B866" s="522"/>
      <c r="C866" s="788" t="s">
        <v>5139</v>
      </c>
      <c r="D866" s="621" t="s">
        <v>2301</v>
      </c>
      <c r="E866" s="621" t="s">
        <v>2302</v>
      </c>
      <c r="F866" s="693" t="s">
        <v>2303</v>
      </c>
      <c r="G866" s="714" t="s">
        <v>1957</v>
      </c>
      <c r="H866" s="621">
        <v>2</v>
      </c>
      <c r="I866" s="690">
        <v>165000</v>
      </c>
      <c r="J866" s="621">
        <v>6</v>
      </c>
      <c r="K866" s="621" t="s">
        <v>28</v>
      </c>
      <c r="L866" s="691">
        <v>45601</v>
      </c>
      <c r="M866" s="690">
        <v>165000</v>
      </c>
      <c r="N866" s="841" t="s">
        <v>4355</v>
      </c>
      <c r="O866" s="494">
        <v>10</v>
      </c>
    </row>
    <row r="867" spans="1:15">
      <c r="A867" s="522">
        <v>9</v>
      </c>
      <c r="B867" s="522"/>
      <c r="C867" s="788" t="s">
        <v>5140</v>
      </c>
      <c r="D867" s="621" t="s">
        <v>3951</v>
      </c>
      <c r="E867" s="621" t="s">
        <v>381</v>
      </c>
      <c r="F867" s="693" t="s">
        <v>3952</v>
      </c>
      <c r="G867" s="714" t="s">
        <v>1384</v>
      </c>
      <c r="H867" s="621">
        <v>3</v>
      </c>
      <c r="I867" s="690">
        <v>225000</v>
      </c>
      <c r="J867" s="621">
        <v>14</v>
      </c>
      <c r="K867" s="621" t="s">
        <v>28</v>
      </c>
      <c r="L867" s="691">
        <v>45601</v>
      </c>
      <c r="M867" s="690">
        <v>225000</v>
      </c>
      <c r="N867" s="732" t="s">
        <v>3629</v>
      </c>
    </row>
    <row r="868" spans="1:15">
      <c r="A868" s="522">
        <v>10</v>
      </c>
      <c r="B868" s="522"/>
      <c r="C868" s="523"/>
      <c r="D868" s="621" t="s">
        <v>3899</v>
      </c>
      <c r="E868" s="621" t="s">
        <v>3900</v>
      </c>
      <c r="F868" s="693" t="s">
        <v>3901</v>
      </c>
      <c r="G868" s="714" t="s">
        <v>1957</v>
      </c>
      <c r="H868" s="621">
        <v>1</v>
      </c>
      <c r="I868" s="690">
        <v>125000</v>
      </c>
      <c r="J868" s="621">
        <v>6</v>
      </c>
      <c r="K868" s="621" t="s">
        <v>28</v>
      </c>
      <c r="L868" s="691">
        <v>45602</v>
      </c>
      <c r="M868" s="690">
        <v>200000</v>
      </c>
      <c r="N868" s="842" t="s">
        <v>4266</v>
      </c>
      <c r="O868" s="494">
        <v>4</v>
      </c>
    </row>
    <row r="869" spans="1:15">
      <c r="A869" s="522">
        <v>11</v>
      </c>
      <c r="B869" s="522"/>
      <c r="C869" s="788" t="s">
        <v>5141</v>
      </c>
      <c r="D869" s="621" t="s">
        <v>1954</v>
      </c>
      <c r="E869" s="621" t="s">
        <v>1955</v>
      </c>
      <c r="F869" s="693" t="s">
        <v>1956</v>
      </c>
      <c r="G869" s="714" t="s">
        <v>1957</v>
      </c>
      <c r="H869" s="621">
        <v>2</v>
      </c>
      <c r="I869" s="690">
        <v>165000</v>
      </c>
      <c r="J869" s="621">
        <v>6</v>
      </c>
      <c r="K869" s="621" t="s">
        <v>28</v>
      </c>
      <c r="L869" s="691">
        <v>45602</v>
      </c>
      <c r="M869" s="690">
        <v>165000</v>
      </c>
      <c r="N869" s="819" t="s">
        <v>4282</v>
      </c>
      <c r="O869" s="494">
        <v>5</v>
      </c>
    </row>
    <row r="870" spans="1:15">
      <c r="A870" s="522">
        <v>12</v>
      </c>
      <c r="B870" s="522"/>
      <c r="C870" s="788" t="s">
        <v>5142</v>
      </c>
      <c r="D870" s="621" t="s">
        <v>2937</v>
      </c>
      <c r="E870" s="621" t="s">
        <v>2938</v>
      </c>
      <c r="F870" s="693" t="s">
        <v>2939</v>
      </c>
      <c r="G870" s="714" t="s">
        <v>2312</v>
      </c>
      <c r="H870" s="621">
        <v>2</v>
      </c>
      <c r="I870" s="690">
        <v>165000</v>
      </c>
      <c r="J870" s="621">
        <v>7</v>
      </c>
      <c r="K870" s="621" t="s">
        <v>28</v>
      </c>
      <c r="L870" s="691">
        <v>45603</v>
      </c>
      <c r="M870" s="690">
        <v>165000</v>
      </c>
      <c r="N870" s="846" t="s">
        <v>5123</v>
      </c>
      <c r="O870" s="494">
        <v>8</v>
      </c>
    </row>
    <row r="871" spans="1:15">
      <c r="A871" s="522">
        <v>13</v>
      </c>
      <c r="B871" s="522"/>
      <c r="C871" s="788" t="s">
        <v>5143</v>
      </c>
      <c r="D871" s="621" t="s">
        <v>3918</v>
      </c>
      <c r="E871" s="621" t="s">
        <v>3919</v>
      </c>
      <c r="F871" s="693" t="s">
        <v>3920</v>
      </c>
      <c r="G871" s="714" t="s">
        <v>3921</v>
      </c>
      <c r="H871" s="621">
        <v>1</v>
      </c>
      <c r="I871" s="690">
        <v>125000</v>
      </c>
      <c r="J871" s="621">
        <v>8</v>
      </c>
      <c r="K871" s="621" t="s">
        <v>28</v>
      </c>
      <c r="L871" s="691">
        <v>45603</v>
      </c>
      <c r="M871" s="690">
        <v>200000</v>
      </c>
      <c r="N871" s="696" t="s">
        <v>5059</v>
      </c>
    </row>
    <row r="872" spans="1:15">
      <c r="A872" s="522">
        <v>14</v>
      </c>
      <c r="B872" s="522"/>
      <c r="C872" s="788" t="s">
        <v>5144</v>
      </c>
      <c r="D872" s="621" t="s">
        <v>3070</v>
      </c>
      <c r="E872" s="621" t="s">
        <v>3071</v>
      </c>
      <c r="F872" s="693" t="s">
        <v>3072</v>
      </c>
      <c r="G872" s="714" t="s">
        <v>322</v>
      </c>
      <c r="H872" s="621">
        <v>2</v>
      </c>
      <c r="I872" s="690">
        <v>165000</v>
      </c>
      <c r="J872" s="621">
        <v>10</v>
      </c>
      <c r="K872" s="621" t="s">
        <v>28</v>
      </c>
      <c r="L872" s="691">
        <v>45604</v>
      </c>
      <c r="M872" s="690">
        <v>165000</v>
      </c>
      <c r="N872" s="846" t="s">
        <v>5123</v>
      </c>
      <c r="O872" s="494">
        <v>8</v>
      </c>
    </row>
    <row r="873" spans="1:15">
      <c r="A873" s="522">
        <v>15</v>
      </c>
      <c r="B873" s="522"/>
      <c r="C873" s="789" t="s">
        <v>5145</v>
      </c>
      <c r="D873" s="618" t="s">
        <v>2843</v>
      </c>
      <c r="E873" s="618" t="s">
        <v>2844</v>
      </c>
      <c r="F873" s="701" t="s">
        <v>2845</v>
      </c>
      <c r="G873" s="699">
        <v>45606</v>
      </c>
      <c r="H873" s="618">
        <v>2</v>
      </c>
      <c r="I873" s="672">
        <v>165000</v>
      </c>
      <c r="J873" s="618">
        <v>10</v>
      </c>
      <c r="K873" s="618" t="s">
        <v>28</v>
      </c>
      <c r="L873" s="699">
        <v>45606</v>
      </c>
      <c r="M873" s="672">
        <v>165000</v>
      </c>
      <c r="N873" s="841" t="s">
        <v>4355</v>
      </c>
    </row>
    <row r="874" spans="1:15">
      <c r="A874" s="522">
        <v>16</v>
      </c>
      <c r="B874" s="522"/>
      <c r="C874" s="789" t="s">
        <v>5146</v>
      </c>
      <c r="D874" s="618" t="s">
        <v>319</v>
      </c>
      <c r="E874" s="618" t="s">
        <v>320</v>
      </c>
      <c r="F874" s="701" t="s">
        <v>321</v>
      </c>
      <c r="G874" s="730" t="s">
        <v>322</v>
      </c>
      <c r="H874" s="618">
        <v>2</v>
      </c>
      <c r="I874" s="672">
        <v>165000</v>
      </c>
      <c r="J874" s="618">
        <v>10</v>
      </c>
      <c r="K874" s="618" t="s">
        <v>28</v>
      </c>
      <c r="L874" s="699">
        <v>45606</v>
      </c>
      <c r="M874" s="672">
        <v>165000</v>
      </c>
      <c r="N874" s="842" t="s">
        <v>4266</v>
      </c>
      <c r="O874" s="494">
        <v>4</v>
      </c>
    </row>
    <row r="875" spans="1:15">
      <c r="A875" s="522">
        <v>17</v>
      </c>
      <c r="B875" s="522"/>
      <c r="C875" s="788" t="s">
        <v>5147</v>
      </c>
      <c r="D875" s="621" t="s">
        <v>3933</v>
      </c>
      <c r="E875" s="621" t="s">
        <v>3934</v>
      </c>
      <c r="F875" s="693" t="s">
        <v>3935</v>
      </c>
      <c r="G875" s="714" t="s">
        <v>3245</v>
      </c>
      <c r="H875" s="621">
        <v>1</v>
      </c>
      <c r="I875" s="690">
        <v>125000</v>
      </c>
      <c r="J875" s="621">
        <v>11</v>
      </c>
      <c r="K875" s="621" t="s">
        <v>28</v>
      </c>
      <c r="L875" s="691">
        <v>45607</v>
      </c>
      <c r="M875" s="690">
        <v>200000</v>
      </c>
      <c r="N875" s="819" t="s">
        <v>4282</v>
      </c>
      <c r="O875" s="494">
        <v>5</v>
      </c>
    </row>
    <row r="876" spans="1:15">
      <c r="A876" s="522">
        <v>18</v>
      </c>
      <c r="B876" s="522"/>
      <c r="C876" s="788" t="s">
        <v>5148</v>
      </c>
      <c r="D876" s="621" t="s">
        <v>3243</v>
      </c>
      <c r="E876" s="621" t="s">
        <v>1223</v>
      </c>
      <c r="F876" s="693" t="s">
        <v>3244</v>
      </c>
      <c r="G876" s="714" t="s">
        <v>3245</v>
      </c>
      <c r="H876" s="621">
        <v>2</v>
      </c>
      <c r="I876" s="690">
        <v>165000</v>
      </c>
      <c r="J876" s="621">
        <v>11</v>
      </c>
      <c r="K876" s="621" t="s">
        <v>28</v>
      </c>
      <c r="L876" s="691">
        <v>45607</v>
      </c>
      <c r="M876" s="690">
        <v>165000</v>
      </c>
      <c r="N876" s="841" t="s">
        <v>4355</v>
      </c>
      <c r="O876" s="494">
        <v>10</v>
      </c>
    </row>
    <row r="877" spans="1:15">
      <c r="A877" s="522">
        <v>19</v>
      </c>
      <c r="B877" s="522"/>
      <c r="C877" s="788" t="s">
        <v>5149</v>
      </c>
      <c r="D877" s="621" t="s">
        <v>3937</v>
      </c>
      <c r="E877" s="621" t="s">
        <v>1223</v>
      </c>
      <c r="F877" s="693" t="s">
        <v>3938</v>
      </c>
      <c r="G877" s="714" t="s">
        <v>3245</v>
      </c>
      <c r="H877" s="621">
        <v>1</v>
      </c>
      <c r="I877" s="690">
        <v>125000</v>
      </c>
      <c r="J877" s="621">
        <v>11</v>
      </c>
      <c r="K877" s="621" t="s">
        <v>28</v>
      </c>
      <c r="L877" s="691">
        <v>45607</v>
      </c>
      <c r="M877" s="690">
        <v>200000</v>
      </c>
      <c r="N877" s="841" t="s">
        <v>4355</v>
      </c>
      <c r="O877" s="494">
        <v>10</v>
      </c>
    </row>
    <row r="878" spans="1:15">
      <c r="A878" s="522">
        <v>20</v>
      </c>
      <c r="B878" s="522"/>
      <c r="C878" s="788" t="s">
        <v>5150</v>
      </c>
      <c r="D878" s="621" t="s">
        <v>1510</v>
      </c>
      <c r="E878" s="621" t="s">
        <v>1511</v>
      </c>
      <c r="F878" s="693" t="s">
        <v>1512</v>
      </c>
      <c r="G878" s="714" t="s">
        <v>1513</v>
      </c>
      <c r="H878" s="621">
        <v>2</v>
      </c>
      <c r="I878" s="690">
        <v>165000</v>
      </c>
      <c r="J878" s="621">
        <v>12</v>
      </c>
      <c r="K878" s="621" t="s">
        <v>28</v>
      </c>
      <c r="L878" s="691">
        <v>45607</v>
      </c>
      <c r="M878" s="690">
        <v>165000</v>
      </c>
      <c r="N878" s="785" t="s">
        <v>4562</v>
      </c>
      <c r="O878" s="494">
        <v>3</v>
      </c>
    </row>
    <row r="879" spans="1:15">
      <c r="A879" s="522">
        <v>21</v>
      </c>
      <c r="B879" s="522"/>
      <c r="C879" s="788" t="s">
        <v>5151</v>
      </c>
      <c r="D879" s="621" t="s">
        <v>1381</v>
      </c>
      <c r="E879" s="621" t="s">
        <v>1382</v>
      </c>
      <c r="F879" s="693" t="s">
        <v>1383</v>
      </c>
      <c r="G879" s="650" t="s">
        <v>1384</v>
      </c>
      <c r="H879" s="621">
        <v>2</v>
      </c>
      <c r="I879" s="690">
        <v>165000</v>
      </c>
      <c r="J879" s="621">
        <v>14</v>
      </c>
      <c r="K879" s="621" t="s">
        <v>28</v>
      </c>
      <c r="L879" s="691">
        <v>45610</v>
      </c>
      <c r="M879" s="690">
        <v>165000</v>
      </c>
      <c r="N879" s="843" t="s">
        <v>5095</v>
      </c>
      <c r="O879" s="494">
        <v>6</v>
      </c>
    </row>
    <row r="880" spans="1:15">
      <c r="A880" s="522">
        <v>22</v>
      </c>
      <c r="B880" s="522"/>
      <c r="C880" s="788" t="s">
        <v>5152</v>
      </c>
      <c r="D880" s="621" t="s">
        <v>2139</v>
      </c>
      <c r="E880" s="621" t="s">
        <v>1773</v>
      </c>
      <c r="F880" s="693" t="s">
        <v>3959</v>
      </c>
      <c r="G880" s="691">
        <v>45612</v>
      </c>
      <c r="H880" s="621">
        <v>1</v>
      </c>
      <c r="I880" s="690">
        <v>125000</v>
      </c>
      <c r="J880" s="621">
        <v>16</v>
      </c>
      <c r="K880" s="621" t="s">
        <v>28</v>
      </c>
      <c r="L880" s="691">
        <v>45612</v>
      </c>
      <c r="M880" s="690">
        <v>200000</v>
      </c>
      <c r="N880" s="845" t="s">
        <v>5019</v>
      </c>
      <c r="O880" s="494">
        <v>2</v>
      </c>
    </row>
    <row r="881" spans="1:17">
      <c r="A881" s="522">
        <v>23</v>
      </c>
      <c r="B881" s="522"/>
      <c r="C881" s="788" t="s">
        <v>5153</v>
      </c>
      <c r="D881" s="621" t="s">
        <v>3961</v>
      </c>
      <c r="E881" s="621" t="s">
        <v>3962</v>
      </c>
      <c r="F881" s="693" t="s">
        <v>3963</v>
      </c>
      <c r="G881" s="714" t="s">
        <v>3964</v>
      </c>
      <c r="H881" s="621">
        <v>1</v>
      </c>
      <c r="I881" s="690">
        <v>125000</v>
      </c>
      <c r="J881" s="621">
        <v>19</v>
      </c>
      <c r="K881" s="621" t="s">
        <v>28</v>
      </c>
      <c r="L881" s="691">
        <v>45615</v>
      </c>
      <c r="M881" s="690">
        <v>200000</v>
      </c>
      <c r="N881" s="842" t="s">
        <v>4266</v>
      </c>
      <c r="O881" s="651">
        <v>4</v>
      </c>
    </row>
    <row r="882" spans="1:17">
      <c r="A882" s="522">
        <v>24</v>
      </c>
      <c r="B882" s="522"/>
      <c r="C882" s="788" t="s">
        <v>5154</v>
      </c>
      <c r="D882" s="621" t="s">
        <v>3966</v>
      </c>
      <c r="E882" s="621" t="s">
        <v>3967</v>
      </c>
      <c r="F882" s="693" t="s">
        <v>3968</v>
      </c>
      <c r="G882" s="714" t="s">
        <v>3964</v>
      </c>
      <c r="H882" s="621">
        <v>1</v>
      </c>
      <c r="I882" s="690">
        <v>125000</v>
      </c>
      <c r="J882" s="621">
        <v>19</v>
      </c>
      <c r="K882" s="621" t="s">
        <v>28</v>
      </c>
      <c r="L882" s="691">
        <v>45615</v>
      </c>
      <c r="M882" s="690">
        <v>200000</v>
      </c>
      <c r="N882" s="819" t="s">
        <v>4282</v>
      </c>
      <c r="O882" s="651">
        <v>5</v>
      </c>
    </row>
    <row r="883" spans="1:17">
      <c r="A883" s="522">
        <v>25</v>
      </c>
      <c r="B883" s="522"/>
      <c r="C883" s="788" t="s">
        <v>5155</v>
      </c>
      <c r="D883" s="621" t="s">
        <v>3571</v>
      </c>
      <c r="E883" s="621" t="s">
        <v>3572</v>
      </c>
      <c r="F883" s="693" t="s">
        <v>3573</v>
      </c>
      <c r="G883" s="714" t="s">
        <v>3574</v>
      </c>
      <c r="H883" s="621">
        <v>2</v>
      </c>
      <c r="I883" s="690">
        <v>165000</v>
      </c>
      <c r="J883" s="621">
        <v>19</v>
      </c>
      <c r="K883" s="621" t="s">
        <v>28</v>
      </c>
      <c r="L883" s="691">
        <v>45615</v>
      </c>
      <c r="M883" s="690">
        <v>165000</v>
      </c>
      <c r="N883" s="843" t="s">
        <v>5095</v>
      </c>
      <c r="O883" s="494">
        <v>6</v>
      </c>
    </row>
    <row r="884" spans="1:17" s="651" customFormat="1">
      <c r="A884" s="623">
        <v>26</v>
      </c>
      <c r="B884" s="623"/>
      <c r="C884" s="714" t="s">
        <v>5156</v>
      </c>
      <c r="D884" s="621" t="s">
        <v>3137</v>
      </c>
      <c r="E884" s="621" t="s">
        <v>806</v>
      </c>
      <c r="F884" s="693" t="s">
        <v>3138</v>
      </c>
      <c r="G884" s="714" t="s">
        <v>808</v>
      </c>
      <c r="H884" s="621">
        <v>2</v>
      </c>
      <c r="I884" s="690">
        <v>165000</v>
      </c>
      <c r="J884" s="621">
        <v>22</v>
      </c>
      <c r="K884" s="621" t="s">
        <v>28</v>
      </c>
      <c r="L884" s="691">
        <v>45617</v>
      </c>
      <c r="M884" s="690">
        <v>165000</v>
      </c>
      <c r="N884" s="785" t="s">
        <v>4562</v>
      </c>
      <c r="O884" s="651" t="s">
        <v>5157</v>
      </c>
      <c r="Q884" s="651">
        <v>3</v>
      </c>
    </row>
    <row r="885" spans="1:17" s="651" customFormat="1">
      <c r="A885" s="623">
        <v>27</v>
      </c>
      <c r="B885" s="623"/>
      <c r="C885" s="714" t="s">
        <v>5158</v>
      </c>
      <c r="D885" s="621" t="s">
        <v>3944</v>
      </c>
      <c r="E885" s="621" t="s">
        <v>806</v>
      </c>
      <c r="F885" s="693" t="s">
        <v>3945</v>
      </c>
      <c r="G885" s="714" t="s">
        <v>808</v>
      </c>
      <c r="H885" s="621">
        <v>2</v>
      </c>
      <c r="I885" s="690">
        <v>165000</v>
      </c>
      <c r="J885" s="621">
        <v>22</v>
      </c>
      <c r="K885" s="621" t="s">
        <v>28</v>
      </c>
      <c r="L885" s="691">
        <v>45617</v>
      </c>
      <c r="M885" s="690">
        <v>165000</v>
      </c>
      <c r="N885" s="785" t="s">
        <v>4562</v>
      </c>
      <c r="O885" s="651" t="s">
        <v>5157</v>
      </c>
      <c r="Q885" s="651">
        <v>3</v>
      </c>
    </row>
    <row r="886" spans="1:17" s="651" customFormat="1">
      <c r="A886" s="623">
        <v>28</v>
      </c>
      <c r="B886" s="623"/>
      <c r="C886" s="714" t="s">
        <v>5159</v>
      </c>
      <c r="D886" s="621" t="s">
        <v>3980</v>
      </c>
      <c r="E886" s="621" t="s">
        <v>806</v>
      </c>
      <c r="F886" s="693" t="s">
        <v>3981</v>
      </c>
      <c r="G886" s="714" t="s">
        <v>808</v>
      </c>
      <c r="H886" s="621">
        <v>1</v>
      </c>
      <c r="I886" s="690">
        <v>125000</v>
      </c>
      <c r="J886" s="621">
        <v>22</v>
      </c>
      <c r="K886" s="621" t="s">
        <v>28</v>
      </c>
      <c r="L886" s="691">
        <v>45617</v>
      </c>
      <c r="M886" s="690">
        <v>200000</v>
      </c>
      <c r="N886" s="785" t="s">
        <v>4562</v>
      </c>
      <c r="O886" s="651" t="s">
        <v>5157</v>
      </c>
      <c r="Q886" s="651">
        <v>3</v>
      </c>
    </row>
    <row r="887" spans="1:17" s="651" customFormat="1">
      <c r="A887" s="623">
        <v>29</v>
      </c>
      <c r="B887" s="623"/>
      <c r="C887" s="714" t="s">
        <v>5160</v>
      </c>
      <c r="D887" s="621" t="s">
        <v>5161</v>
      </c>
      <c r="E887" s="621" t="s">
        <v>806</v>
      </c>
      <c r="F887" s="693" t="s">
        <v>807</v>
      </c>
      <c r="G887" s="714" t="s">
        <v>808</v>
      </c>
      <c r="H887" s="621">
        <v>2</v>
      </c>
      <c r="I887" s="690">
        <v>165000</v>
      </c>
      <c r="J887" s="621">
        <v>22</v>
      </c>
      <c r="K887" s="621" t="s">
        <v>28</v>
      </c>
      <c r="L887" s="691">
        <v>45617</v>
      </c>
      <c r="M887" s="690">
        <v>165000</v>
      </c>
      <c r="N887" s="785" t="s">
        <v>4562</v>
      </c>
      <c r="O887" s="651" t="s">
        <v>5157</v>
      </c>
      <c r="Q887" s="651">
        <v>3</v>
      </c>
    </row>
    <row r="888" spans="1:17">
      <c r="A888" s="522">
        <v>30</v>
      </c>
      <c r="B888" s="522"/>
      <c r="C888" s="788" t="s">
        <v>5162</v>
      </c>
      <c r="D888" s="621" t="s">
        <v>3240</v>
      </c>
      <c r="E888" s="621" t="s">
        <v>1791</v>
      </c>
      <c r="F888" s="693" t="s">
        <v>3241</v>
      </c>
      <c r="G888" s="714" t="s">
        <v>1793</v>
      </c>
      <c r="H888" s="621">
        <v>2</v>
      </c>
      <c r="I888" s="690">
        <v>165000</v>
      </c>
      <c r="J888" s="621">
        <v>23</v>
      </c>
      <c r="K888" s="621" t="s">
        <v>28</v>
      </c>
      <c r="L888" s="691">
        <v>45617</v>
      </c>
      <c r="M888" s="690">
        <v>165000</v>
      </c>
      <c r="N888" s="759" t="s">
        <v>5113</v>
      </c>
      <c r="O888" s="494">
        <v>7</v>
      </c>
    </row>
    <row r="889" spans="1:17">
      <c r="A889" s="522">
        <v>31</v>
      </c>
      <c r="B889" s="522"/>
      <c r="C889" s="788" t="s">
        <v>5163</v>
      </c>
      <c r="D889" s="621" t="s">
        <v>4008</v>
      </c>
      <c r="E889" s="621" t="s">
        <v>806</v>
      </c>
      <c r="F889" s="693" t="s">
        <v>4009</v>
      </c>
      <c r="G889" s="714" t="s">
        <v>4010</v>
      </c>
      <c r="H889" s="621">
        <v>1</v>
      </c>
      <c r="I889" s="690">
        <v>125000</v>
      </c>
      <c r="J889" s="621">
        <v>24</v>
      </c>
      <c r="K889" s="621" t="s">
        <v>28</v>
      </c>
      <c r="L889" s="691">
        <v>45617</v>
      </c>
      <c r="M889" s="690">
        <v>200000</v>
      </c>
      <c r="N889" s="845" t="s">
        <v>5019</v>
      </c>
      <c r="O889" s="494">
        <v>2</v>
      </c>
    </row>
    <row r="890" spans="1:17">
      <c r="A890" s="522">
        <v>32</v>
      </c>
      <c r="B890" s="522"/>
      <c r="C890" s="788" t="s">
        <v>5164</v>
      </c>
      <c r="D890" s="621" t="s">
        <v>5165</v>
      </c>
      <c r="E890" s="621" t="s">
        <v>3988</v>
      </c>
      <c r="F890" s="621" t="s">
        <v>3989</v>
      </c>
      <c r="G890" s="714" t="s">
        <v>808</v>
      </c>
      <c r="H890" s="621">
        <v>1</v>
      </c>
      <c r="I890" s="690">
        <v>125000</v>
      </c>
      <c r="J890" s="621">
        <v>22</v>
      </c>
      <c r="K890" s="621" t="s">
        <v>28</v>
      </c>
      <c r="L890" s="691">
        <v>45617</v>
      </c>
      <c r="M890" s="690">
        <v>300000</v>
      </c>
      <c r="N890" s="819" t="s">
        <v>4282</v>
      </c>
      <c r="O890" s="494">
        <v>5</v>
      </c>
    </row>
    <row r="891" spans="1:17">
      <c r="A891" s="522">
        <v>33</v>
      </c>
      <c r="B891" s="522"/>
      <c r="C891" s="788" t="s">
        <v>5166</v>
      </c>
      <c r="D891" s="621" t="s">
        <v>1790</v>
      </c>
      <c r="E891" s="621" t="s">
        <v>1791</v>
      </c>
      <c r="F891" s="848" t="s">
        <v>1792</v>
      </c>
      <c r="G891" s="714" t="s">
        <v>1793</v>
      </c>
      <c r="H891" s="621">
        <v>2</v>
      </c>
      <c r="I891" s="690">
        <v>165000</v>
      </c>
      <c r="J891" s="621">
        <v>23</v>
      </c>
      <c r="K891" s="621" t="s">
        <v>28</v>
      </c>
      <c r="L891" s="691">
        <v>45617</v>
      </c>
      <c r="M891" s="690">
        <v>165000</v>
      </c>
      <c r="N891" s="759" t="s">
        <v>5113</v>
      </c>
      <c r="O891" s="494">
        <v>7</v>
      </c>
    </row>
    <row r="892" spans="1:17">
      <c r="A892" s="522">
        <v>34</v>
      </c>
      <c r="B892" s="522"/>
      <c r="C892" s="788" t="s">
        <v>5167</v>
      </c>
      <c r="D892" s="621" t="s">
        <v>3991</v>
      </c>
      <c r="E892" s="621" t="s">
        <v>3992</v>
      </c>
      <c r="F892" s="693" t="s">
        <v>3993</v>
      </c>
      <c r="G892" s="714" t="s">
        <v>1793</v>
      </c>
      <c r="H892" s="621">
        <v>1</v>
      </c>
      <c r="I892" s="690">
        <v>125000</v>
      </c>
      <c r="J892" s="621">
        <v>23</v>
      </c>
      <c r="K892" s="621" t="s">
        <v>28</v>
      </c>
      <c r="L892" s="691">
        <v>45617</v>
      </c>
      <c r="M892" s="690">
        <v>200000</v>
      </c>
      <c r="N892" s="785" t="s">
        <v>4562</v>
      </c>
      <c r="Q892" s="494">
        <v>3</v>
      </c>
    </row>
    <row r="893" spans="1:17">
      <c r="A893" s="522">
        <v>35</v>
      </c>
      <c r="B893" s="522"/>
      <c r="C893" s="788" t="s">
        <v>5168</v>
      </c>
      <c r="D893" s="621" t="s">
        <v>3995</v>
      </c>
      <c r="E893" s="621" t="s">
        <v>3996</v>
      </c>
      <c r="F893" s="693" t="s">
        <v>3997</v>
      </c>
      <c r="G893" s="714" t="s">
        <v>1793</v>
      </c>
      <c r="H893" s="621">
        <v>1</v>
      </c>
      <c r="I893" s="690">
        <v>125000</v>
      </c>
      <c r="J893" s="621">
        <v>23</v>
      </c>
      <c r="K893" s="621" t="s">
        <v>28</v>
      </c>
      <c r="L893" s="691">
        <v>45617</v>
      </c>
      <c r="M893" s="690">
        <v>200000</v>
      </c>
      <c r="N893" s="785" t="s">
        <v>4562</v>
      </c>
      <c r="Q893" s="494">
        <v>3</v>
      </c>
    </row>
    <row r="894" spans="1:17">
      <c r="A894" s="522">
        <v>36</v>
      </c>
      <c r="B894" s="522"/>
      <c r="C894" s="788" t="s">
        <v>5169</v>
      </c>
      <c r="D894" s="621" t="s">
        <v>4023</v>
      </c>
      <c r="E894" s="621" t="s">
        <v>4024</v>
      </c>
      <c r="F894" s="693" t="s">
        <v>4025</v>
      </c>
      <c r="G894" s="691">
        <v>45621</v>
      </c>
      <c r="H894" s="621">
        <v>1</v>
      </c>
      <c r="I894" s="690">
        <v>125000</v>
      </c>
      <c r="J894" s="621">
        <v>25</v>
      </c>
      <c r="K894" s="621" t="s">
        <v>28</v>
      </c>
      <c r="L894" s="691">
        <v>45617</v>
      </c>
      <c r="M894" s="690">
        <v>200000</v>
      </c>
      <c r="N894" s="785" t="s">
        <v>4562</v>
      </c>
      <c r="Q894" s="494">
        <v>3</v>
      </c>
    </row>
    <row r="895" spans="1:17">
      <c r="A895" s="522">
        <v>37</v>
      </c>
      <c r="B895" s="522"/>
      <c r="C895" s="788" t="s">
        <v>5170</v>
      </c>
      <c r="D895" s="621" t="s">
        <v>4012</v>
      </c>
      <c r="E895" s="621" t="s">
        <v>4013</v>
      </c>
      <c r="F895" s="693" t="s">
        <v>4014</v>
      </c>
      <c r="G895" s="691">
        <v>45619</v>
      </c>
      <c r="H895" s="621">
        <v>1</v>
      </c>
      <c r="I895" s="690">
        <v>125000</v>
      </c>
      <c r="J895" s="621">
        <v>23</v>
      </c>
      <c r="K895" s="621" t="s">
        <v>28</v>
      </c>
      <c r="L895" s="691">
        <v>45619</v>
      </c>
      <c r="M895" s="690">
        <v>200000</v>
      </c>
      <c r="N895" s="785" t="s">
        <v>4562</v>
      </c>
      <c r="Q895" s="494">
        <v>3</v>
      </c>
    </row>
    <row r="896" spans="1:17">
      <c r="A896" s="522">
        <v>38</v>
      </c>
      <c r="B896" s="522"/>
      <c r="C896" s="788" t="s">
        <v>5171</v>
      </c>
      <c r="D896" s="621" t="s">
        <v>4004</v>
      </c>
      <c r="E896" s="621" t="s">
        <v>4005</v>
      </c>
      <c r="F896" s="848" t="s">
        <v>4006</v>
      </c>
      <c r="G896" s="691">
        <v>45619</v>
      </c>
      <c r="H896" s="621">
        <v>1</v>
      </c>
      <c r="I896" s="690">
        <v>125000</v>
      </c>
      <c r="J896" s="621">
        <v>23</v>
      </c>
      <c r="K896" s="621" t="s">
        <v>28</v>
      </c>
      <c r="L896" s="691">
        <v>45619</v>
      </c>
      <c r="M896" s="690">
        <v>150000</v>
      </c>
      <c r="N896" s="818" t="s">
        <v>975</v>
      </c>
      <c r="O896" s="494">
        <v>1</v>
      </c>
    </row>
    <row r="897" spans="1:17">
      <c r="A897" s="522">
        <v>39</v>
      </c>
      <c r="B897" s="522"/>
      <c r="C897" s="788" t="s">
        <v>5172</v>
      </c>
      <c r="D897" s="621" t="s">
        <v>4020</v>
      </c>
      <c r="E897" s="621" t="s">
        <v>82</v>
      </c>
      <c r="F897" s="693" t="s">
        <v>4021</v>
      </c>
      <c r="G897" s="691">
        <v>45621</v>
      </c>
      <c r="H897" s="621">
        <v>3</v>
      </c>
      <c r="I897" s="690">
        <v>205000</v>
      </c>
      <c r="J897" s="621">
        <v>25</v>
      </c>
      <c r="K897" s="621" t="s">
        <v>28</v>
      </c>
      <c r="L897" s="691">
        <v>45619</v>
      </c>
      <c r="M897" s="690">
        <v>300000</v>
      </c>
      <c r="N897" s="785" t="s">
        <v>4562</v>
      </c>
      <c r="Q897" s="494">
        <v>3</v>
      </c>
    </row>
    <row r="898" spans="1:17">
      <c r="A898" s="522">
        <v>40</v>
      </c>
      <c r="B898" s="522"/>
      <c r="C898" s="788" t="s">
        <v>5173</v>
      </c>
      <c r="D898" s="621" t="s">
        <v>4016</v>
      </c>
      <c r="E898" s="621" t="s">
        <v>4017</v>
      </c>
      <c r="F898" s="693" t="s">
        <v>4018</v>
      </c>
      <c r="G898" s="714" t="s">
        <v>4010</v>
      </c>
      <c r="H898" s="621">
        <v>1</v>
      </c>
      <c r="I898" s="690">
        <v>125000</v>
      </c>
      <c r="J898" s="621">
        <v>24</v>
      </c>
      <c r="K898" s="621" t="s">
        <v>28</v>
      </c>
      <c r="L898" s="691">
        <v>45620</v>
      </c>
      <c r="M898" s="718">
        <v>200000</v>
      </c>
      <c r="N898" s="845" t="s">
        <v>5019</v>
      </c>
      <c r="O898" s="494">
        <v>2</v>
      </c>
    </row>
    <row r="899" spans="1:17">
      <c r="A899" s="522">
        <v>41</v>
      </c>
      <c r="B899" s="522"/>
      <c r="C899" s="788" t="s">
        <v>5174</v>
      </c>
      <c r="D899" s="621" t="s">
        <v>3861</v>
      </c>
      <c r="E899" s="621" t="s">
        <v>806</v>
      </c>
      <c r="F899" s="693" t="s">
        <v>3862</v>
      </c>
      <c r="G899" s="691">
        <v>45624</v>
      </c>
      <c r="H899" s="621">
        <v>2</v>
      </c>
      <c r="I899" s="690">
        <v>165000</v>
      </c>
      <c r="J899" s="621">
        <v>28</v>
      </c>
      <c r="K899" s="621" t="s">
        <v>28</v>
      </c>
      <c r="L899" s="691">
        <v>45621</v>
      </c>
      <c r="M899" s="690">
        <v>165000</v>
      </c>
      <c r="N899" s="845" t="s">
        <v>5019</v>
      </c>
    </row>
    <row r="900" spans="1:17">
      <c r="A900" s="522">
        <v>42</v>
      </c>
      <c r="B900" s="522"/>
      <c r="C900" s="714" t="s">
        <v>5175</v>
      </c>
      <c r="D900" s="621" t="s">
        <v>1565</v>
      </c>
      <c r="E900" s="621" t="s">
        <v>1566</v>
      </c>
      <c r="F900" s="693" t="s">
        <v>1567</v>
      </c>
      <c r="G900" s="691">
        <v>45622</v>
      </c>
      <c r="H900" s="621">
        <v>2</v>
      </c>
      <c r="I900" s="690">
        <v>165000</v>
      </c>
      <c r="J900" s="621">
        <v>26</v>
      </c>
      <c r="K900" s="621" t="s">
        <v>28</v>
      </c>
      <c r="L900" s="691">
        <v>45622</v>
      </c>
      <c r="M900" s="690">
        <v>165000</v>
      </c>
      <c r="N900" s="846" t="s">
        <v>5123</v>
      </c>
    </row>
    <row r="901" spans="1:17">
      <c r="A901" s="522"/>
      <c r="B901" s="522"/>
      <c r="C901" s="714" t="s">
        <v>5176</v>
      </c>
      <c r="D901" s="841" t="s">
        <v>5177</v>
      </c>
      <c r="E901" s="621" t="s">
        <v>121</v>
      </c>
      <c r="F901" s="693" t="s">
        <v>5178</v>
      </c>
      <c r="G901" s="691">
        <v>45624</v>
      </c>
      <c r="H901" s="621">
        <v>1</v>
      </c>
      <c r="I901" s="690">
        <v>125000</v>
      </c>
      <c r="J901" s="621">
        <v>28</v>
      </c>
      <c r="K901" s="621" t="s">
        <v>28</v>
      </c>
      <c r="L901" s="691">
        <v>45624</v>
      </c>
      <c r="M901" s="690">
        <v>200000</v>
      </c>
      <c r="N901" s="621" t="s">
        <v>5179</v>
      </c>
    </row>
    <row r="902" spans="1:17">
      <c r="A902" s="522">
        <v>43</v>
      </c>
      <c r="B902" s="621"/>
      <c r="C902" s="714" t="s">
        <v>5180</v>
      </c>
      <c r="D902" s="621" t="s">
        <v>4035</v>
      </c>
      <c r="E902" s="621" t="s">
        <v>4036</v>
      </c>
      <c r="F902" s="693" t="s">
        <v>4037</v>
      </c>
      <c r="G902" s="691">
        <v>45625</v>
      </c>
      <c r="H902" s="621">
        <v>1</v>
      </c>
      <c r="I902" s="690">
        <v>125000</v>
      </c>
      <c r="J902" s="621">
        <v>29</v>
      </c>
      <c r="K902" s="621" t="s">
        <v>28</v>
      </c>
      <c r="L902" s="691">
        <v>45625</v>
      </c>
      <c r="M902" s="690">
        <v>200000</v>
      </c>
      <c r="N902" s="843" t="s">
        <v>5095</v>
      </c>
    </row>
    <row r="903" spans="1:17">
      <c r="A903" s="522">
        <v>44</v>
      </c>
      <c r="B903" s="522"/>
      <c r="C903" s="788" t="s">
        <v>5181</v>
      </c>
      <c r="D903" s="621" t="s">
        <v>3716</v>
      </c>
      <c r="E903" s="621" t="s">
        <v>3717</v>
      </c>
      <c r="F903" s="693" t="s">
        <v>3718</v>
      </c>
      <c r="G903" s="691">
        <v>45626</v>
      </c>
      <c r="H903" s="621">
        <v>2</v>
      </c>
      <c r="I903" s="690">
        <v>165000</v>
      </c>
      <c r="J903" s="621">
        <v>30</v>
      </c>
      <c r="K903" s="621" t="s">
        <v>28</v>
      </c>
      <c r="L903" s="691">
        <v>45625</v>
      </c>
      <c r="M903" s="690">
        <v>165000</v>
      </c>
      <c r="N903" s="819" t="s">
        <v>4282</v>
      </c>
    </row>
    <row r="905" spans="1:17">
      <c r="A905" s="849" t="s">
        <v>5182</v>
      </c>
      <c r="B905" s="635"/>
      <c r="C905" s="850" t="s">
        <v>4761</v>
      </c>
      <c r="D905" s="851" t="s">
        <v>5183</v>
      </c>
      <c r="E905" s="852" t="s">
        <v>5184</v>
      </c>
      <c r="F905" s="852" t="s">
        <v>5185</v>
      </c>
      <c r="G905" s="853" t="s">
        <v>5186</v>
      </c>
      <c r="H905" s="854" t="s">
        <v>5187</v>
      </c>
      <c r="I905" s="855" t="s">
        <v>5188</v>
      </c>
      <c r="J905" s="852" t="s">
        <v>5189</v>
      </c>
      <c r="K905" s="852" t="s">
        <v>5190</v>
      </c>
      <c r="L905" s="852" t="s">
        <v>5191</v>
      </c>
      <c r="M905" s="855" t="s">
        <v>5192</v>
      </c>
      <c r="N905" s="852" t="s">
        <v>5193</v>
      </c>
    </row>
    <row r="906" spans="1:17">
      <c r="A906" s="604">
        <v>1</v>
      </c>
      <c r="B906" s="522"/>
      <c r="C906" s="788" t="s">
        <v>5194</v>
      </c>
      <c r="D906" s="621" t="s">
        <v>4042</v>
      </c>
      <c r="E906" s="621" t="s">
        <v>308</v>
      </c>
      <c r="F906" s="693" t="s">
        <v>4043</v>
      </c>
      <c r="G906" s="691">
        <v>45628</v>
      </c>
      <c r="H906" s="621">
        <v>1</v>
      </c>
      <c r="I906" s="690">
        <v>125000</v>
      </c>
      <c r="J906" s="621">
        <v>2</v>
      </c>
      <c r="K906" s="621" t="s">
        <v>28</v>
      </c>
      <c r="L906" s="691">
        <v>45626</v>
      </c>
      <c r="M906" s="690">
        <v>250000</v>
      </c>
      <c r="N906" s="843" t="s">
        <v>5095</v>
      </c>
      <c r="O906" s="830" t="s">
        <v>5195</v>
      </c>
    </row>
    <row r="907" spans="1:17">
      <c r="A907" s="604">
        <v>2</v>
      </c>
      <c r="B907" s="522"/>
      <c r="C907" s="788" t="s">
        <v>5196</v>
      </c>
      <c r="D907" s="621" t="s">
        <v>4050</v>
      </c>
      <c r="E907" s="621" t="s">
        <v>4051</v>
      </c>
      <c r="F907" s="693" t="s">
        <v>4052</v>
      </c>
      <c r="G907" s="714" t="s">
        <v>4048</v>
      </c>
      <c r="H907" s="621">
        <v>2</v>
      </c>
      <c r="I907" s="600">
        <v>165000</v>
      </c>
      <c r="J907" s="621">
        <v>2</v>
      </c>
      <c r="K907" s="621" t="s">
        <v>28</v>
      </c>
      <c r="L907" s="691">
        <v>45628</v>
      </c>
      <c r="M907" s="690">
        <v>165000</v>
      </c>
      <c r="N907" s="819" t="s">
        <v>4282</v>
      </c>
    </row>
    <row r="908" spans="1:17">
      <c r="A908" s="604">
        <v>3</v>
      </c>
      <c r="B908" s="522"/>
      <c r="C908" s="788" t="s">
        <v>5197</v>
      </c>
      <c r="D908" s="621" t="s">
        <v>4045</v>
      </c>
      <c r="E908" s="621" t="s">
        <v>4046</v>
      </c>
      <c r="F908" s="693" t="s">
        <v>4047</v>
      </c>
      <c r="G908" s="714" t="s">
        <v>4048</v>
      </c>
      <c r="H908" s="621">
        <v>2</v>
      </c>
      <c r="I908" s="690">
        <v>165000</v>
      </c>
      <c r="J908" s="621">
        <v>2</v>
      </c>
      <c r="K908" s="621" t="s">
        <v>28</v>
      </c>
      <c r="L908" s="691">
        <v>45628</v>
      </c>
      <c r="M908" s="690">
        <v>165000</v>
      </c>
      <c r="N908" s="819" t="s">
        <v>5198</v>
      </c>
    </row>
    <row r="909" spans="1:17">
      <c r="A909" s="604">
        <v>4</v>
      </c>
      <c r="B909" s="522"/>
      <c r="C909" s="788" t="s">
        <v>5199</v>
      </c>
      <c r="D909" s="621" t="s">
        <v>4054</v>
      </c>
      <c r="E909" s="621" t="s">
        <v>3992</v>
      </c>
      <c r="F909" s="693" t="s">
        <v>4055</v>
      </c>
      <c r="G909" s="714" t="s">
        <v>4056</v>
      </c>
      <c r="H909" s="621">
        <v>2</v>
      </c>
      <c r="I909" s="690">
        <v>165000</v>
      </c>
      <c r="J909" s="621">
        <v>3</v>
      </c>
      <c r="K909" s="621" t="s">
        <v>28</v>
      </c>
      <c r="L909" s="691">
        <v>45628</v>
      </c>
      <c r="M909" s="690">
        <v>165000</v>
      </c>
      <c r="N909" s="785" t="s">
        <v>4562</v>
      </c>
      <c r="O909" s="830" t="s">
        <v>5200</v>
      </c>
    </row>
    <row r="910" spans="1:17">
      <c r="A910" s="604">
        <v>5</v>
      </c>
      <c r="B910" s="522"/>
      <c r="C910" s="788" t="s">
        <v>5201</v>
      </c>
      <c r="D910" s="621" t="s">
        <v>4067</v>
      </c>
      <c r="E910" s="621" t="s">
        <v>118</v>
      </c>
      <c r="F910" s="693" t="s">
        <v>4068</v>
      </c>
      <c r="G910" s="714" t="s">
        <v>4061</v>
      </c>
      <c r="H910" s="621">
        <v>2</v>
      </c>
      <c r="I910" s="690">
        <v>165000</v>
      </c>
      <c r="J910" s="621">
        <v>5</v>
      </c>
      <c r="K910" s="621" t="s">
        <v>28</v>
      </c>
      <c r="L910" s="691">
        <v>45629</v>
      </c>
      <c r="M910" s="690">
        <v>165000</v>
      </c>
      <c r="N910" s="696" t="s">
        <v>5059</v>
      </c>
    </row>
    <row r="911" spans="1:17">
      <c r="A911" s="604">
        <v>6</v>
      </c>
      <c r="B911" s="522"/>
      <c r="C911" s="788" t="s">
        <v>5202</v>
      </c>
      <c r="D911" s="621" t="s">
        <v>4058</v>
      </c>
      <c r="E911" s="693" t="s">
        <v>4059</v>
      </c>
      <c r="F911" s="693" t="s">
        <v>4060</v>
      </c>
      <c r="G911" s="714" t="s">
        <v>4061</v>
      </c>
      <c r="H911" s="621">
        <v>1</v>
      </c>
      <c r="I911" s="690">
        <v>125000</v>
      </c>
      <c r="J911" s="621">
        <v>5</v>
      </c>
      <c r="K911" s="621" t="s">
        <v>28</v>
      </c>
      <c r="L911" s="691">
        <v>45630</v>
      </c>
      <c r="M911" s="690">
        <v>200000</v>
      </c>
      <c r="N911" s="843" t="s">
        <v>5095</v>
      </c>
    </row>
    <row r="912" spans="1:17">
      <c r="A912" s="604">
        <v>7</v>
      </c>
      <c r="B912" s="522"/>
      <c r="C912" s="788" t="s">
        <v>5203</v>
      </c>
      <c r="D912" s="621" t="s">
        <v>4063</v>
      </c>
      <c r="E912" s="621" t="s">
        <v>4064</v>
      </c>
      <c r="F912" s="693" t="s">
        <v>4065</v>
      </c>
      <c r="G912" s="714" t="s">
        <v>4061</v>
      </c>
      <c r="H912" s="621">
        <v>3</v>
      </c>
      <c r="I912" s="690">
        <v>205000</v>
      </c>
      <c r="J912" s="621">
        <v>5</v>
      </c>
      <c r="K912" s="621" t="s">
        <v>28</v>
      </c>
      <c r="L912" s="691">
        <v>45630</v>
      </c>
      <c r="M912" s="690">
        <v>200000</v>
      </c>
      <c r="N912" s="785" t="s">
        <v>4562</v>
      </c>
    </row>
    <row r="913" spans="1:14">
      <c r="A913" s="604">
        <v>8</v>
      </c>
      <c r="B913" s="522"/>
      <c r="C913" s="788" t="s">
        <v>5204</v>
      </c>
      <c r="D913" s="621" t="s">
        <v>4070</v>
      </c>
      <c r="E913" s="621" t="s">
        <v>4071</v>
      </c>
      <c r="F913" s="693" t="s">
        <v>4072</v>
      </c>
      <c r="G913" s="714" t="s">
        <v>4073</v>
      </c>
      <c r="H913" s="621">
        <v>2</v>
      </c>
      <c r="I913" s="690">
        <v>165000</v>
      </c>
      <c r="J913" s="621">
        <v>6</v>
      </c>
      <c r="K913" s="621" t="s">
        <v>28</v>
      </c>
      <c r="L913" s="691">
        <v>45631</v>
      </c>
      <c r="M913" s="690">
        <v>300000</v>
      </c>
      <c r="N913" s="785" t="s">
        <v>4562</v>
      </c>
    </row>
    <row r="914" spans="1:14">
      <c r="A914" s="604">
        <v>9</v>
      </c>
      <c r="B914" s="522"/>
      <c r="C914" s="788" t="s">
        <v>5205</v>
      </c>
      <c r="D914" s="621" t="s">
        <v>4122</v>
      </c>
      <c r="E914" s="621" t="s">
        <v>4123</v>
      </c>
      <c r="F914" s="693" t="s">
        <v>4124</v>
      </c>
      <c r="G914" s="714" t="s">
        <v>4125</v>
      </c>
      <c r="H914" s="621">
        <v>3</v>
      </c>
      <c r="I914" s="690">
        <v>205000</v>
      </c>
      <c r="J914" s="621">
        <v>16</v>
      </c>
      <c r="K914" s="621" t="s">
        <v>28</v>
      </c>
      <c r="L914" s="691">
        <v>45633</v>
      </c>
      <c r="M914" s="690">
        <v>300000</v>
      </c>
      <c r="N914" s="785" t="s">
        <v>4562</v>
      </c>
    </row>
    <row r="915" spans="1:14">
      <c r="A915" s="604">
        <v>10</v>
      </c>
      <c r="B915" s="522"/>
      <c r="C915" s="788" t="s">
        <v>5206</v>
      </c>
      <c r="D915" s="621" t="s">
        <v>4075</v>
      </c>
      <c r="E915" s="621" t="s">
        <v>2673</v>
      </c>
      <c r="F915" s="693" t="s">
        <v>4076</v>
      </c>
      <c r="G915" s="691">
        <v>45633</v>
      </c>
      <c r="H915" s="621">
        <v>1</v>
      </c>
      <c r="I915" s="690">
        <v>125000</v>
      </c>
      <c r="J915" s="621">
        <v>7</v>
      </c>
      <c r="K915" s="621" t="s">
        <v>28</v>
      </c>
      <c r="L915" s="691">
        <v>45633</v>
      </c>
      <c r="M915" s="690">
        <v>250000</v>
      </c>
      <c r="N915" s="841" t="s">
        <v>4355</v>
      </c>
    </row>
    <row r="916" spans="1:14">
      <c r="A916" s="604">
        <v>11</v>
      </c>
      <c r="B916" s="522"/>
      <c r="C916" s="788" t="s">
        <v>5207</v>
      </c>
      <c r="D916" s="621" t="s">
        <v>4078</v>
      </c>
      <c r="E916" s="621" t="s">
        <v>4079</v>
      </c>
      <c r="F916" s="693" t="s">
        <v>4080</v>
      </c>
      <c r="G916" s="714" t="s">
        <v>4081</v>
      </c>
      <c r="H916" s="621">
        <v>3</v>
      </c>
      <c r="I916" s="690">
        <v>205000</v>
      </c>
      <c r="J916" s="621">
        <v>7</v>
      </c>
      <c r="K916" s="621" t="s">
        <v>28</v>
      </c>
      <c r="L916" s="691">
        <v>45633</v>
      </c>
      <c r="M916" s="690">
        <v>200000</v>
      </c>
      <c r="N916" s="841" t="s">
        <v>4355</v>
      </c>
    </row>
    <row r="917" spans="1:14">
      <c r="A917" s="604">
        <v>12</v>
      </c>
      <c r="B917" s="522"/>
      <c r="C917" s="788" t="s">
        <v>5208</v>
      </c>
      <c r="D917" s="621" t="s">
        <v>4083</v>
      </c>
      <c r="E917" s="621" t="s">
        <v>1917</v>
      </c>
      <c r="F917" s="693" t="s">
        <v>4084</v>
      </c>
      <c r="G917" s="714" t="s">
        <v>4085</v>
      </c>
      <c r="H917" s="621">
        <v>2</v>
      </c>
      <c r="I917" s="690">
        <v>165000</v>
      </c>
      <c r="J917" s="621">
        <v>8</v>
      </c>
      <c r="K917" s="621" t="s">
        <v>28</v>
      </c>
      <c r="L917" s="691">
        <v>45633</v>
      </c>
      <c r="M917" s="690">
        <v>165000</v>
      </c>
      <c r="N917" s="785" t="s">
        <v>4562</v>
      </c>
    </row>
    <row r="918" spans="1:14">
      <c r="A918" s="604">
        <v>13</v>
      </c>
      <c r="B918" s="522"/>
      <c r="C918" s="788" t="s">
        <v>5209</v>
      </c>
      <c r="D918" s="621" t="s">
        <v>3523</v>
      </c>
      <c r="E918" s="621" t="s">
        <v>4087</v>
      </c>
      <c r="F918" s="693" t="s">
        <v>4088</v>
      </c>
      <c r="G918" s="714" t="s">
        <v>4089</v>
      </c>
      <c r="H918" s="621">
        <v>2</v>
      </c>
      <c r="I918" s="690">
        <v>165000</v>
      </c>
      <c r="J918" s="621">
        <v>9</v>
      </c>
      <c r="K918" s="621" t="s">
        <v>28</v>
      </c>
      <c r="L918" s="691">
        <v>45633</v>
      </c>
      <c r="M918" s="690">
        <v>165000</v>
      </c>
      <c r="N918" s="785" t="s">
        <v>4562</v>
      </c>
    </row>
    <row r="919" spans="1:14">
      <c r="A919" s="604">
        <v>14</v>
      </c>
      <c r="B919" s="522"/>
      <c r="C919" s="788" t="s">
        <v>5210</v>
      </c>
      <c r="D919" s="621" t="s">
        <v>4095</v>
      </c>
      <c r="E919" s="621" t="s">
        <v>4096</v>
      </c>
      <c r="F919" s="693" t="s">
        <v>4097</v>
      </c>
      <c r="G919" s="714" t="s">
        <v>4089</v>
      </c>
      <c r="H919" s="621">
        <v>2</v>
      </c>
      <c r="I919" s="690">
        <v>165000</v>
      </c>
      <c r="J919" s="621">
        <v>9</v>
      </c>
      <c r="K919" s="621" t="s">
        <v>28</v>
      </c>
      <c r="L919" s="691">
        <v>45635</v>
      </c>
      <c r="M919" s="690">
        <v>250000</v>
      </c>
      <c r="N919" s="785" t="s">
        <v>4562</v>
      </c>
    </row>
    <row r="920" spans="1:14">
      <c r="A920" s="604">
        <v>15</v>
      </c>
      <c r="B920" s="522"/>
      <c r="C920" s="788" t="s">
        <v>5211</v>
      </c>
      <c r="D920" s="621" t="s">
        <v>4099</v>
      </c>
      <c r="E920" s="621" t="s">
        <v>3874</v>
      </c>
      <c r="F920" s="693" t="s">
        <v>4100</v>
      </c>
      <c r="G920" s="691">
        <v>45636</v>
      </c>
      <c r="H920" s="621">
        <v>1</v>
      </c>
      <c r="I920" s="690">
        <v>125000</v>
      </c>
      <c r="J920" s="621">
        <v>10</v>
      </c>
      <c r="K920" s="621" t="s">
        <v>28</v>
      </c>
      <c r="L920" s="691">
        <v>45635</v>
      </c>
      <c r="M920" s="690">
        <v>300000</v>
      </c>
      <c r="N920" s="841" t="s">
        <v>4355</v>
      </c>
    </row>
    <row r="921" spans="1:14">
      <c r="A921" s="604">
        <v>16</v>
      </c>
      <c r="B921" s="522"/>
      <c r="C921" s="788" t="s">
        <v>5212</v>
      </c>
      <c r="D921" s="621" t="s">
        <v>4102</v>
      </c>
      <c r="E921" s="621" t="s">
        <v>806</v>
      </c>
      <c r="F921" s="693" t="s">
        <v>4103</v>
      </c>
      <c r="G921" s="714" t="s">
        <v>4089</v>
      </c>
      <c r="H921" s="621">
        <v>2</v>
      </c>
      <c r="I921" s="690">
        <v>165000</v>
      </c>
      <c r="J921" s="621">
        <v>9</v>
      </c>
      <c r="K921" s="621" t="s">
        <v>28</v>
      </c>
      <c r="L921" s="691">
        <v>45635</v>
      </c>
      <c r="M921" s="690">
        <v>165000</v>
      </c>
      <c r="N921" s="845" t="s">
        <v>5019</v>
      </c>
    </row>
    <row r="922" spans="1:14">
      <c r="A922" s="604">
        <v>17</v>
      </c>
      <c r="B922" s="522"/>
      <c r="C922" s="788" t="s">
        <v>5213</v>
      </c>
      <c r="D922" s="621" t="s">
        <v>4091</v>
      </c>
      <c r="E922" s="621" t="s">
        <v>4092</v>
      </c>
      <c r="F922" s="693" t="s">
        <v>4093</v>
      </c>
      <c r="G922" s="714" t="s">
        <v>4089</v>
      </c>
      <c r="H922" s="621">
        <v>2</v>
      </c>
      <c r="I922" s="690">
        <v>165000</v>
      </c>
      <c r="J922" s="621">
        <v>9</v>
      </c>
      <c r="K922" s="621" t="s">
        <v>28</v>
      </c>
      <c r="L922" s="691">
        <v>45635</v>
      </c>
      <c r="M922" s="690">
        <v>165000</v>
      </c>
      <c r="N922" s="841" t="s">
        <v>4355</v>
      </c>
    </row>
    <row r="923" spans="1:14">
      <c r="A923" s="604">
        <v>18</v>
      </c>
      <c r="B923" s="522"/>
      <c r="C923" s="788" t="s">
        <v>5214</v>
      </c>
      <c r="D923" s="621" t="s">
        <v>4105</v>
      </c>
      <c r="E923" s="621" t="s">
        <v>4106</v>
      </c>
      <c r="F923" s="693" t="s">
        <v>4107</v>
      </c>
      <c r="G923" s="714" t="s">
        <v>4108</v>
      </c>
      <c r="H923" s="621">
        <v>1</v>
      </c>
      <c r="I923" s="690">
        <v>125000</v>
      </c>
      <c r="J923" s="621">
        <v>11</v>
      </c>
      <c r="K923" s="621" t="s">
        <v>28</v>
      </c>
      <c r="L923" s="691">
        <v>45637</v>
      </c>
      <c r="M923" s="690">
        <v>165000</v>
      </c>
      <c r="N923" s="843" t="s">
        <v>5095</v>
      </c>
    </row>
    <row r="924" spans="1:14">
      <c r="A924" s="604">
        <v>19</v>
      </c>
      <c r="B924" s="522"/>
      <c r="C924" s="788" t="s">
        <v>5215</v>
      </c>
      <c r="D924" s="621" t="s">
        <v>4110</v>
      </c>
      <c r="E924" s="693" t="s">
        <v>227</v>
      </c>
      <c r="F924" s="693" t="s">
        <v>4111</v>
      </c>
      <c r="G924" s="714" t="s">
        <v>4108</v>
      </c>
      <c r="H924" s="621">
        <v>1</v>
      </c>
      <c r="I924" s="690">
        <v>125000</v>
      </c>
      <c r="J924" s="621">
        <v>11</v>
      </c>
      <c r="K924" s="621" t="s">
        <v>28</v>
      </c>
      <c r="L924" s="691">
        <v>45637</v>
      </c>
      <c r="M924" s="690">
        <v>300000</v>
      </c>
      <c r="N924" s="785" t="s">
        <v>4562</v>
      </c>
    </row>
    <row r="925" spans="1:14">
      <c r="A925" s="604">
        <v>20</v>
      </c>
      <c r="B925" s="522"/>
      <c r="C925" s="788" t="s">
        <v>5216</v>
      </c>
      <c r="D925" s="621" t="s">
        <v>4113</v>
      </c>
      <c r="E925" s="621" t="s">
        <v>4114</v>
      </c>
      <c r="F925" s="693" t="s">
        <v>4115</v>
      </c>
      <c r="G925" s="714" t="s">
        <v>4116</v>
      </c>
      <c r="H925" s="621">
        <v>2</v>
      </c>
      <c r="I925" s="690">
        <v>165000</v>
      </c>
      <c r="J925" s="621">
        <v>12</v>
      </c>
      <c r="K925" s="621" t="s">
        <v>28</v>
      </c>
      <c r="L925" s="691">
        <v>45638</v>
      </c>
      <c r="M925" s="690">
        <v>165000</v>
      </c>
      <c r="N925" s="841" t="s">
        <v>4355</v>
      </c>
    </row>
    <row r="926" spans="1:14">
      <c r="A926" s="604">
        <v>21</v>
      </c>
      <c r="B926" s="522"/>
      <c r="C926" s="788" t="s">
        <v>5217</v>
      </c>
      <c r="D926" s="621" t="s">
        <v>102</v>
      </c>
      <c r="E926" s="621" t="s">
        <v>47</v>
      </c>
      <c r="F926" s="693" t="s">
        <v>4130</v>
      </c>
      <c r="G926" s="650" t="s">
        <v>4125</v>
      </c>
      <c r="H926" s="621">
        <v>2</v>
      </c>
      <c r="I926" s="690">
        <v>165000</v>
      </c>
      <c r="J926" s="621">
        <v>16</v>
      </c>
      <c r="K926" s="621" t="s">
        <v>28</v>
      </c>
      <c r="L926" s="691">
        <v>45639</v>
      </c>
      <c r="M926" s="690">
        <v>165000</v>
      </c>
      <c r="N926" s="785" t="s">
        <v>4562</v>
      </c>
    </row>
    <row r="927" spans="1:14">
      <c r="A927" s="604">
        <v>22</v>
      </c>
      <c r="B927" s="522"/>
      <c r="C927" s="788" t="s">
        <v>5218</v>
      </c>
      <c r="D927" s="621" t="s">
        <v>4118</v>
      </c>
      <c r="E927" s="621" t="s">
        <v>4119</v>
      </c>
      <c r="F927" s="693" t="s">
        <v>4120</v>
      </c>
      <c r="G927" s="691">
        <v>45639</v>
      </c>
      <c r="H927" s="621">
        <v>2</v>
      </c>
      <c r="I927" s="690">
        <v>165000</v>
      </c>
      <c r="J927" s="621">
        <v>13</v>
      </c>
      <c r="K927" s="621" t="s">
        <v>28</v>
      </c>
      <c r="L927" s="691">
        <v>45639</v>
      </c>
      <c r="M927" s="690">
        <v>165000</v>
      </c>
      <c r="N927" s="845" t="s">
        <v>5019</v>
      </c>
    </row>
    <row r="928" spans="1:14">
      <c r="A928" s="604">
        <v>23</v>
      </c>
      <c r="B928" s="522"/>
      <c r="C928" s="788" t="s">
        <v>5219</v>
      </c>
      <c r="D928" s="621" t="s">
        <v>4127</v>
      </c>
      <c r="E928" s="621" t="s">
        <v>4013</v>
      </c>
      <c r="F928" s="693" t="s">
        <v>4128</v>
      </c>
      <c r="G928" s="691">
        <v>45642</v>
      </c>
      <c r="H928" s="621">
        <v>1</v>
      </c>
      <c r="I928" s="690">
        <v>125000</v>
      </c>
      <c r="J928" s="621">
        <v>16</v>
      </c>
      <c r="K928" s="621" t="s">
        <v>28</v>
      </c>
      <c r="L928" s="691">
        <v>45640</v>
      </c>
      <c r="M928" s="690">
        <v>200000</v>
      </c>
      <c r="N928" s="819" t="s">
        <v>4282</v>
      </c>
    </row>
    <row r="929" spans="1:14">
      <c r="A929" s="604">
        <v>24</v>
      </c>
      <c r="B929" s="522"/>
      <c r="C929" s="788" t="s">
        <v>5220</v>
      </c>
      <c r="D929" s="621" t="s">
        <v>4135</v>
      </c>
      <c r="E929" s="621" t="s">
        <v>4096</v>
      </c>
      <c r="F929" s="693" t="s">
        <v>4136</v>
      </c>
      <c r="G929" s="691">
        <v>45643</v>
      </c>
      <c r="H929" s="621">
        <v>1</v>
      </c>
      <c r="I929" s="690">
        <v>125000</v>
      </c>
      <c r="J929" s="621">
        <v>17</v>
      </c>
      <c r="K929" s="621" t="s">
        <v>28</v>
      </c>
      <c r="L929" s="691">
        <v>45643</v>
      </c>
      <c r="M929" s="690">
        <v>125000</v>
      </c>
      <c r="N929" s="621" t="s">
        <v>5221</v>
      </c>
    </row>
    <row r="930" spans="1:14">
      <c r="A930" s="604">
        <v>25</v>
      </c>
      <c r="B930" s="522"/>
      <c r="C930" s="788" t="s">
        <v>5225</v>
      </c>
      <c r="D930" s="621" t="s">
        <v>4132</v>
      </c>
      <c r="E930" s="621" t="s">
        <v>1550</v>
      </c>
      <c r="F930" s="693" t="s">
        <v>4133</v>
      </c>
      <c r="G930" s="691">
        <v>45643</v>
      </c>
      <c r="H930" s="621">
        <v>1</v>
      </c>
      <c r="I930" s="690">
        <v>125000</v>
      </c>
      <c r="J930" s="621">
        <v>17</v>
      </c>
      <c r="K930" s="621" t="s">
        <v>28</v>
      </c>
      <c r="L930" s="691">
        <v>45643</v>
      </c>
      <c r="M930" s="690">
        <v>200000</v>
      </c>
      <c r="N930" s="843" t="s">
        <v>5095</v>
      </c>
    </row>
    <row r="931" spans="1:14">
      <c r="A931" s="604">
        <v>26</v>
      </c>
      <c r="B931" s="522"/>
      <c r="C931" s="788" t="s">
        <v>5226</v>
      </c>
      <c r="D931" s="621" t="s">
        <v>4138</v>
      </c>
      <c r="E931" s="621" t="s">
        <v>4139</v>
      </c>
      <c r="F931" s="693" t="s">
        <v>4140</v>
      </c>
      <c r="G931" s="691">
        <v>45645</v>
      </c>
      <c r="H931" s="621">
        <v>2</v>
      </c>
      <c r="I931" s="690">
        <v>165000</v>
      </c>
      <c r="J931" s="621">
        <v>19</v>
      </c>
      <c r="K931" s="621" t="s">
        <v>28</v>
      </c>
      <c r="L931" s="691">
        <v>45644</v>
      </c>
      <c r="M931" s="690">
        <v>165000</v>
      </c>
      <c r="N931" s="785" t="s">
        <v>4562</v>
      </c>
    </row>
    <row r="932" spans="1:14">
      <c r="A932" s="604">
        <v>27</v>
      </c>
      <c r="B932" s="522"/>
      <c r="C932" s="788" t="s">
        <v>5227</v>
      </c>
      <c r="D932" s="621" t="s">
        <v>5228</v>
      </c>
      <c r="E932" s="621" t="s">
        <v>4143</v>
      </c>
      <c r="F932" s="693" t="s">
        <v>4144</v>
      </c>
      <c r="G932" s="691">
        <v>45646</v>
      </c>
      <c r="H932" s="621">
        <v>3</v>
      </c>
      <c r="I932" s="690">
        <v>205000</v>
      </c>
      <c r="J932" s="621">
        <v>20</v>
      </c>
      <c r="K932" s="621" t="s">
        <v>28</v>
      </c>
      <c r="L932" s="691">
        <v>45646</v>
      </c>
      <c r="M932" s="690">
        <v>205000</v>
      </c>
      <c r="N932" s="841" t="s">
        <v>4355</v>
      </c>
    </row>
    <row r="933" spans="1:14">
      <c r="A933" s="604">
        <v>28</v>
      </c>
      <c r="B933" s="522"/>
      <c r="C933" s="788" t="s">
        <v>5229</v>
      </c>
      <c r="D933" s="621" t="s">
        <v>4146</v>
      </c>
      <c r="E933" s="621" t="s">
        <v>4096</v>
      </c>
      <c r="F933" s="621"/>
      <c r="G933" s="691">
        <v>45647</v>
      </c>
      <c r="H933" s="621">
        <v>2</v>
      </c>
      <c r="I933" s="690">
        <v>165000</v>
      </c>
      <c r="J933" s="621">
        <v>21</v>
      </c>
      <c r="K933" s="621" t="s">
        <v>28</v>
      </c>
      <c r="L933" s="621" t="s">
        <v>5230</v>
      </c>
      <c r="M933" s="690">
        <v>165000</v>
      </c>
      <c r="N933" s="841" t="s">
        <v>4355</v>
      </c>
    </row>
    <row r="934" spans="1:14">
      <c r="A934" s="604">
        <v>29</v>
      </c>
      <c r="B934" s="522"/>
      <c r="C934" s="788" t="s">
        <v>5231</v>
      </c>
      <c r="D934" s="621" t="s">
        <v>4152</v>
      </c>
      <c r="E934" s="621" t="s">
        <v>4153</v>
      </c>
      <c r="F934" s="693" t="s">
        <v>4154</v>
      </c>
      <c r="G934" s="691">
        <v>45649</v>
      </c>
      <c r="H934" s="621">
        <v>2</v>
      </c>
      <c r="I934" s="690">
        <v>165000</v>
      </c>
      <c r="J934" s="621">
        <v>23</v>
      </c>
      <c r="K934" s="621" t="s">
        <v>28</v>
      </c>
      <c r="L934" s="691">
        <v>45649</v>
      </c>
      <c r="M934" s="690">
        <v>200000</v>
      </c>
      <c r="N934" s="858" t="s">
        <v>5232</v>
      </c>
    </row>
    <row r="935" spans="1:14">
      <c r="A935" s="857">
        <v>30</v>
      </c>
      <c r="B935" s="669"/>
      <c r="C935" s="788" t="s">
        <v>5233</v>
      </c>
      <c r="D935" s="621" t="s">
        <v>4148</v>
      </c>
      <c r="E935" s="621" t="s">
        <v>4149</v>
      </c>
      <c r="F935" s="693" t="s">
        <v>4150</v>
      </c>
      <c r="G935" s="691">
        <v>45649</v>
      </c>
      <c r="H935" s="621">
        <v>1</v>
      </c>
      <c r="I935" s="690">
        <v>125000</v>
      </c>
      <c r="J935" s="621">
        <v>23</v>
      </c>
      <c r="K935" s="621" t="s">
        <v>28</v>
      </c>
      <c r="L935" s="691">
        <v>45648</v>
      </c>
      <c r="M935" s="690">
        <v>250000</v>
      </c>
      <c r="N935" s="860" t="s">
        <v>81</v>
      </c>
    </row>
    <row r="936" spans="1:14">
      <c r="A936" s="859">
        <v>31</v>
      </c>
      <c r="B936" s="618"/>
      <c r="C936" s="788" t="s">
        <v>5234</v>
      </c>
      <c r="D936" s="621" t="s">
        <v>4156</v>
      </c>
      <c r="E936" s="621" t="s">
        <v>4157</v>
      </c>
      <c r="F936" s="693" t="s">
        <v>4158</v>
      </c>
      <c r="G936" s="691">
        <v>45649</v>
      </c>
      <c r="H936" s="621">
        <v>2</v>
      </c>
      <c r="I936" s="690">
        <v>165000</v>
      </c>
      <c r="J936" s="621">
        <v>23</v>
      </c>
      <c r="K936" s="621" t="s">
        <v>28</v>
      </c>
      <c r="L936" s="691">
        <v>45619</v>
      </c>
      <c r="M936" s="690">
        <v>165000</v>
      </c>
      <c r="N936" s="861" t="s">
        <v>5095</v>
      </c>
    </row>
    <row r="937" spans="1:14">
      <c r="A937" s="604">
        <v>32</v>
      </c>
      <c r="B937" s="522"/>
      <c r="C937" s="714" t="s">
        <v>5235</v>
      </c>
      <c r="D937" s="621" t="s">
        <v>4160</v>
      </c>
      <c r="E937" s="621" t="s">
        <v>4123</v>
      </c>
      <c r="F937" s="693" t="s">
        <v>4161</v>
      </c>
      <c r="G937" s="691">
        <v>45651</v>
      </c>
      <c r="H937" s="621">
        <v>3</v>
      </c>
      <c r="I937" s="690">
        <v>205000</v>
      </c>
      <c r="J937" s="621">
        <v>25</v>
      </c>
      <c r="K937" s="621" t="s">
        <v>28</v>
      </c>
      <c r="L937" s="691">
        <v>45651</v>
      </c>
      <c r="M937" s="690">
        <v>205000</v>
      </c>
      <c r="N937" s="860" t="s">
        <v>81</v>
      </c>
    </row>
    <row r="938" spans="1:14">
      <c r="A938" s="604">
        <v>33</v>
      </c>
      <c r="B938" s="522"/>
      <c r="C938" s="788" t="s">
        <v>5236</v>
      </c>
      <c r="D938" s="621" t="s">
        <v>4218</v>
      </c>
      <c r="E938" s="621" t="s">
        <v>4219</v>
      </c>
      <c r="F938" s="848" t="s">
        <v>4220</v>
      </c>
      <c r="G938" s="691">
        <v>45652</v>
      </c>
      <c r="H938" s="621">
        <v>1</v>
      </c>
      <c r="I938" s="690">
        <v>125000</v>
      </c>
      <c r="J938" s="621">
        <v>26</v>
      </c>
      <c r="K938" s="621" t="s">
        <v>28</v>
      </c>
      <c r="L938" s="691">
        <v>45651</v>
      </c>
      <c r="M938" s="690">
        <v>200000</v>
      </c>
      <c r="N938" s="841" t="s">
        <v>4355</v>
      </c>
    </row>
    <row r="939" spans="1:14">
      <c r="A939" s="604">
        <v>34</v>
      </c>
      <c r="B939" s="522"/>
      <c r="C939" s="788" t="s">
        <v>5237</v>
      </c>
      <c r="D939" s="621" t="s">
        <v>4163</v>
      </c>
      <c r="E939" s="621" t="s">
        <v>4164</v>
      </c>
      <c r="F939" s="693" t="s">
        <v>4165</v>
      </c>
      <c r="G939" s="691">
        <v>45651</v>
      </c>
      <c r="H939" s="621">
        <v>2</v>
      </c>
      <c r="I939" s="690">
        <v>165000</v>
      </c>
      <c r="J939" s="621">
        <v>25</v>
      </c>
      <c r="K939" s="621" t="s">
        <v>28</v>
      </c>
      <c r="L939" s="691">
        <v>45651</v>
      </c>
      <c r="M939" s="690">
        <v>165000</v>
      </c>
      <c r="N939" s="819" t="s">
        <v>4282</v>
      </c>
    </row>
    <row r="940" spans="1:14">
      <c r="A940" s="604">
        <v>35</v>
      </c>
      <c r="B940" s="522"/>
      <c r="C940" s="714" t="s">
        <v>5238</v>
      </c>
      <c r="D940" s="621" t="s">
        <v>5239</v>
      </c>
      <c r="E940" s="621" t="s">
        <v>4216</v>
      </c>
      <c r="F940" s="693" t="s">
        <v>4217</v>
      </c>
      <c r="G940" s="691">
        <v>45652</v>
      </c>
      <c r="H940" s="621">
        <v>2</v>
      </c>
      <c r="I940" s="690">
        <v>165000</v>
      </c>
      <c r="J940" s="621">
        <v>26</v>
      </c>
      <c r="K940" s="621" t="s">
        <v>28</v>
      </c>
      <c r="L940" s="691">
        <v>45652</v>
      </c>
      <c r="M940" s="690">
        <v>165000</v>
      </c>
      <c r="N940" s="861" t="s">
        <v>5095</v>
      </c>
    </row>
    <row r="941" spans="1:14">
      <c r="A941" s="604">
        <v>36</v>
      </c>
      <c r="B941" s="522"/>
      <c r="C941" s="788" t="s">
        <v>5240</v>
      </c>
      <c r="D941" s="621" t="s">
        <v>4221</v>
      </c>
      <c r="E941" s="621" t="s">
        <v>4222</v>
      </c>
      <c r="F941" s="693" t="s">
        <v>4223</v>
      </c>
      <c r="G941" s="691">
        <v>45652</v>
      </c>
      <c r="H941" s="621">
        <v>1</v>
      </c>
      <c r="I941" s="690">
        <v>125000</v>
      </c>
      <c r="J941" s="621">
        <v>26</v>
      </c>
      <c r="K941" s="621" t="s">
        <v>28</v>
      </c>
      <c r="L941" s="691">
        <v>45652</v>
      </c>
      <c r="M941" s="690">
        <v>200000</v>
      </c>
      <c r="N941" s="818" t="s">
        <v>975</v>
      </c>
    </row>
    <row r="942" spans="1:14">
      <c r="A942" s="604">
        <v>37</v>
      </c>
      <c r="B942" s="522"/>
      <c r="C942" s="789" t="s">
        <v>5304</v>
      </c>
      <c r="D942" s="618" t="s">
        <v>5303</v>
      </c>
      <c r="E942" s="618" t="s">
        <v>1223</v>
      </c>
      <c r="F942" s="701" t="s">
        <v>5305</v>
      </c>
      <c r="G942" s="699">
        <v>45652</v>
      </c>
      <c r="H942" s="618">
        <v>1</v>
      </c>
      <c r="I942" s="672">
        <v>125000</v>
      </c>
      <c r="J942" s="618">
        <v>26</v>
      </c>
      <c r="K942" s="618" t="s">
        <v>28</v>
      </c>
      <c r="L942" s="699">
        <v>45652</v>
      </c>
      <c r="M942" s="672">
        <v>200000</v>
      </c>
      <c r="N942" s="845" t="s">
        <v>5019</v>
      </c>
    </row>
    <row r="943" spans="1:14">
      <c r="A943" s="604">
        <v>38</v>
      </c>
      <c r="B943" s="522"/>
      <c r="C943" s="788" t="s">
        <v>5306</v>
      </c>
      <c r="D943" s="621" t="s">
        <v>5307</v>
      </c>
      <c r="E943" s="621" t="s">
        <v>5308</v>
      </c>
      <c r="F943" s="693" t="s">
        <v>5309</v>
      </c>
      <c r="G943" s="691">
        <v>45654</v>
      </c>
      <c r="H943" s="621">
        <v>2</v>
      </c>
      <c r="I943" s="690">
        <v>165000</v>
      </c>
      <c r="J943" s="621">
        <v>28</v>
      </c>
      <c r="K943" s="621" t="s">
        <v>28</v>
      </c>
      <c r="L943" s="691">
        <v>45652</v>
      </c>
      <c r="M943" s="690">
        <v>165000</v>
      </c>
      <c r="N943" s="860" t="s">
        <v>81</v>
      </c>
    </row>
    <row r="944" spans="1:14">
      <c r="A944" s="604">
        <v>39</v>
      </c>
      <c r="B944" s="522"/>
      <c r="C944" s="788" t="s">
        <v>5310</v>
      </c>
      <c r="D944" s="621" t="s">
        <v>5311</v>
      </c>
      <c r="E944" s="621" t="s">
        <v>5312</v>
      </c>
      <c r="F944" s="693" t="s">
        <v>5313</v>
      </c>
      <c r="G944" s="691">
        <v>45654</v>
      </c>
      <c r="H944" s="621">
        <v>2</v>
      </c>
      <c r="I944" s="690">
        <v>165000</v>
      </c>
      <c r="J944" s="621">
        <v>28</v>
      </c>
      <c r="K944" s="621" t="s">
        <v>28</v>
      </c>
      <c r="L944" s="691">
        <v>45654</v>
      </c>
      <c r="M944" s="690">
        <v>165000</v>
      </c>
      <c r="N944" s="841" t="s">
        <v>4355</v>
      </c>
    </row>
    <row r="945" spans="1:15">
      <c r="A945" s="604">
        <v>40</v>
      </c>
      <c r="B945" s="522"/>
      <c r="C945" s="788" t="s">
        <v>5325</v>
      </c>
      <c r="D945" s="621" t="s">
        <v>5322</v>
      </c>
      <c r="E945" s="621" t="s">
        <v>5323</v>
      </c>
      <c r="F945" s="693" t="s">
        <v>5324</v>
      </c>
      <c r="G945" s="691">
        <v>45654</v>
      </c>
      <c r="H945" s="621">
        <v>1</v>
      </c>
      <c r="I945" s="690">
        <v>120000</v>
      </c>
      <c r="J945" s="621">
        <v>28</v>
      </c>
      <c r="K945" s="621" t="s">
        <v>28</v>
      </c>
      <c r="L945" s="691">
        <v>45654</v>
      </c>
      <c r="M945" s="690">
        <v>120000</v>
      </c>
      <c r="N945" s="732" t="s">
        <v>3629</v>
      </c>
    </row>
    <row r="946" spans="1:15">
      <c r="A946" s="604">
        <v>41</v>
      </c>
      <c r="B946" s="522"/>
      <c r="C946" s="788" t="s">
        <v>5329</v>
      </c>
      <c r="D946" s="621" t="s">
        <v>5326</v>
      </c>
      <c r="E946" s="621" t="s">
        <v>5327</v>
      </c>
      <c r="F946" s="693" t="s">
        <v>5328</v>
      </c>
      <c r="G946" s="691">
        <v>45654</v>
      </c>
      <c r="H946" s="621">
        <v>2</v>
      </c>
      <c r="I946" s="690">
        <v>175000</v>
      </c>
      <c r="J946" s="621">
        <v>28</v>
      </c>
      <c r="K946" s="621" t="s">
        <v>28</v>
      </c>
      <c r="L946" s="691">
        <v>45654</v>
      </c>
      <c r="M946" s="690">
        <v>175000</v>
      </c>
      <c r="N946" s="732" t="s">
        <v>3629</v>
      </c>
    </row>
    <row r="947" spans="1:15">
      <c r="A947" s="604">
        <v>42</v>
      </c>
      <c r="B947" s="522"/>
      <c r="C947" s="788" t="s">
        <v>5331</v>
      </c>
      <c r="D947" s="621" t="s">
        <v>5330</v>
      </c>
      <c r="E947" s="621" t="s">
        <v>5312</v>
      </c>
      <c r="F947" s="693" t="s">
        <v>5332</v>
      </c>
      <c r="G947" s="691">
        <v>45656</v>
      </c>
      <c r="H947" s="621">
        <v>2</v>
      </c>
      <c r="I947" s="690">
        <v>165000</v>
      </c>
      <c r="J947" s="621">
        <v>30</v>
      </c>
      <c r="K947" s="621" t="s">
        <v>28</v>
      </c>
      <c r="L947" s="691">
        <v>45656</v>
      </c>
      <c r="M947" s="690">
        <v>165000</v>
      </c>
      <c r="N947" s="841" t="s">
        <v>4355</v>
      </c>
      <c r="O947" s="651"/>
    </row>
    <row r="948" spans="1:15">
      <c r="A948" s="604">
        <v>43</v>
      </c>
      <c r="B948" s="522"/>
      <c r="C948" s="788" t="s">
        <v>5333</v>
      </c>
      <c r="D948" s="621" t="s">
        <v>5334</v>
      </c>
      <c r="E948" s="621" t="s">
        <v>1773</v>
      </c>
      <c r="F948" s="693" t="s">
        <v>5335</v>
      </c>
      <c r="G948" s="691">
        <v>45656</v>
      </c>
      <c r="H948" s="621">
        <v>2</v>
      </c>
      <c r="I948" s="690">
        <v>165000</v>
      </c>
      <c r="J948" s="621">
        <v>30</v>
      </c>
      <c r="K948" s="621" t="s">
        <v>28</v>
      </c>
      <c r="L948" s="691">
        <v>45656</v>
      </c>
      <c r="M948" s="690">
        <v>165000</v>
      </c>
      <c r="N948" s="845" t="s">
        <v>5019</v>
      </c>
      <c r="O948" s="651"/>
    </row>
    <row r="949" spans="1:15">
      <c r="A949" s="1770"/>
      <c r="B949" s="1771"/>
    </row>
    <row r="951" spans="1:15">
      <c r="A951" s="849" t="s">
        <v>5182</v>
      </c>
      <c r="B951" s="635"/>
      <c r="C951" s="850" t="s">
        <v>4761</v>
      </c>
      <c r="D951" s="851" t="s">
        <v>5338</v>
      </c>
      <c r="E951" s="852" t="s">
        <v>5184</v>
      </c>
      <c r="F951" s="852" t="s">
        <v>5185</v>
      </c>
      <c r="G951" s="853" t="s">
        <v>5186</v>
      </c>
      <c r="H951" s="854" t="s">
        <v>5187</v>
      </c>
      <c r="I951" s="855" t="s">
        <v>5188</v>
      </c>
      <c r="J951" s="852" t="s">
        <v>5189</v>
      </c>
      <c r="K951" s="852" t="s">
        <v>5190</v>
      </c>
      <c r="L951" s="852" t="s">
        <v>5191</v>
      </c>
      <c r="M951" s="855" t="s">
        <v>5192</v>
      </c>
      <c r="N951" s="852" t="s">
        <v>5193</v>
      </c>
    </row>
    <row r="952" spans="1:15">
      <c r="A952" s="604">
        <v>1</v>
      </c>
      <c r="B952" s="522"/>
      <c r="C952" s="736" t="s">
        <v>5222</v>
      </c>
      <c r="D952" s="669" t="s">
        <v>5223</v>
      </c>
      <c r="E952" s="669" t="s">
        <v>1550</v>
      </c>
      <c r="F952" s="686" t="s">
        <v>5224</v>
      </c>
      <c r="G952" s="669"/>
      <c r="H952" s="669">
        <v>1</v>
      </c>
      <c r="I952" s="677">
        <v>125000</v>
      </c>
      <c r="J952" s="669"/>
      <c r="K952" s="669"/>
      <c r="L952" s="688">
        <v>45643</v>
      </c>
      <c r="M952" s="677">
        <v>200000</v>
      </c>
      <c r="N952" s="856" t="s">
        <v>5095</v>
      </c>
    </row>
    <row r="953" spans="1:15">
      <c r="A953" s="604">
        <v>2</v>
      </c>
      <c r="B953" s="522"/>
      <c r="C953" s="804" t="s">
        <v>5341</v>
      </c>
      <c r="D953" s="669" t="s">
        <v>5340</v>
      </c>
      <c r="E953" s="669" t="s">
        <v>765</v>
      </c>
      <c r="F953" s="686" t="s">
        <v>5339</v>
      </c>
      <c r="G953" s="669"/>
      <c r="H953" s="669">
        <v>1</v>
      </c>
      <c r="I953" s="677">
        <v>125000</v>
      </c>
      <c r="J953" s="669"/>
      <c r="K953" s="669"/>
      <c r="L953" s="688">
        <v>45656</v>
      </c>
      <c r="M953" s="677">
        <v>200000</v>
      </c>
      <c r="N953" s="1772" t="s">
        <v>81</v>
      </c>
    </row>
    <row r="954" spans="1:15">
      <c r="A954" s="604">
        <v>3</v>
      </c>
      <c r="B954" s="522"/>
      <c r="C954" s="523"/>
      <c r="D954" s="522"/>
      <c r="E954" s="522"/>
      <c r="F954" s="522"/>
      <c r="G954" s="522"/>
      <c r="H954" s="522"/>
      <c r="I954" s="589"/>
      <c r="J954" s="522"/>
      <c r="K954" s="522"/>
      <c r="L954" s="522"/>
      <c r="M954" s="589"/>
      <c r="N954" s="522"/>
    </row>
    <row r="955" spans="1:15">
      <c r="A955" s="604">
        <v>4</v>
      </c>
      <c r="B955" s="522"/>
      <c r="C955" s="523"/>
      <c r="D955" s="522"/>
      <c r="E955" s="522"/>
      <c r="F955" s="522"/>
      <c r="G955" s="522"/>
      <c r="H955" s="522"/>
      <c r="I955" s="589"/>
      <c r="J955" s="522"/>
      <c r="K955" s="522"/>
      <c r="L955" s="522"/>
      <c r="M955" s="589"/>
      <c r="N955" s="522"/>
    </row>
    <row r="956" spans="1:15">
      <c r="A956" s="604">
        <v>5</v>
      </c>
      <c r="B956" s="522"/>
      <c r="C956" s="523"/>
      <c r="D956" s="522"/>
      <c r="E956" s="522"/>
      <c r="F956" s="522"/>
      <c r="G956" s="522"/>
      <c r="H956" s="522"/>
      <c r="I956" s="589"/>
      <c r="J956" s="522"/>
      <c r="K956" s="522"/>
      <c r="L956" s="522"/>
      <c r="M956" s="589"/>
      <c r="N956" s="522"/>
    </row>
    <row r="957" spans="1:15">
      <c r="A957" s="604">
        <v>6</v>
      </c>
      <c r="B957" s="522"/>
      <c r="C957" s="523"/>
      <c r="D957" s="522"/>
      <c r="E957" s="522"/>
      <c r="F957" s="522"/>
      <c r="G957" s="522"/>
      <c r="H957" s="522"/>
      <c r="I957" s="589"/>
      <c r="J957" s="522"/>
      <c r="K957" s="522"/>
      <c r="L957" s="522"/>
      <c r="M957" s="589"/>
      <c r="N957" s="522"/>
    </row>
    <row r="958" spans="1:15">
      <c r="A958" s="604">
        <v>7</v>
      </c>
      <c r="B958" s="522"/>
      <c r="C958" s="523"/>
      <c r="D958" s="522"/>
      <c r="E958" s="522"/>
      <c r="F958" s="522"/>
      <c r="G958" s="522"/>
      <c r="H958" s="522"/>
      <c r="I958" s="589"/>
      <c r="J958" s="522"/>
      <c r="K958" s="522"/>
      <c r="L958" s="522"/>
      <c r="M958" s="589"/>
      <c r="N958" s="522"/>
    </row>
    <row r="959" spans="1:15">
      <c r="A959" s="604">
        <v>8</v>
      </c>
      <c r="B959" s="522"/>
      <c r="C959" s="523"/>
      <c r="D959" s="522"/>
      <c r="E959" s="522"/>
      <c r="F959" s="522"/>
      <c r="G959" s="522"/>
      <c r="H959" s="522"/>
      <c r="I959" s="589"/>
      <c r="J959" s="522"/>
      <c r="K959" s="522"/>
      <c r="L959" s="522"/>
      <c r="M959" s="589"/>
      <c r="N959" s="522"/>
    </row>
    <row r="960" spans="1:15">
      <c r="A960" s="604">
        <v>9</v>
      </c>
      <c r="B960" s="522"/>
      <c r="C960" s="523"/>
      <c r="D960" s="522"/>
      <c r="E960" s="522"/>
      <c r="F960" s="522"/>
      <c r="G960" s="522"/>
      <c r="H960" s="522"/>
      <c r="I960" s="589"/>
      <c r="J960" s="522"/>
      <c r="K960" s="522"/>
      <c r="L960" s="522"/>
      <c r="M960" s="589"/>
      <c r="N960" s="522"/>
    </row>
    <row r="961" spans="1:14">
      <c r="A961" s="604">
        <v>10</v>
      </c>
      <c r="B961" s="522"/>
      <c r="C961" s="523"/>
      <c r="D961" s="522"/>
      <c r="E961" s="522"/>
      <c r="F961" s="522"/>
      <c r="G961" s="522"/>
      <c r="H961" s="522"/>
      <c r="I961" s="589"/>
      <c r="J961" s="522"/>
      <c r="K961" s="522"/>
      <c r="L961" s="522"/>
      <c r="M961" s="589"/>
      <c r="N961" s="522"/>
    </row>
    <row r="962" spans="1:14">
      <c r="A962" s="604">
        <v>11</v>
      </c>
      <c r="B962" s="522"/>
      <c r="C962" s="523"/>
      <c r="D962" s="522"/>
      <c r="E962" s="522"/>
      <c r="F962" s="522"/>
      <c r="G962" s="522"/>
      <c r="H962" s="522"/>
      <c r="I962" s="589"/>
      <c r="J962" s="522"/>
      <c r="K962" s="522"/>
      <c r="L962" s="522"/>
      <c r="M962" s="589"/>
      <c r="N962" s="522"/>
    </row>
    <row r="963" spans="1:14">
      <c r="A963" s="604">
        <v>12</v>
      </c>
      <c r="B963" s="522"/>
      <c r="C963" s="523"/>
      <c r="D963" s="522"/>
      <c r="E963" s="522"/>
      <c r="F963" s="522"/>
      <c r="G963" s="522"/>
      <c r="H963" s="522"/>
      <c r="I963" s="589"/>
      <c r="J963" s="522"/>
      <c r="K963" s="522"/>
      <c r="L963" s="522"/>
      <c r="M963" s="589"/>
      <c r="N963" s="522"/>
    </row>
    <row r="964" spans="1:14">
      <c r="A964" s="604">
        <v>13</v>
      </c>
      <c r="B964" s="522"/>
      <c r="C964" s="523"/>
      <c r="D964" s="522"/>
      <c r="E964" s="522"/>
      <c r="F964" s="522"/>
      <c r="G964" s="522"/>
      <c r="H964" s="522"/>
      <c r="I964" s="589"/>
      <c r="J964" s="522"/>
      <c r="K964" s="522"/>
      <c r="L964" s="522"/>
      <c r="M964" s="589"/>
      <c r="N964" s="522"/>
    </row>
    <row r="965" spans="1:14">
      <c r="A965" s="604">
        <v>14</v>
      </c>
      <c r="B965" s="522"/>
      <c r="C965" s="523"/>
      <c r="D965" s="522"/>
      <c r="E965" s="522"/>
      <c r="F965" s="522"/>
      <c r="G965" s="522"/>
      <c r="H965" s="522"/>
      <c r="I965" s="589"/>
      <c r="J965" s="522"/>
      <c r="K965" s="522"/>
      <c r="L965" s="522"/>
      <c r="M965" s="589"/>
      <c r="N965" s="522"/>
    </row>
    <row r="966" spans="1:14">
      <c r="A966" s="604">
        <v>15</v>
      </c>
      <c r="B966" s="522"/>
      <c r="C966" s="523"/>
      <c r="D966" s="522"/>
      <c r="E966" s="522"/>
      <c r="F966" s="522"/>
      <c r="G966" s="522"/>
      <c r="H966" s="522"/>
      <c r="I966" s="589"/>
      <c r="J966" s="522"/>
      <c r="K966" s="522"/>
      <c r="L966" s="522"/>
      <c r="M966" s="589"/>
      <c r="N966" s="522"/>
    </row>
  </sheetData>
  <mergeCells count="12">
    <mergeCell ref="A371:D371"/>
    <mergeCell ref="A3:D3"/>
    <mergeCell ref="A23:D23"/>
    <mergeCell ref="A54:D54"/>
    <mergeCell ref="A88:D88"/>
    <mergeCell ref="A113:D113"/>
    <mergeCell ref="A155:D155"/>
    <mergeCell ref="A193:D193"/>
    <mergeCell ref="A230:D230"/>
    <mergeCell ref="A266:D266"/>
    <mergeCell ref="A301:D301"/>
    <mergeCell ref="A344:D344"/>
  </mergeCells>
  <pageMargins left="0.7" right="0.7" top="0.75" bottom="0.75" header="0.3" footer="0.3"/>
  <pageSetup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8BF5-B2DA-411C-A4A0-9355D6CCCF83}">
  <dimension ref="A1:N43"/>
  <sheetViews>
    <sheetView workbookViewId="0">
      <selection activeCell="C1" sqref="C1"/>
    </sheetView>
  </sheetViews>
  <sheetFormatPr defaultRowHeight="15"/>
  <cols>
    <col min="1" max="1" width="15.7109375" customWidth="1"/>
    <col min="2" max="2" width="15.7109375" style="1825" customWidth="1"/>
    <col min="3" max="4" width="15.7109375" customWidth="1"/>
    <col min="5" max="5" width="15.7109375" style="1825" customWidth="1"/>
    <col min="6" max="6" width="15.7109375" style="1821" customWidth="1"/>
    <col min="7" max="7" width="15.7109375" customWidth="1"/>
    <col min="8" max="8" width="15.7109375" style="1825" customWidth="1"/>
    <col min="9" max="10" width="15.7109375" customWidth="1"/>
    <col min="11" max="11" width="15.7109375" style="1821" customWidth="1"/>
    <col min="12" max="12" width="15.7109375" style="1825" customWidth="1"/>
    <col min="13" max="13" width="15.7109375" customWidth="1"/>
    <col min="14" max="14" width="18.140625" customWidth="1"/>
  </cols>
  <sheetData>
    <row r="1" spans="1:14">
      <c r="A1" s="522"/>
      <c r="B1" s="1826" t="s">
        <v>5194</v>
      </c>
      <c r="C1" s="621" t="s">
        <v>4042</v>
      </c>
      <c r="D1" s="621" t="s">
        <v>308</v>
      </c>
      <c r="E1" s="1826" t="s">
        <v>4043</v>
      </c>
      <c r="F1" s="1818">
        <v>45628</v>
      </c>
      <c r="G1" s="621">
        <v>1</v>
      </c>
      <c r="H1" s="1822">
        <v>125000</v>
      </c>
      <c r="I1" s="621">
        <v>2</v>
      </c>
      <c r="J1" s="621" t="s">
        <v>28</v>
      </c>
      <c r="K1" s="1818">
        <v>45626</v>
      </c>
      <c r="L1" s="1822">
        <v>250000</v>
      </c>
      <c r="M1" s="843" t="s">
        <v>5095</v>
      </c>
      <c r="N1" s="830" t="s">
        <v>5195</v>
      </c>
    </row>
    <row r="2" spans="1:14">
      <c r="A2" s="522"/>
      <c r="B2" s="1826" t="s">
        <v>5196</v>
      </c>
      <c r="C2" s="621" t="s">
        <v>4050</v>
      </c>
      <c r="D2" s="621" t="s">
        <v>4051</v>
      </c>
      <c r="E2" s="1826" t="s">
        <v>4052</v>
      </c>
      <c r="F2" s="1818" t="s">
        <v>4048</v>
      </c>
      <c r="G2" s="621">
        <v>2</v>
      </c>
      <c r="H2" s="1823">
        <v>165000</v>
      </c>
      <c r="I2" s="621">
        <v>2</v>
      </c>
      <c r="J2" s="621" t="s">
        <v>28</v>
      </c>
      <c r="K2" s="1818">
        <v>45628</v>
      </c>
      <c r="L2" s="1822">
        <v>165000</v>
      </c>
      <c r="M2" s="819" t="s">
        <v>4282</v>
      </c>
      <c r="N2" s="494"/>
    </row>
    <row r="3" spans="1:14">
      <c r="A3" s="522"/>
      <c r="B3" s="1826" t="s">
        <v>5197</v>
      </c>
      <c r="C3" s="621" t="s">
        <v>4045</v>
      </c>
      <c r="D3" s="621" t="s">
        <v>4046</v>
      </c>
      <c r="E3" s="1826" t="s">
        <v>4047</v>
      </c>
      <c r="F3" s="1818" t="s">
        <v>4048</v>
      </c>
      <c r="G3" s="621">
        <v>2</v>
      </c>
      <c r="H3" s="1822">
        <v>165000</v>
      </c>
      <c r="I3" s="621">
        <v>2</v>
      </c>
      <c r="J3" s="621" t="s">
        <v>28</v>
      </c>
      <c r="K3" s="1818">
        <v>45628</v>
      </c>
      <c r="L3" s="1822">
        <v>165000</v>
      </c>
      <c r="M3" s="819" t="s">
        <v>5198</v>
      </c>
      <c r="N3" s="494"/>
    </row>
    <row r="4" spans="1:14">
      <c r="A4" s="522"/>
      <c r="B4" s="1826" t="s">
        <v>5199</v>
      </c>
      <c r="C4" s="621" t="s">
        <v>4054</v>
      </c>
      <c r="D4" s="621" t="s">
        <v>3992</v>
      </c>
      <c r="E4" s="1826" t="s">
        <v>4055</v>
      </c>
      <c r="F4" s="1818" t="s">
        <v>4056</v>
      </c>
      <c r="G4" s="621">
        <v>2</v>
      </c>
      <c r="H4" s="1822">
        <v>165000</v>
      </c>
      <c r="I4" s="621">
        <v>3</v>
      </c>
      <c r="J4" s="621" t="s">
        <v>28</v>
      </c>
      <c r="K4" s="1818">
        <v>45628</v>
      </c>
      <c r="L4" s="1822">
        <v>165000</v>
      </c>
      <c r="M4" s="785" t="s">
        <v>4562</v>
      </c>
      <c r="N4" s="830" t="s">
        <v>5200</v>
      </c>
    </row>
    <row r="5" spans="1:14">
      <c r="A5" s="522"/>
      <c r="B5" s="1826" t="s">
        <v>5201</v>
      </c>
      <c r="C5" s="621" t="s">
        <v>4067</v>
      </c>
      <c r="D5" s="621" t="s">
        <v>118</v>
      </c>
      <c r="E5" s="1826" t="s">
        <v>4068</v>
      </c>
      <c r="F5" s="1818" t="s">
        <v>4061</v>
      </c>
      <c r="G5" s="621">
        <v>2</v>
      </c>
      <c r="H5" s="1822">
        <v>165000</v>
      </c>
      <c r="I5" s="621">
        <v>5</v>
      </c>
      <c r="J5" s="621" t="s">
        <v>28</v>
      </c>
      <c r="K5" s="1818">
        <v>45629</v>
      </c>
      <c r="L5" s="1822">
        <v>165000</v>
      </c>
      <c r="M5" s="696" t="s">
        <v>5059</v>
      </c>
      <c r="N5" s="494"/>
    </row>
    <row r="6" spans="1:14">
      <c r="A6" s="522"/>
      <c r="B6" s="1826" t="s">
        <v>5202</v>
      </c>
      <c r="C6" s="621" t="s">
        <v>4058</v>
      </c>
      <c r="D6" s="693" t="s">
        <v>4059</v>
      </c>
      <c r="E6" s="1826" t="s">
        <v>4060</v>
      </c>
      <c r="F6" s="1818" t="s">
        <v>4061</v>
      </c>
      <c r="G6" s="621">
        <v>1</v>
      </c>
      <c r="H6" s="1822">
        <v>125000</v>
      </c>
      <c r="I6" s="621">
        <v>5</v>
      </c>
      <c r="J6" s="621" t="s">
        <v>28</v>
      </c>
      <c r="K6" s="1818">
        <v>45630</v>
      </c>
      <c r="L6" s="1822">
        <v>200000</v>
      </c>
      <c r="M6" s="843" t="s">
        <v>5095</v>
      </c>
      <c r="N6" s="494"/>
    </row>
    <row r="7" spans="1:14">
      <c r="A7" s="522"/>
      <c r="B7" s="1826" t="s">
        <v>5203</v>
      </c>
      <c r="C7" s="621" t="s">
        <v>4063</v>
      </c>
      <c r="D7" s="621" t="s">
        <v>4064</v>
      </c>
      <c r="E7" s="1826" t="s">
        <v>4065</v>
      </c>
      <c r="F7" s="1818" t="s">
        <v>4061</v>
      </c>
      <c r="G7" s="621">
        <v>3</v>
      </c>
      <c r="H7" s="1822">
        <v>205000</v>
      </c>
      <c r="I7" s="621">
        <v>5</v>
      </c>
      <c r="J7" s="621" t="s">
        <v>28</v>
      </c>
      <c r="K7" s="1818">
        <v>45630</v>
      </c>
      <c r="L7" s="1822">
        <v>200000</v>
      </c>
      <c r="M7" s="785" t="s">
        <v>4562</v>
      </c>
      <c r="N7" s="494"/>
    </row>
    <row r="8" spans="1:14">
      <c r="A8" s="522"/>
      <c r="B8" s="1826" t="s">
        <v>5204</v>
      </c>
      <c r="C8" s="621" t="s">
        <v>4070</v>
      </c>
      <c r="D8" s="621" t="s">
        <v>4071</v>
      </c>
      <c r="E8" s="1826" t="s">
        <v>4072</v>
      </c>
      <c r="F8" s="1818" t="s">
        <v>4073</v>
      </c>
      <c r="G8" s="621">
        <v>2</v>
      </c>
      <c r="H8" s="1822">
        <v>165000</v>
      </c>
      <c r="I8" s="621">
        <v>6</v>
      </c>
      <c r="J8" s="621" t="s">
        <v>28</v>
      </c>
      <c r="K8" s="1818">
        <v>45631</v>
      </c>
      <c r="L8" s="1822">
        <v>300000</v>
      </c>
      <c r="M8" s="785" t="s">
        <v>4562</v>
      </c>
      <c r="N8" s="494"/>
    </row>
    <row r="9" spans="1:14">
      <c r="A9" s="522"/>
      <c r="B9" s="1826" t="s">
        <v>5205</v>
      </c>
      <c r="C9" s="621" t="s">
        <v>4122</v>
      </c>
      <c r="D9" s="621" t="s">
        <v>4123</v>
      </c>
      <c r="E9" s="1826" t="s">
        <v>4124</v>
      </c>
      <c r="F9" s="1818" t="s">
        <v>4125</v>
      </c>
      <c r="G9" s="621">
        <v>3</v>
      </c>
      <c r="H9" s="1822">
        <v>205000</v>
      </c>
      <c r="I9" s="621">
        <v>16</v>
      </c>
      <c r="J9" s="621" t="s">
        <v>28</v>
      </c>
      <c r="K9" s="1818">
        <v>45633</v>
      </c>
      <c r="L9" s="1822">
        <v>300000</v>
      </c>
      <c r="M9" s="785" t="s">
        <v>4562</v>
      </c>
      <c r="N9" s="494"/>
    </row>
    <row r="10" spans="1:14">
      <c r="A10" s="522"/>
      <c r="B10" s="1826" t="s">
        <v>5206</v>
      </c>
      <c r="C10" s="621" t="s">
        <v>4075</v>
      </c>
      <c r="D10" s="621" t="s">
        <v>2673</v>
      </c>
      <c r="E10" s="1826" t="s">
        <v>4076</v>
      </c>
      <c r="F10" s="1818">
        <v>45633</v>
      </c>
      <c r="G10" s="621">
        <v>1</v>
      </c>
      <c r="H10" s="1822">
        <v>125000</v>
      </c>
      <c r="I10" s="621">
        <v>7</v>
      </c>
      <c r="J10" s="621" t="s">
        <v>28</v>
      </c>
      <c r="K10" s="1818">
        <v>45633</v>
      </c>
      <c r="L10" s="1822">
        <v>250000</v>
      </c>
      <c r="M10" s="841" t="s">
        <v>4355</v>
      </c>
      <c r="N10" s="494"/>
    </row>
    <row r="11" spans="1:14">
      <c r="A11" s="522"/>
      <c r="B11" s="1826" t="s">
        <v>5207</v>
      </c>
      <c r="C11" s="621" t="s">
        <v>4078</v>
      </c>
      <c r="D11" s="621" t="s">
        <v>4079</v>
      </c>
      <c r="E11" s="1826" t="s">
        <v>4080</v>
      </c>
      <c r="F11" s="1818" t="s">
        <v>4081</v>
      </c>
      <c r="G11" s="621">
        <v>3</v>
      </c>
      <c r="H11" s="1822">
        <v>205000</v>
      </c>
      <c r="I11" s="621">
        <v>7</v>
      </c>
      <c r="J11" s="621" t="s">
        <v>28</v>
      </c>
      <c r="K11" s="1818">
        <v>45633</v>
      </c>
      <c r="L11" s="1822">
        <v>200000</v>
      </c>
      <c r="M11" s="841" t="s">
        <v>4355</v>
      </c>
      <c r="N11" s="494"/>
    </row>
    <row r="12" spans="1:14">
      <c r="A12" s="522"/>
      <c r="B12" s="1826" t="s">
        <v>5208</v>
      </c>
      <c r="C12" s="621" t="s">
        <v>4083</v>
      </c>
      <c r="D12" s="621" t="s">
        <v>1917</v>
      </c>
      <c r="E12" s="1826" t="s">
        <v>4084</v>
      </c>
      <c r="F12" s="1818" t="s">
        <v>4085</v>
      </c>
      <c r="G12" s="621">
        <v>2</v>
      </c>
      <c r="H12" s="1822">
        <v>165000</v>
      </c>
      <c r="I12" s="621">
        <v>8</v>
      </c>
      <c r="J12" s="621" t="s">
        <v>28</v>
      </c>
      <c r="K12" s="1818">
        <v>45633</v>
      </c>
      <c r="L12" s="1822">
        <v>165000</v>
      </c>
      <c r="M12" s="785" t="s">
        <v>4562</v>
      </c>
      <c r="N12" s="494"/>
    </row>
    <row r="13" spans="1:14">
      <c r="A13" s="522"/>
      <c r="B13" s="1826" t="s">
        <v>5209</v>
      </c>
      <c r="C13" s="621" t="s">
        <v>3523</v>
      </c>
      <c r="D13" s="621" t="s">
        <v>4087</v>
      </c>
      <c r="E13" s="1826" t="s">
        <v>4088</v>
      </c>
      <c r="F13" s="1818" t="s">
        <v>4089</v>
      </c>
      <c r="G13" s="621">
        <v>2</v>
      </c>
      <c r="H13" s="1822">
        <v>165000</v>
      </c>
      <c r="I13" s="621">
        <v>9</v>
      </c>
      <c r="J13" s="621" t="s">
        <v>28</v>
      </c>
      <c r="K13" s="1818">
        <v>45633</v>
      </c>
      <c r="L13" s="1822">
        <v>165000</v>
      </c>
      <c r="M13" s="785" t="s">
        <v>4562</v>
      </c>
      <c r="N13" s="494"/>
    </row>
    <row r="14" spans="1:14">
      <c r="A14" s="522"/>
      <c r="B14" s="1826" t="s">
        <v>5210</v>
      </c>
      <c r="C14" s="621" t="s">
        <v>4095</v>
      </c>
      <c r="D14" s="621" t="s">
        <v>4096</v>
      </c>
      <c r="E14" s="1826" t="s">
        <v>4097</v>
      </c>
      <c r="F14" s="1818" t="s">
        <v>4089</v>
      </c>
      <c r="G14" s="621">
        <v>2</v>
      </c>
      <c r="H14" s="1822">
        <v>165000</v>
      </c>
      <c r="I14" s="621">
        <v>9</v>
      </c>
      <c r="J14" s="621" t="s">
        <v>28</v>
      </c>
      <c r="K14" s="1818">
        <v>45635</v>
      </c>
      <c r="L14" s="1822">
        <v>250000</v>
      </c>
      <c r="M14" s="785" t="s">
        <v>4562</v>
      </c>
      <c r="N14" s="494"/>
    </row>
    <row r="15" spans="1:14">
      <c r="A15" s="522"/>
      <c r="B15" s="1826" t="s">
        <v>5211</v>
      </c>
      <c r="C15" s="621" t="s">
        <v>4099</v>
      </c>
      <c r="D15" s="621" t="s">
        <v>3874</v>
      </c>
      <c r="E15" s="1826" t="s">
        <v>4100</v>
      </c>
      <c r="F15" s="1818">
        <v>45636</v>
      </c>
      <c r="G15" s="621">
        <v>1</v>
      </c>
      <c r="H15" s="1822">
        <v>125000</v>
      </c>
      <c r="I15" s="621">
        <v>10</v>
      </c>
      <c r="J15" s="621" t="s">
        <v>28</v>
      </c>
      <c r="K15" s="1818">
        <v>45635</v>
      </c>
      <c r="L15" s="1822">
        <v>300000</v>
      </c>
      <c r="M15" s="841" t="s">
        <v>4355</v>
      </c>
      <c r="N15" s="494"/>
    </row>
    <row r="16" spans="1:14">
      <c r="A16" s="522"/>
      <c r="B16" s="1826" t="s">
        <v>5212</v>
      </c>
      <c r="C16" s="621" t="s">
        <v>4102</v>
      </c>
      <c r="D16" s="621" t="s">
        <v>806</v>
      </c>
      <c r="E16" s="1826" t="s">
        <v>4103</v>
      </c>
      <c r="F16" s="1818" t="s">
        <v>4089</v>
      </c>
      <c r="G16" s="621">
        <v>2</v>
      </c>
      <c r="H16" s="1822">
        <v>165000</v>
      </c>
      <c r="I16" s="621">
        <v>9</v>
      </c>
      <c r="J16" s="621" t="s">
        <v>28</v>
      </c>
      <c r="K16" s="1818">
        <v>45635</v>
      </c>
      <c r="L16" s="1822">
        <v>165000</v>
      </c>
      <c r="M16" s="845" t="s">
        <v>5019</v>
      </c>
      <c r="N16" s="494"/>
    </row>
    <row r="17" spans="1:14">
      <c r="A17" s="522"/>
      <c r="B17" s="1826" t="s">
        <v>5213</v>
      </c>
      <c r="C17" s="621" t="s">
        <v>4091</v>
      </c>
      <c r="D17" s="621" t="s">
        <v>4092</v>
      </c>
      <c r="E17" s="1826" t="s">
        <v>4093</v>
      </c>
      <c r="F17" s="1818" t="s">
        <v>4089</v>
      </c>
      <c r="G17" s="621">
        <v>2</v>
      </c>
      <c r="H17" s="1822">
        <v>165000</v>
      </c>
      <c r="I17" s="621">
        <v>9</v>
      </c>
      <c r="J17" s="621" t="s">
        <v>28</v>
      </c>
      <c r="K17" s="1818">
        <v>45635</v>
      </c>
      <c r="L17" s="1822">
        <v>165000</v>
      </c>
      <c r="M17" s="841" t="s">
        <v>4355</v>
      </c>
      <c r="N17" s="494"/>
    </row>
    <row r="18" spans="1:14">
      <c r="A18" s="522"/>
      <c r="B18" s="1826" t="s">
        <v>5214</v>
      </c>
      <c r="C18" s="621" t="s">
        <v>4105</v>
      </c>
      <c r="D18" s="621" t="s">
        <v>4106</v>
      </c>
      <c r="E18" s="1826" t="s">
        <v>4107</v>
      </c>
      <c r="F18" s="1818" t="s">
        <v>4108</v>
      </c>
      <c r="G18" s="621">
        <v>1</v>
      </c>
      <c r="H18" s="1822">
        <v>125000</v>
      </c>
      <c r="I18" s="621">
        <v>11</v>
      </c>
      <c r="J18" s="621" t="s">
        <v>28</v>
      </c>
      <c r="K18" s="1818">
        <v>45637</v>
      </c>
      <c r="L18" s="1822">
        <v>165000</v>
      </c>
      <c r="M18" s="843" t="s">
        <v>5095</v>
      </c>
      <c r="N18" s="494"/>
    </row>
    <row r="19" spans="1:14">
      <c r="A19" s="522"/>
      <c r="B19" s="1826" t="s">
        <v>5215</v>
      </c>
      <c r="C19" s="621" t="s">
        <v>4110</v>
      </c>
      <c r="D19" s="693" t="s">
        <v>227</v>
      </c>
      <c r="E19" s="1826" t="s">
        <v>4111</v>
      </c>
      <c r="F19" s="1818" t="s">
        <v>4108</v>
      </c>
      <c r="G19" s="621">
        <v>1</v>
      </c>
      <c r="H19" s="1822">
        <v>125000</v>
      </c>
      <c r="I19" s="621">
        <v>11</v>
      </c>
      <c r="J19" s="621" t="s">
        <v>28</v>
      </c>
      <c r="K19" s="1818">
        <v>45637</v>
      </c>
      <c r="L19" s="1822">
        <v>300000</v>
      </c>
      <c r="M19" s="785" t="s">
        <v>4562</v>
      </c>
      <c r="N19" s="494"/>
    </row>
    <row r="20" spans="1:14">
      <c r="A20" s="522"/>
      <c r="B20" s="1826" t="s">
        <v>5216</v>
      </c>
      <c r="C20" s="621" t="s">
        <v>4113</v>
      </c>
      <c r="D20" s="621" t="s">
        <v>4114</v>
      </c>
      <c r="E20" s="1826" t="s">
        <v>4115</v>
      </c>
      <c r="F20" s="1818" t="s">
        <v>4116</v>
      </c>
      <c r="G20" s="621">
        <v>2</v>
      </c>
      <c r="H20" s="1822">
        <v>165000</v>
      </c>
      <c r="I20" s="621">
        <v>12</v>
      </c>
      <c r="J20" s="621" t="s">
        <v>28</v>
      </c>
      <c r="K20" s="1818">
        <v>45638</v>
      </c>
      <c r="L20" s="1822">
        <v>165000</v>
      </c>
      <c r="M20" s="841" t="s">
        <v>4355</v>
      </c>
      <c r="N20" s="494"/>
    </row>
    <row r="21" spans="1:14">
      <c r="A21" s="522"/>
      <c r="B21" s="1826" t="s">
        <v>5217</v>
      </c>
      <c r="C21" s="621" t="s">
        <v>102</v>
      </c>
      <c r="D21" s="621" t="s">
        <v>47</v>
      </c>
      <c r="E21" s="1826" t="s">
        <v>4130</v>
      </c>
      <c r="F21" s="1819" t="s">
        <v>4125</v>
      </c>
      <c r="G21" s="621">
        <v>2</v>
      </c>
      <c r="H21" s="1822">
        <v>165000</v>
      </c>
      <c r="I21" s="621">
        <v>16</v>
      </c>
      <c r="J21" s="621" t="s">
        <v>28</v>
      </c>
      <c r="K21" s="1818">
        <v>45639</v>
      </c>
      <c r="L21" s="1822">
        <v>165000</v>
      </c>
      <c r="M21" s="785" t="s">
        <v>4562</v>
      </c>
      <c r="N21" s="494"/>
    </row>
    <row r="22" spans="1:14">
      <c r="A22" s="522"/>
      <c r="B22" s="1826" t="s">
        <v>5218</v>
      </c>
      <c r="C22" s="621" t="s">
        <v>4118</v>
      </c>
      <c r="D22" s="621" t="s">
        <v>4119</v>
      </c>
      <c r="E22" s="1826" t="s">
        <v>4120</v>
      </c>
      <c r="F22" s="1818">
        <v>45639</v>
      </c>
      <c r="G22" s="621">
        <v>2</v>
      </c>
      <c r="H22" s="1822">
        <v>165000</v>
      </c>
      <c r="I22" s="621">
        <v>13</v>
      </c>
      <c r="J22" s="621" t="s">
        <v>28</v>
      </c>
      <c r="K22" s="1818">
        <v>45639</v>
      </c>
      <c r="L22" s="1822">
        <v>165000</v>
      </c>
      <c r="M22" s="845" t="s">
        <v>5019</v>
      </c>
      <c r="N22" s="494"/>
    </row>
    <row r="23" spans="1:14">
      <c r="A23" s="522"/>
      <c r="B23" s="1826" t="s">
        <v>5219</v>
      </c>
      <c r="C23" s="621" t="s">
        <v>4127</v>
      </c>
      <c r="D23" s="621" t="s">
        <v>4013</v>
      </c>
      <c r="E23" s="1826" t="s">
        <v>4128</v>
      </c>
      <c r="F23" s="1818">
        <v>45642</v>
      </c>
      <c r="G23" s="621">
        <v>1</v>
      </c>
      <c r="H23" s="1822">
        <v>125000</v>
      </c>
      <c r="I23" s="621">
        <v>16</v>
      </c>
      <c r="J23" s="621" t="s">
        <v>28</v>
      </c>
      <c r="K23" s="1818">
        <v>45640</v>
      </c>
      <c r="L23" s="1822">
        <v>200000</v>
      </c>
      <c r="M23" s="819" t="s">
        <v>4282</v>
      </c>
      <c r="N23" s="494"/>
    </row>
    <row r="24" spans="1:14">
      <c r="A24" s="522"/>
      <c r="B24" s="1826" t="s">
        <v>5220</v>
      </c>
      <c r="C24" s="621" t="s">
        <v>4135</v>
      </c>
      <c r="D24" s="621" t="s">
        <v>4096</v>
      </c>
      <c r="E24" s="1826" t="s">
        <v>4136</v>
      </c>
      <c r="F24" s="1818">
        <v>45643</v>
      </c>
      <c r="G24" s="621">
        <v>1</v>
      </c>
      <c r="H24" s="1822">
        <v>125000</v>
      </c>
      <c r="I24" s="621">
        <v>17</v>
      </c>
      <c r="J24" s="621" t="s">
        <v>28</v>
      </c>
      <c r="K24" s="1818">
        <v>45643</v>
      </c>
      <c r="L24" s="1822">
        <v>125000</v>
      </c>
      <c r="M24" s="621" t="s">
        <v>5221</v>
      </c>
      <c r="N24" s="494"/>
    </row>
    <row r="25" spans="1:14">
      <c r="A25" s="522"/>
      <c r="B25" s="1826" t="s">
        <v>5225</v>
      </c>
      <c r="C25" s="621" t="s">
        <v>4132</v>
      </c>
      <c r="D25" s="621" t="s">
        <v>1550</v>
      </c>
      <c r="E25" s="1826" t="s">
        <v>4133</v>
      </c>
      <c r="F25" s="1818">
        <v>45643</v>
      </c>
      <c r="G25" s="621">
        <v>1</v>
      </c>
      <c r="H25" s="1822">
        <v>125000</v>
      </c>
      <c r="I25" s="621">
        <v>17</v>
      </c>
      <c r="J25" s="621" t="s">
        <v>28</v>
      </c>
      <c r="K25" s="1818">
        <v>45643</v>
      </c>
      <c r="L25" s="1822">
        <v>200000</v>
      </c>
      <c r="M25" s="843" t="s">
        <v>5095</v>
      </c>
      <c r="N25" s="494"/>
    </row>
    <row r="26" spans="1:14">
      <c r="A26" s="522"/>
      <c r="B26" s="1826" t="s">
        <v>5226</v>
      </c>
      <c r="C26" s="621" t="s">
        <v>4138</v>
      </c>
      <c r="D26" s="621" t="s">
        <v>4139</v>
      </c>
      <c r="E26" s="1826" t="s">
        <v>4140</v>
      </c>
      <c r="F26" s="1818">
        <v>45645</v>
      </c>
      <c r="G26" s="621">
        <v>2</v>
      </c>
      <c r="H26" s="1822">
        <v>165000</v>
      </c>
      <c r="I26" s="621">
        <v>19</v>
      </c>
      <c r="J26" s="621" t="s">
        <v>28</v>
      </c>
      <c r="K26" s="1818">
        <v>45644</v>
      </c>
      <c r="L26" s="1822">
        <v>165000</v>
      </c>
      <c r="M26" s="785" t="s">
        <v>4562</v>
      </c>
      <c r="N26" s="494"/>
    </row>
    <row r="27" spans="1:14">
      <c r="A27" s="522"/>
      <c r="B27" s="1826" t="s">
        <v>5227</v>
      </c>
      <c r="C27" s="621" t="s">
        <v>5228</v>
      </c>
      <c r="D27" s="621" t="s">
        <v>4143</v>
      </c>
      <c r="E27" s="1826" t="s">
        <v>4144</v>
      </c>
      <c r="F27" s="1818">
        <v>45646</v>
      </c>
      <c r="G27" s="621">
        <v>3</v>
      </c>
      <c r="H27" s="1822">
        <v>205000</v>
      </c>
      <c r="I27" s="621">
        <v>20</v>
      </c>
      <c r="J27" s="621" t="s">
        <v>28</v>
      </c>
      <c r="K27" s="1818">
        <v>45646</v>
      </c>
      <c r="L27" s="1822">
        <v>205000</v>
      </c>
      <c r="M27" s="841" t="s">
        <v>4355</v>
      </c>
      <c r="N27" s="494"/>
    </row>
    <row r="28" spans="1:14">
      <c r="A28" s="522"/>
      <c r="B28" s="1826" t="s">
        <v>5229</v>
      </c>
      <c r="C28" s="621" t="s">
        <v>4146</v>
      </c>
      <c r="D28" s="621" t="s">
        <v>4096</v>
      </c>
      <c r="E28" s="1822"/>
      <c r="F28" s="1818">
        <v>45647</v>
      </c>
      <c r="G28" s="621">
        <v>2</v>
      </c>
      <c r="H28" s="1822">
        <v>165000</v>
      </c>
      <c r="I28" s="621">
        <v>21</v>
      </c>
      <c r="J28" s="621" t="s">
        <v>28</v>
      </c>
      <c r="K28" s="1818" t="s">
        <v>5230</v>
      </c>
      <c r="L28" s="1822">
        <v>165000</v>
      </c>
      <c r="M28" s="841" t="s">
        <v>4355</v>
      </c>
      <c r="N28" s="494"/>
    </row>
    <row r="29" spans="1:14">
      <c r="A29" s="522"/>
      <c r="B29" s="1826" t="s">
        <v>5231</v>
      </c>
      <c r="C29" s="621" t="s">
        <v>4152</v>
      </c>
      <c r="D29" s="621" t="s">
        <v>4153</v>
      </c>
      <c r="E29" s="1826" t="s">
        <v>4154</v>
      </c>
      <c r="F29" s="1818">
        <v>45649</v>
      </c>
      <c r="G29" s="621">
        <v>2</v>
      </c>
      <c r="H29" s="1822">
        <v>165000</v>
      </c>
      <c r="I29" s="621">
        <v>23</v>
      </c>
      <c r="J29" s="621" t="s">
        <v>28</v>
      </c>
      <c r="K29" s="1818">
        <v>45649</v>
      </c>
      <c r="L29" s="1822">
        <v>200000</v>
      </c>
      <c r="M29" s="858" t="s">
        <v>5232</v>
      </c>
      <c r="N29" s="494"/>
    </row>
    <row r="30" spans="1:14">
      <c r="A30" s="669"/>
      <c r="B30" s="1826" t="s">
        <v>5233</v>
      </c>
      <c r="C30" s="621" t="s">
        <v>4148</v>
      </c>
      <c r="D30" s="621" t="s">
        <v>4149</v>
      </c>
      <c r="E30" s="1826" t="s">
        <v>4150</v>
      </c>
      <c r="F30" s="1818">
        <v>45649</v>
      </c>
      <c r="G30" s="621">
        <v>1</v>
      </c>
      <c r="H30" s="1822">
        <v>125000</v>
      </c>
      <c r="I30" s="621">
        <v>23</v>
      </c>
      <c r="J30" s="621" t="s">
        <v>28</v>
      </c>
      <c r="K30" s="1818">
        <v>45648</v>
      </c>
      <c r="L30" s="1822">
        <v>250000</v>
      </c>
      <c r="M30" s="860" t="s">
        <v>81</v>
      </c>
      <c r="N30" s="494"/>
    </row>
    <row r="31" spans="1:14">
      <c r="A31" s="618"/>
      <c r="B31" s="1826" t="s">
        <v>5234</v>
      </c>
      <c r="C31" s="621" t="s">
        <v>4156</v>
      </c>
      <c r="D31" s="621" t="s">
        <v>4157</v>
      </c>
      <c r="E31" s="1826" t="s">
        <v>4158</v>
      </c>
      <c r="F31" s="1818">
        <v>45649</v>
      </c>
      <c r="G31" s="621">
        <v>2</v>
      </c>
      <c r="H31" s="1822">
        <v>165000</v>
      </c>
      <c r="I31" s="621">
        <v>23</v>
      </c>
      <c r="J31" s="621" t="s">
        <v>28</v>
      </c>
      <c r="K31" s="1818">
        <v>45619</v>
      </c>
      <c r="L31" s="1822">
        <v>165000</v>
      </c>
      <c r="M31" s="861" t="s">
        <v>5095</v>
      </c>
      <c r="N31" s="494"/>
    </row>
    <row r="32" spans="1:14">
      <c r="A32" s="522"/>
      <c r="B32" s="1822" t="s">
        <v>5235</v>
      </c>
      <c r="C32" s="621" t="s">
        <v>4160</v>
      </c>
      <c r="D32" s="621" t="s">
        <v>4123</v>
      </c>
      <c r="E32" s="1826" t="s">
        <v>4161</v>
      </c>
      <c r="F32" s="1818">
        <v>45651</v>
      </c>
      <c r="G32" s="621">
        <v>3</v>
      </c>
      <c r="H32" s="1822">
        <v>205000</v>
      </c>
      <c r="I32" s="621">
        <v>25</v>
      </c>
      <c r="J32" s="621" t="s">
        <v>28</v>
      </c>
      <c r="K32" s="1818">
        <v>45651</v>
      </c>
      <c r="L32" s="1822">
        <v>205000</v>
      </c>
      <c r="M32" s="860" t="s">
        <v>81</v>
      </c>
      <c r="N32" s="494"/>
    </row>
    <row r="33" spans="1:14">
      <c r="A33" s="522"/>
      <c r="B33" s="1826" t="s">
        <v>5236</v>
      </c>
      <c r="C33" s="621" t="s">
        <v>4218</v>
      </c>
      <c r="D33" s="621" t="s">
        <v>4219</v>
      </c>
      <c r="E33" s="1828" t="s">
        <v>4220</v>
      </c>
      <c r="F33" s="1818">
        <v>45652</v>
      </c>
      <c r="G33" s="621">
        <v>1</v>
      </c>
      <c r="H33" s="1822">
        <v>125000</v>
      </c>
      <c r="I33" s="621">
        <v>26</v>
      </c>
      <c r="J33" s="621" t="s">
        <v>28</v>
      </c>
      <c r="K33" s="1818">
        <v>45651</v>
      </c>
      <c r="L33" s="1822">
        <v>200000</v>
      </c>
      <c r="M33" s="841" t="s">
        <v>4355</v>
      </c>
      <c r="N33" s="494"/>
    </row>
    <row r="34" spans="1:14">
      <c r="A34" s="522"/>
      <c r="B34" s="1826" t="s">
        <v>5237</v>
      </c>
      <c r="C34" s="621" t="s">
        <v>4163</v>
      </c>
      <c r="D34" s="621" t="s">
        <v>4164</v>
      </c>
      <c r="E34" s="1826" t="s">
        <v>4165</v>
      </c>
      <c r="F34" s="1818">
        <v>45651</v>
      </c>
      <c r="G34" s="621">
        <v>2</v>
      </c>
      <c r="H34" s="1822">
        <v>165000</v>
      </c>
      <c r="I34" s="621">
        <v>25</v>
      </c>
      <c r="J34" s="621" t="s">
        <v>28</v>
      </c>
      <c r="K34" s="1818">
        <v>45651</v>
      </c>
      <c r="L34" s="1822">
        <v>165000</v>
      </c>
      <c r="M34" s="819" t="s">
        <v>4282</v>
      </c>
      <c r="N34" s="494"/>
    </row>
    <row r="35" spans="1:14">
      <c r="A35" s="522"/>
      <c r="B35" s="1822" t="s">
        <v>5238</v>
      </c>
      <c r="C35" s="621" t="s">
        <v>5239</v>
      </c>
      <c r="D35" s="621" t="s">
        <v>4216</v>
      </c>
      <c r="E35" s="1826" t="s">
        <v>4217</v>
      </c>
      <c r="F35" s="1818">
        <v>45652</v>
      </c>
      <c r="G35" s="621">
        <v>2</v>
      </c>
      <c r="H35" s="1822">
        <v>165000</v>
      </c>
      <c r="I35" s="621">
        <v>26</v>
      </c>
      <c r="J35" s="621" t="s">
        <v>28</v>
      </c>
      <c r="K35" s="1818">
        <v>45652</v>
      </c>
      <c r="L35" s="1822">
        <v>165000</v>
      </c>
      <c r="M35" s="861" t="s">
        <v>5095</v>
      </c>
      <c r="N35" s="494"/>
    </row>
    <row r="36" spans="1:14">
      <c r="A36" s="522"/>
      <c r="B36" s="1826" t="s">
        <v>5240</v>
      </c>
      <c r="C36" s="621" t="s">
        <v>4221</v>
      </c>
      <c r="D36" s="621" t="s">
        <v>4222</v>
      </c>
      <c r="E36" s="1826" t="s">
        <v>4223</v>
      </c>
      <c r="F36" s="1818">
        <v>45652</v>
      </c>
      <c r="G36" s="621">
        <v>1</v>
      </c>
      <c r="H36" s="1822">
        <v>125000</v>
      </c>
      <c r="I36" s="621">
        <v>26</v>
      </c>
      <c r="J36" s="621" t="s">
        <v>28</v>
      </c>
      <c r="K36" s="1818">
        <v>45652</v>
      </c>
      <c r="L36" s="1822">
        <v>200000</v>
      </c>
      <c r="M36" s="818" t="s">
        <v>975</v>
      </c>
      <c r="N36" s="494"/>
    </row>
    <row r="37" spans="1:14">
      <c r="A37" s="522"/>
      <c r="B37" s="1827" t="s">
        <v>5304</v>
      </c>
      <c r="C37" s="618" t="s">
        <v>5303</v>
      </c>
      <c r="D37" s="618" t="s">
        <v>1223</v>
      </c>
      <c r="E37" s="1827" t="s">
        <v>5305</v>
      </c>
      <c r="F37" s="1820">
        <v>45652</v>
      </c>
      <c r="G37" s="618">
        <v>1</v>
      </c>
      <c r="H37" s="1824">
        <v>125000</v>
      </c>
      <c r="I37" s="618">
        <v>26</v>
      </c>
      <c r="J37" s="618" t="s">
        <v>28</v>
      </c>
      <c r="K37" s="1820">
        <v>45652</v>
      </c>
      <c r="L37" s="1824">
        <v>200000</v>
      </c>
      <c r="M37" s="845" t="s">
        <v>5019</v>
      </c>
      <c r="N37" s="494"/>
    </row>
    <row r="38" spans="1:14">
      <c r="A38" s="522"/>
      <c r="B38" s="1826" t="s">
        <v>5306</v>
      </c>
      <c r="C38" s="621" t="s">
        <v>5307</v>
      </c>
      <c r="D38" s="621" t="s">
        <v>5308</v>
      </c>
      <c r="E38" s="1826" t="s">
        <v>5309</v>
      </c>
      <c r="F38" s="1818">
        <v>45654</v>
      </c>
      <c r="G38" s="621">
        <v>2</v>
      </c>
      <c r="H38" s="1822">
        <v>165000</v>
      </c>
      <c r="I38" s="621">
        <v>28</v>
      </c>
      <c r="J38" s="621" t="s">
        <v>28</v>
      </c>
      <c r="K38" s="1818">
        <v>45652</v>
      </c>
      <c r="L38" s="1822">
        <v>165000</v>
      </c>
      <c r="M38" s="860" t="s">
        <v>81</v>
      </c>
      <c r="N38" s="494"/>
    </row>
    <row r="39" spans="1:14">
      <c r="A39" s="522"/>
      <c r="B39" s="1826" t="s">
        <v>5310</v>
      </c>
      <c r="C39" s="621" t="s">
        <v>5311</v>
      </c>
      <c r="D39" s="621" t="s">
        <v>5312</v>
      </c>
      <c r="E39" s="1826" t="s">
        <v>5313</v>
      </c>
      <c r="F39" s="1818">
        <v>45654</v>
      </c>
      <c r="G39" s="621">
        <v>2</v>
      </c>
      <c r="H39" s="1822">
        <v>165000</v>
      </c>
      <c r="I39" s="621">
        <v>28</v>
      </c>
      <c r="J39" s="621" t="s">
        <v>28</v>
      </c>
      <c r="K39" s="1818">
        <v>45654</v>
      </c>
      <c r="L39" s="1822">
        <v>165000</v>
      </c>
      <c r="M39" s="841" t="s">
        <v>4355</v>
      </c>
      <c r="N39" s="494"/>
    </row>
    <row r="40" spans="1:14">
      <c r="A40" s="522"/>
      <c r="B40" s="1826" t="s">
        <v>5325</v>
      </c>
      <c r="C40" s="621" t="s">
        <v>5322</v>
      </c>
      <c r="D40" s="621" t="s">
        <v>5323</v>
      </c>
      <c r="E40" s="1826" t="s">
        <v>5324</v>
      </c>
      <c r="F40" s="1818">
        <v>45654</v>
      </c>
      <c r="G40" s="621">
        <v>1</v>
      </c>
      <c r="H40" s="1822">
        <v>120000</v>
      </c>
      <c r="I40" s="621">
        <v>28</v>
      </c>
      <c r="J40" s="621" t="s">
        <v>28</v>
      </c>
      <c r="K40" s="1818">
        <v>45654</v>
      </c>
      <c r="L40" s="1822">
        <v>120000</v>
      </c>
      <c r="M40" s="732" t="s">
        <v>3629</v>
      </c>
      <c r="N40" s="494"/>
    </row>
    <row r="41" spans="1:14">
      <c r="A41" s="522"/>
      <c r="B41" s="1826" t="s">
        <v>5329</v>
      </c>
      <c r="C41" s="621" t="s">
        <v>5326</v>
      </c>
      <c r="D41" s="621" t="s">
        <v>5327</v>
      </c>
      <c r="E41" s="1826" t="s">
        <v>5328</v>
      </c>
      <c r="F41" s="1818">
        <v>45654</v>
      </c>
      <c r="G41" s="621">
        <v>2</v>
      </c>
      <c r="H41" s="1822">
        <v>175000</v>
      </c>
      <c r="I41" s="621">
        <v>28</v>
      </c>
      <c r="J41" s="621" t="s">
        <v>28</v>
      </c>
      <c r="K41" s="1818">
        <v>45654</v>
      </c>
      <c r="L41" s="1822">
        <v>175000</v>
      </c>
      <c r="M41" s="732" t="s">
        <v>3629</v>
      </c>
      <c r="N41" s="494"/>
    </row>
    <row r="42" spans="1:14">
      <c r="A42" s="522"/>
      <c r="B42" s="1826" t="s">
        <v>5331</v>
      </c>
      <c r="C42" s="621" t="s">
        <v>5330</v>
      </c>
      <c r="D42" s="621" t="s">
        <v>5312</v>
      </c>
      <c r="E42" s="1826" t="s">
        <v>5332</v>
      </c>
      <c r="F42" s="1818">
        <v>45656</v>
      </c>
      <c r="G42" s="621">
        <v>2</v>
      </c>
      <c r="H42" s="1822">
        <v>165000</v>
      </c>
      <c r="I42" s="621">
        <v>30</v>
      </c>
      <c r="J42" s="621" t="s">
        <v>28</v>
      </c>
      <c r="K42" s="1818">
        <v>45656</v>
      </c>
      <c r="L42" s="1822">
        <v>165000</v>
      </c>
      <c r="M42" s="841" t="s">
        <v>4355</v>
      </c>
      <c r="N42" s="651"/>
    </row>
    <row r="43" spans="1:14">
      <c r="A43" s="522"/>
      <c r="B43" s="1826" t="s">
        <v>5333</v>
      </c>
      <c r="C43" s="621" t="s">
        <v>5334</v>
      </c>
      <c r="D43" s="621" t="s">
        <v>1773</v>
      </c>
      <c r="E43" s="1826" t="s">
        <v>5335</v>
      </c>
      <c r="F43" s="1818">
        <v>45656</v>
      </c>
      <c r="G43" s="621">
        <v>2</v>
      </c>
      <c r="H43" s="1822">
        <v>165000</v>
      </c>
      <c r="I43" s="621">
        <v>30</v>
      </c>
      <c r="J43" s="621" t="s">
        <v>28</v>
      </c>
      <c r="K43" s="1818">
        <v>45656</v>
      </c>
      <c r="L43" s="1822">
        <v>165000</v>
      </c>
      <c r="M43" s="845" t="s">
        <v>5019</v>
      </c>
      <c r="N43" s="65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367"/>
  <sheetViews>
    <sheetView topLeftCell="A1152" zoomScale="90" zoomScaleNormal="90" workbookViewId="0">
      <selection activeCell="E1194" sqref="E1194"/>
    </sheetView>
  </sheetViews>
  <sheetFormatPr defaultRowHeight="14.25"/>
  <cols>
    <col min="1" max="1" width="7.5703125" style="353" customWidth="1"/>
    <col min="2" max="2" width="11.5703125" style="353" customWidth="1"/>
    <col min="3" max="3" width="30.7109375" style="353" customWidth="1"/>
    <col min="4" max="4" width="32.140625" style="356" customWidth="1"/>
    <col min="5" max="5" width="16.140625" style="356" customWidth="1"/>
    <col min="6" max="6" width="14.42578125" style="356" customWidth="1"/>
    <col min="7" max="7" width="3.7109375" style="358" customWidth="1"/>
    <col min="8" max="8" width="19.28515625" style="362" customWidth="1"/>
    <col min="9" max="9" width="4" style="358" customWidth="1"/>
    <col min="10" max="10" width="6" style="358" customWidth="1"/>
    <col min="11" max="11" width="36.140625" style="360" customWidth="1"/>
    <col min="12" max="12" width="11.7109375" style="7" customWidth="1"/>
    <col min="13" max="16384" width="9.140625" style="7"/>
  </cols>
  <sheetData>
    <row r="1" spans="1:13" ht="15" customHeight="1" thickBot="1">
      <c r="A1" s="1"/>
      <c r="B1" s="1"/>
      <c r="C1" s="1"/>
      <c r="D1" s="2"/>
      <c r="E1" s="3"/>
      <c r="F1" s="3"/>
      <c r="G1" s="4"/>
      <c r="H1" s="5"/>
      <c r="I1" s="4"/>
      <c r="J1" s="4"/>
      <c r="K1" s="6"/>
    </row>
    <row r="2" spans="1:13">
      <c r="A2" s="1"/>
      <c r="B2" s="1"/>
      <c r="C2" s="8" t="s">
        <v>0</v>
      </c>
      <c r="D2" s="9">
        <v>164740000</v>
      </c>
      <c r="E2" s="3"/>
      <c r="F2" s="3"/>
      <c r="G2" s="4"/>
      <c r="H2" s="5"/>
      <c r="I2" s="4"/>
      <c r="J2" s="10"/>
      <c r="K2" s="6"/>
    </row>
    <row r="3" spans="1:13" ht="15" thickBot="1">
      <c r="A3" s="1"/>
      <c r="B3" s="11"/>
      <c r="C3" s="12" t="s">
        <v>1</v>
      </c>
      <c r="D3" s="13" t="s">
        <v>2</v>
      </c>
      <c r="E3" s="14"/>
      <c r="F3" s="14"/>
      <c r="G3" s="15"/>
      <c r="H3" s="16"/>
      <c r="I3" s="15"/>
      <c r="J3" s="17"/>
      <c r="K3" s="18"/>
      <c r="M3" s="7">
        <f>42*2</f>
        <v>84</v>
      </c>
    </row>
    <row r="4" spans="1:13" ht="15" thickBot="1">
      <c r="A4" s="1"/>
      <c r="B4" s="11"/>
      <c r="C4" s="11"/>
      <c r="D4" s="19"/>
      <c r="E4" s="20"/>
      <c r="F4" s="14"/>
      <c r="G4" s="15"/>
      <c r="H4" s="16"/>
      <c r="I4" s="15"/>
      <c r="J4" s="17"/>
      <c r="K4" s="18"/>
      <c r="M4" s="7">
        <f>+M3*1500</f>
        <v>126000</v>
      </c>
    </row>
    <row r="5" spans="1:13">
      <c r="A5" s="1"/>
      <c r="B5" s="11"/>
      <c r="C5" s="21" t="s">
        <v>3</v>
      </c>
      <c r="D5" s="22">
        <v>26940000</v>
      </c>
      <c r="E5" s="23"/>
      <c r="F5" s="14"/>
      <c r="G5" s="15"/>
      <c r="H5" s="24"/>
      <c r="I5" s="15"/>
      <c r="J5" s="17"/>
      <c r="K5" s="18"/>
    </row>
    <row r="6" spans="1:13" ht="15.75" customHeight="1" thickBot="1">
      <c r="A6" s="1"/>
      <c r="B6" s="11"/>
      <c r="C6" s="25" t="s">
        <v>4</v>
      </c>
      <c r="D6" s="26" t="s">
        <v>5</v>
      </c>
      <c r="E6" s="14"/>
      <c r="F6" s="14"/>
      <c r="G6" s="15"/>
      <c r="H6" s="24"/>
      <c r="I6" s="15"/>
      <c r="J6" s="17"/>
      <c r="K6" s="18"/>
    </row>
    <row r="7" spans="1:13">
      <c r="A7" s="1"/>
      <c r="B7" s="11"/>
      <c r="C7" s="27"/>
      <c r="D7" s="14"/>
      <c r="E7" s="20">
        <f>+D8+D5</f>
        <v>164740000</v>
      </c>
      <c r="F7" s="14"/>
      <c r="G7" s="15"/>
      <c r="H7" s="24"/>
      <c r="I7" s="15"/>
      <c r="J7" s="17"/>
      <c r="K7" s="18"/>
    </row>
    <row r="8" spans="1:13">
      <c r="A8" s="1"/>
      <c r="B8" s="11"/>
      <c r="C8" s="28" t="s">
        <v>6</v>
      </c>
      <c r="D8" s="29">
        <v>137800000</v>
      </c>
      <c r="E8" s="14"/>
      <c r="F8" s="14"/>
      <c r="G8" s="15"/>
      <c r="H8" s="24"/>
      <c r="I8" s="15"/>
      <c r="J8" s="17"/>
      <c r="K8" s="18"/>
    </row>
    <row r="9" spans="1:13">
      <c r="A9" s="1"/>
      <c r="B9" s="11"/>
      <c r="C9" s="30" t="s">
        <v>7</v>
      </c>
      <c r="D9" s="31" t="s">
        <v>8</v>
      </c>
      <c r="E9" s="14"/>
      <c r="F9" s="14"/>
      <c r="G9" s="15"/>
      <c r="H9" s="24"/>
      <c r="I9" s="15"/>
      <c r="J9" s="17"/>
      <c r="K9" s="18"/>
    </row>
    <row r="10" spans="1:13">
      <c r="A10" s="1"/>
      <c r="B10" s="11"/>
      <c r="C10" s="27"/>
      <c r="D10" s="14"/>
      <c r="E10" s="14"/>
      <c r="F10" s="14"/>
      <c r="G10" s="15"/>
      <c r="H10" s="24"/>
      <c r="I10" s="15"/>
      <c r="J10" s="17"/>
      <c r="K10" s="18"/>
    </row>
    <row r="11" spans="1:13">
      <c r="A11" s="1"/>
      <c r="B11" s="11"/>
      <c r="C11" s="30" t="s">
        <v>9</v>
      </c>
      <c r="D11" s="32">
        <v>1080000</v>
      </c>
      <c r="E11" s="14"/>
      <c r="F11" s="14"/>
      <c r="G11" s="15"/>
      <c r="H11" s="24"/>
      <c r="I11" s="15"/>
      <c r="J11" s="17"/>
      <c r="K11" s="18"/>
    </row>
    <row r="12" spans="1:13">
      <c r="A12" s="1"/>
      <c r="B12" s="11"/>
      <c r="C12" s="30"/>
      <c r="D12" s="31" t="s">
        <v>10</v>
      </c>
      <c r="E12" s="14"/>
      <c r="F12" s="14"/>
      <c r="G12" s="15"/>
      <c r="H12" s="24"/>
      <c r="I12" s="15"/>
      <c r="J12" s="17"/>
      <c r="K12" s="18"/>
    </row>
    <row r="13" spans="1:13">
      <c r="A13" s="1"/>
      <c r="B13" s="11"/>
      <c r="C13" s="27"/>
      <c r="D13" s="14"/>
      <c r="E13" s="14"/>
      <c r="F13" s="14"/>
      <c r="G13" s="15"/>
      <c r="H13" s="24">
        <f>SUBTOTAL(9,H16:H1155)</f>
        <v>167965000</v>
      </c>
      <c r="I13" s="15"/>
      <c r="J13" s="17"/>
      <c r="K13" s="18"/>
    </row>
    <row r="14" spans="1:13">
      <c r="A14" s="1794" t="s">
        <v>11</v>
      </c>
      <c r="B14" s="1786" t="s">
        <v>12</v>
      </c>
      <c r="C14" s="1786" t="s">
        <v>13</v>
      </c>
      <c r="D14" s="1786" t="s">
        <v>14</v>
      </c>
      <c r="E14" s="1795" t="s">
        <v>15</v>
      </c>
      <c r="F14" s="1797" t="s">
        <v>16</v>
      </c>
      <c r="G14" s="1786" t="s">
        <v>17</v>
      </c>
      <c r="H14" s="1788" t="s">
        <v>18</v>
      </c>
      <c r="I14" s="366" t="s">
        <v>19</v>
      </c>
      <c r="J14" s="1790" t="s">
        <v>20</v>
      </c>
      <c r="K14" s="1792" t="s">
        <v>21</v>
      </c>
    </row>
    <row r="15" spans="1:13">
      <c r="A15" s="1794"/>
      <c r="B15" s="1787"/>
      <c r="C15" s="1787"/>
      <c r="D15" s="1787"/>
      <c r="E15" s="1796"/>
      <c r="F15" s="1798"/>
      <c r="G15" s="1787"/>
      <c r="H15" s="1789"/>
      <c r="I15" s="367" t="s">
        <v>22</v>
      </c>
      <c r="J15" s="1791"/>
      <c r="K15" s="1793"/>
    </row>
    <row r="16" spans="1:13" s="42" customFormat="1">
      <c r="A16" s="33">
        <v>1</v>
      </c>
      <c r="B16" s="34" t="s">
        <v>23</v>
      </c>
      <c r="C16" s="35" t="s">
        <v>24</v>
      </c>
      <c r="D16" s="36" t="s">
        <v>25</v>
      </c>
      <c r="E16" s="37" t="s">
        <v>26</v>
      </c>
      <c r="F16" s="38" t="s">
        <v>27</v>
      </c>
      <c r="G16" s="39">
        <v>1</v>
      </c>
      <c r="H16" s="40">
        <v>125000</v>
      </c>
      <c r="I16" s="39">
        <v>25</v>
      </c>
      <c r="J16" s="41" t="s">
        <v>28</v>
      </c>
      <c r="K16" s="33"/>
    </row>
    <row r="17" spans="1:11">
      <c r="A17" s="33">
        <v>550</v>
      </c>
      <c r="B17" s="43" t="s">
        <v>29</v>
      </c>
      <c r="C17" s="44" t="s">
        <v>30</v>
      </c>
      <c r="D17" s="45" t="s">
        <v>31</v>
      </c>
      <c r="E17" s="46" t="s">
        <v>32</v>
      </c>
      <c r="F17" s="47" t="s">
        <v>33</v>
      </c>
      <c r="G17" s="48">
        <v>2</v>
      </c>
      <c r="H17" s="49">
        <v>165000</v>
      </c>
      <c r="I17" s="48">
        <v>20</v>
      </c>
      <c r="J17" s="50" t="s">
        <v>28</v>
      </c>
      <c r="K17" s="33"/>
    </row>
    <row r="18" spans="1:11">
      <c r="A18" s="33">
        <v>3</v>
      </c>
      <c r="B18" s="51" t="s">
        <v>34</v>
      </c>
      <c r="C18" s="34" t="s">
        <v>35</v>
      </c>
      <c r="D18" s="36" t="s">
        <v>36</v>
      </c>
      <c r="E18" s="36">
        <v>83899883980</v>
      </c>
      <c r="F18" s="52">
        <v>44708</v>
      </c>
      <c r="G18" s="39">
        <v>2</v>
      </c>
      <c r="H18" s="40">
        <v>165000</v>
      </c>
      <c r="I18" s="39">
        <v>10</v>
      </c>
      <c r="J18" s="53" t="s">
        <v>37</v>
      </c>
      <c r="K18" s="54"/>
    </row>
    <row r="19" spans="1:11">
      <c r="A19" s="33">
        <v>4</v>
      </c>
      <c r="B19" s="34" t="s">
        <v>38</v>
      </c>
      <c r="C19" s="33" t="s">
        <v>39</v>
      </c>
      <c r="D19" s="55" t="s">
        <v>40</v>
      </c>
      <c r="E19" s="55">
        <v>81284258119</v>
      </c>
      <c r="F19" s="56" t="s">
        <v>41</v>
      </c>
      <c r="G19" s="57">
        <v>1</v>
      </c>
      <c r="H19" s="40">
        <v>125000</v>
      </c>
      <c r="I19" s="57">
        <v>25</v>
      </c>
      <c r="J19" s="58" t="s">
        <v>28</v>
      </c>
      <c r="K19" s="33"/>
    </row>
    <row r="20" spans="1:11">
      <c r="A20" s="33">
        <v>5</v>
      </c>
      <c r="B20" s="34" t="s">
        <v>42</v>
      </c>
      <c r="C20" s="33" t="s">
        <v>43</v>
      </c>
      <c r="D20" s="55" t="s">
        <v>44</v>
      </c>
      <c r="E20" s="55">
        <v>85861655538</v>
      </c>
      <c r="F20" s="59">
        <v>44759</v>
      </c>
      <c r="G20" s="57">
        <v>1</v>
      </c>
      <c r="H20" s="40">
        <v>125000</v>
      </c>
      <c r="I20" s="57">
        <v>25</v>
      </c>
      <c r="J20" s="58" t="s">
        <v>28</v>
      </c>
      <c r="K20" s="33"/>
    </row>
    <row r="21" spans="1:11">
      <c r="A21" s="33">
        <v>6</v>
      </c>
      <c r="B21" s="34" t="s">
        <v>45</v>
      </c>
      <c r="C21" s="33" t="s">
        <v>46</v>
      </c>
      <c r="D21" s="55" t="s">
        <v>47</v>
      </c>
      <c r="E21" s="55">
        <v>85559728210</v>
      </c>
      <c r="F21" s="56">
        <v>44776</v>
      </c>
      <c r="G21" s="57">
        <v>1</v>
      </c>
      <c r="H21" s="40">
        <v>125000</v>
      </c>
      <c r="I21" s="57">
        <v>25</v>
      </c>
      <c r="J21" s="58" t="s">
        <v>28</v>
      </c>
      <c r="K21" s="33"/>
    </row>
    <row r="22" spans="1:11">
      <c r="A22" s="33">
        <v>7</v>
      </c>
      <c r="B22" s="51" t="s">
        <v>48</v>
      </c>
      <c r="C22" s="34" t="s">
        <v>49</v>
      </c>
      <c r="D22" s="36" t="s">
        <v>50</v>
      </c>
      <c r="E22" s="36"/>
      <c r="F22" s="52">
        <v>44743</v>
      </c>
      <c r="G22" s="39">
        <v>3</v>
      </c>
      <c r="H22" s="40">
        <v>205000</v>
      </c>
      <c r="I22" s="39">
        <v>25</v>
      </c>
      <c r="J22" s="53" t="s">
        <v>37</v>
      </c>
      <c r="K22" s="54"/>
    </row>
    <row r="23" spans="1:11">
      <c r="A23" s="33">
        <v>2</v>
      </c>
      <c r="B23" s="34" t="s">
        <v>51</v>
      </c>
      <c r="C23" s="33" t="s">
        <v>52</v>
      </c>
      <c r="D23" s="55" t="s">
        <v>53</v>
      </c>
      <c r="E23" s="55">
        <v>85210900378</v>
      </c>
      <c r="F23" s="56" t="s">
        <v>41</v>
      </c>
      <c r="G23" s="57">
        <v>2</v>
      </c>
      <c r="H23" s="40">
        <v>165000</v>
      </c>
      <c r="I23" s="57">
        <v>1</v>
      </c>
      <c r="J23" s="58" t="s">
        <v>28</v>
      </c>
      <c r="K23" s="33"/>
    </row>
    <row r="24" spans="1:11">
      <c r="A24" s="33">
        <v>9</v>
      </c>
      <c r="B24" s="34" t="s">
        <v>54</v>
      </c>
      <c r="C24" s="33" t="s">
        <v>55</v>
      </c>
      <c r="D24" s="55" t="s">
        <v>47</v>
      </c>
      <c r="E24" s="55">
        <v>85723131845</v>
      </c>
      <c r="F24" s="56">
        <v>44691</v>
      </c>
      <c r="G24" s="57">
        <v>1</v>
      </c>
      <c r="H24" s="40">
        <v>125000</v>
      </c>
      <c r="I24" s="57">
        <v>25</v>
      </c>
      <c r="J24" s="58" t="s">
        <v>28</v>
      </c>
      <c r="K24" s="33"/>
    </row>
    <row r="25" spans="1:11">
      <c r="A25" s="33">
        <v>10</v>
      </c>
      <c r="B25" s="51" t="s">
        <v>56</v>
      </c>
      <c r="C25" s="34" t="s">
        <v>57</v>
      </c>
      <c r="D25" s="36" t="s">
        <v>58</v>
      </c>
      <c r="E25" s="36"/>
      <c r="F25" s="52">
        <v>44717</v>
      </c>
      <c r="G25" s="39">
        <v>2</v>
      </c>
      <c r="H25" s="40">
        <v>165000</v>
      </c>
      <c r="I25" s="39">
        <v>25</v>
      </c>
      <c r="J25" s="53" t="s">
        <v>37</v>
      </c>
      <c r="K25" s="54"/>
    </row>
    <row r="26" spans="1:11" ht="14.25" customHeight="1">
      <c r="A26" s="33">
        <v>11</v>
      </c>
      <c r="B26" s="51" t="s">
        <v>59</v>
      </c>
      <c r="C26" s="34" t="s">
        <v>60</v>
      </c>
      <c r="D26" s="36" t="s">
        <v>61</v>
      </c>
      <c r="E26" s="36">
        <v>88905710741</v>
      </c>
      <c r="F26" s="52"/>
      <c r="G26" s="39">
        <v>3</v>
      </c>
      <c r="H26" s="40">
        <v>205000</v>
      </c>
      <c r="I26" s="39">
        <v>25</v>
      </c>
      <c r="J26" s="53" t="s">
        <v>37</v>
      </c>
      <c r="K26" s="54"/>
    </row>
    <row r="27" spans="1:11">
      <c r="A27" s="33">
        <v>12</v>
      </c>
      <c r="B27" s="34" t="s">
        <v>62</v>
      </c>
      <c r="C27" s="33" t="s">
        <v>63</v>
      </c>
      <c r="D27" s="55" t="s">
        <v>64</v>
      </c>
      <c r="E27" s="55" t="s">
        <v>41</v>
      </c>
      <c r="F27" s="56">
        <v>44742</v>
      </c>
      <c r="G27" s="57">
        <v>1</v>
      </c>
      <c r="H27" s="40">
        <v>125000</v>
      </c>
      <c r="I27" s="57">
        <v>25</v>
      </c>
      <c r="J27" s="58" t="s">
        <v>28</v>
      </c>
      <c r="K27" s="33"/>
    </row>
    <row r="28" spans="1:11">
      <c r="A28" s="33">
        <v>927</v>
      </c>
      <c r="B28" s="34" t="s">
        <v>65</v>
      </c>
      <c r="C28" s="60" t="s">
        <v>66</v>
      </c>
      <c r="D28" s="61" t="s">
        <v>67</v>
      </c>
      <c r="E28" s="62" t="s">
        <v>68</v>
      </c>
      <c r="F28" s="63" t="s">
        <v>69</v>
      </c>
      <c r="G28" s="64">
        <v>2</v>
      </c>
      <c r="H28" s="65">
        <v>165000</v>
      </c>
      <c r="I28" s="64">
        <v>27</v>
      </c>
      <c r="J28" s="66" t="s">
        <v>28</v>
      </c>
      <c r="K28" s="67"/>
    </row>
    <row r="29" spans="1:11">
      <c r="A29" s="33">
        <v>14</v>
      </c>
      <c r="B29" s="51" t="s">
        <v>70</v>
      </c>
      <c r="C29" s="34" t="s">
        <v>71</v>
      </c>
      <c r="D29" s="36" t="s">
        <v>72</v>
      </c>
      <c r="E29" s="36">
        <v>81573874454</v>
      </c>
      <c r="F29" s="52">
        <v>44632</v>
      </c>
      <c r="G29" s="39">
        <v>3</v>
      </c>
      <c r="H29" s="40">
        <v>205000</v>
      </c>
      <c r="I29" s="39">
        <v>4</v>
      </c>
      <c r="J29" s="53" t="s">
        <v>37</v>
      </c>
      <c r="K29" s="54"/>
    </row>
    <row r="30" spans="1:11">
      <c r="A30" s="33">
        <v>15</v>
      </c>
      <c r="B30" s="34" t="s">
        <v>73</v>
      </c>
      <c r="C30" s="33" t="s">
        <v>74</v>
      </c>
      <c r="D30" s="55" t="s">
        <v>75</v>
      </c>
      <c r="E30" s="55">
        <v>81573023333</v>
      </c>
      <c r="F30" s="56">
        <v>44721</v>
      </c>
      <c r="G30" s="57">
        <v>1</v>
      </c>
      <c r="H30" s="40">
        <v>125000</v>
      </c>
      <c r="I30" s="57">
        <v>25</v>
      </c>
      <c r="J30" s="58" t="s">
        <v>28</v>
      </c>
      <c r="K30" s="33"/>
    </row>
    <row r="31" spans="1:11">
      <c r="A31" s="33">
        <v>16</v>
      </c>
      <c r="B31" s="34" t="s">
        <v>76</v>
      </c>
      <c r="C31" s="33" t="s">
        <v>77</v>
      </c>
      <c r="D31" s="55" t="s">
        <v>78</v>
      </c>
      <c r="E31" s="68" t="s">
        <v>79</v>
      </c>
      <c r="F31" s="56">
        <v>44717</v>
      </c>
      <c r="G31" s="57">
        <v>1</v>
      </c>
      <c r="H31" s="40">
        <v>125000</v>
      </c>
      <c r="I31" s="57">
        <v>25</v>
      </c>
      <c r="J31" s="58" t="s">
        <v>28</v>
      </c>
      <c r="K31" s="33"/>
    </row>
    <row r="32" spans="1:11">
      <c r="A32" s="33">
        <v>17</v>
      </c>
      <c r="B32" s="34" t="s">
        <v>80</v>
      </c>
      <c r="C32" s="33" t="s">
        <v>81</v>
      </c>
      <c r="D32" s="55" t="s">
        <v>82</v>
      </c>
      <c r="E32" s="68" t="s">
        <v>83</v>
      </c>
      <c r="F32" s="56">
        <v>44788</v>
      </c>
      <c r="G32" s="57">
        <v>1</v>
      </c>
      <c r="H32" s="40">
        <v>125000</v>
      </c>
      <c r="I32" s="57">
        <v>25</v>
      </c>
      <c r="J32" s="58" t="s">
        <v>28</v>
      </c>
      <c r="K32" s="33"/>
    </row>
    <row r="33" spans="1:11">
      <c r="A33" s="33">
        <v>18</v>
      </c>
      <c r="B33" s="34" t="s">
        <v>84</v>
      </c>
      <c r="C33" s="33" t="s">
        <v>85</v>
      </c>
      <c r="D33" s="55" t="s">
        <v>82</v>
      </c>
      <c r="E33" s="55">
        <v>83806243274</v>
      </c>
      <c r="F33" s="56">
        <v>44788</v>
      </c>
      <c r="G33" s="57">
        <v>1</v>
      </c>
      <c r="H33" s="40">
        <v>125000</v>
      </c>
      <c r="I33" s="57">
        <v>25</v>
      </c>
      <c r="J33" s="58" t="s">
        <v>28</v>
      </c>
      <c r="K33" s="33"/>
    </row>
    <row r="34" spans="1:11">
      <c r="A34" s="33">
        <v>19</v>
      </c>
      <c r="B34" s="51" t="s">
        <v>86</v>
      </c>
      <c r="C34" s="34" t="s">
        <v>87</v>
      </c>
      <c r="D34" s="36" t="s">
        <v>61</v>
      </c>
      <c r="E34" s="36"/>
      <c r="F34" s="52"/>
      <c r="G34" s="39">
        <v>1</v>
      </c>
      <c r="H34" s="40">
        <v>125000</v>
      </c>
      <c r="I34" s="39">
        <v>25</v>
      </c>
      <c r="J34" s="53" t="s">
        <v>37</v>
      </c>
      <c r="K34" s="54"/>
    </row>
    <row r="35" spans="1:11">
      <c r="A35" s="33">
        <v>20</v>
      </c>
      <c r="B35" s="34" t="s">
        <v>88</v>
      </c>
      <c r="C35" s="33" t="s">
        <v>89</v>
      </c>
      <c r="D35" s="55" t="s">
        <v>78</v>
      </c>
      <c r="E35" s="55">
        <v>82213133942</v>
      </c>
      <c r="F35" s="56">
        <v>44860</v>
      </c>
      <c r="G35" s="57">
        <v>1</v>
      </c>
      <c r="H35" s="40">
        <v>125000</v>
      </c>
      <c r="I35" s="57">
        <v>25</v>
      </c>
      <c r="J35" s="58" t="s">
        <v>28</v>
      </c>
      <c r="K35" s="33"/>
    </row>
    <row r="36" spans="1:11">
      <c r="A36" s="33">
        <v>21</v>
      </c>
      <c r="B36" s="34" t="s">
        <v>90</v>
      </c>
      <c r="C36" s="33" t="s">
        <v>91</v>
      </c>
      <c r="D36" s="55" t="s">
        <v>92</v>
      </c>
      <c r="E36" s="55">
        <v>85780812455</v>
      </c>
      <c r="F36" s="56">
        <v>44909</v>
      </c>
      <c r="G36" s="57">
        <v>1</v>
      </c>
      <c r="H36" s="40">
        <v>125000</v>
      </c>
      <c r="I36" s="57">
        <v>25</v>
      </c>
      <c r="J36" s="50" t="s">
        <v>28</v>
      </c>
      <c r="K36" s="33"/>
    </row>
    <row r="37" spans="1:11">
      <c r="A37" s="33">
        <v>22</v>
      </c>
      <c r="B37" s="34" t="s">
        <v>93</v>
      </c>
      <c r="C37" s="33" t="s">
        <v>94</v>
      </c>
      <c r="D37" s="55" t="s">
        <v>95</v>
      </c>
      <c r="E37" s="55"/>
      <c r="F37" s="56">
        <v>44719</v>
      </c>
      <c r="G37" s="57">
        <v>1</v>
      </c>
      <c r="H37" s="40">
        <v>125000</v>
      </c>
      <c r="I37" s="57">
        <v>25</v>
      </c>
      <c r="J37" s="58" t="s">
        <v>28</v>
      </c>
      <c r="K37" s="33"/>
    </row>
    <row r="38" spans="1:11">
      <c r="A38" s="33">
        <v>23</v>
      </c>
      <c r="B38" s="34" t="s">
        <v>96</v>
      </c>
      <c r="C38" s="33" t="s">
        <v>97</v>
      </c>
      <c r="D38" s="55" t="s">
        <v>53</v>
      </c>
      <c r="E38" s="55">
        <v>85721246698</v>
      </c>
      <c r="F38" s="56">
        <v>44852</v>
      </c>
      <c r="G38" s="57">
        <v>1</v>
      </c>
      <c r="H38" s="40">
        <v>125000</v>
      </c>
      <c r="I38" s="57">
        <v>25</v>
      </c>
      <c r="J38" s="58" t="s">
        <v>28</v>
      </c>
      <c r="K38" s="33"/>
    </row>
    <row r="39" spans="1:11">
      <c r="A39" s="33">
        <v>24</v>
      </c>
      <c r="B39" s="34" t="s">
        <v>98</v>
      </c>
      <c r="C39" s="33" t="s">
        <v>99</v>
      </c>
      <c r="D39" s="55" t="s">
        <v>100</v>
      </c>
      <c r="E39" s="55">
        <v>8164638181</v>
      </c>
      <c r="F39" s="56">
        <v>44847</v>
      </c>
      <c r="G39" s="57">
        <v>1</v>
      </c>
      <c r="H39" s="40">
        <v>125000</v>
      </c>
      <c r="I39" s="57">
        <v>25</v>
      </c>
      <c r="J39" s="58" t="s">
        <v>28</v>
      </c>
      <c r="K39" s="33"/>
    </row>
    <row r="40" spans="1:11">
      <c r="A40" s="33">
        <v>25</v>
      </c>
      <c r="B40" s="34" t="s">
        <v>101</v>
      </c>
      <c r="C40" s="33" t="s">
        <v>102</v>
      </c>
      <c r="D40" s="55" t="s">
        <v>103</v>
      </c>
      <c r="E40" s="55">
        <v>85795487458</v>
      </c>
      <c r="F40" s="56">
        <v>44753</v>
      </c>
      <c r="G40" s="57">
        <v>1</v>
      </c>
      <c r="H40" s="40">
        <v>125000</v>
      </c>
      <c r="I40" s="57">
        <v>25</v>
      </c>
      <c r="J40" s="58" t="s">
        <v>28</v>
      </c>
      <c r="K40" s="33"/>
    </row>
    <row r="41" spans="1:11">
      <c r="A41" s="33">
        <v>26</v>
      </c>
      <c r="B41" s="34" t="s">
        <v>104</v>
      </c>
      <c r="C41" s="33" t="s">
        <v>105</v>
      </c>
      <c r="D41" s="55" t="s">
        <v>106</v>
      </c>
      <c r="E41" s="55">
        <v>81219901098</v>
      </c>
      <c r="F41" s="56">
        <v>44772</v>
      </c>
      <c r="G41" s="57">
        <v>1</v>
      </c>
      <c r="H41" s="40">
        <v>125000</v>
      </c>
      <c r="I41" s="57">
        <v>25</v>
      </c>
      <c r="J41" s="58" t="s">
        <v>28</v>
      </c>
      <c r="K41" s="33"/>
    </row>
    <row r="42" spans="1:11">
      <c r="A42" s="33">
        <v>763</v>
      </c>
      <c r="B42" s="34" t="s">
        <v>107</v>
      </c>
      <c r="C42" s="69" t="s">
        <v>108</v>
      </c>
      <c r="D42" s="61" t="s">
        <v>67</v>
      </c>
      <c r="E42" s="70" t="s">
        <v>109</v>
      </c>
      <c r="F42" s="71" t="s">
        <v>110</v>
      </c>
      <c r="G42" s="72">
        <v>2</v>
      </c>
      <c r="H42" s="73">
        <v>165000</v>
      </c>
      <c r="I42" s="72">
        <v>11</v>
      </c>
      <c r="J42" s="74" t="s">
        <v>28</v>
      </c>
      <c r="K42" s="67"/>
    </row>
    <row r="43" spans="1:11">
      <c r="A43" s="33">
        <v>28</v>
      </c>
      <c r="B43" s="34" t="s">
        <v>111</v>
      </c>
      <c r="C43" s="34" t="s">
        <v>112</v>
      </c>
      <c r="D43" s="36" t="s">
        <v>113</v>
      </c>
      <c r="E43" s="36">
        <v>85629205589</v>
      </c>
      <c r="F43" s="52">
        <v>44709</v>
      </c>
      <c r="G43" s="39">
        <v>1</v>
      </c>
      <c r="H43" s="40">
        <v>125000</v>
      </c>
      <c r="I43" s="39">
        <v>25</v>
      </c>
      <c r="J43" s="75" t="s">
        <v>28</v>
      </c>
      <c r="K43" s="33"/>
    </row>
    <row r="44" spans="1:11">
      <c r="A44" s="33">
        <v>29</v>
      </c>
      <c r="B44" s="34" t="s">
        <v>114</v>
      </c>
      <c r="C44" s="33" t="s">
        <v>115</v>
      </c>
      <c r="D44" s="55" t="s">
        <v>40</v>
      </c>
      <c r="E44" s="55">
        <v>85863343268</v>
      </c>
      <c r="F44" s="56">
        <v>44682</v>
      </c>
      <c r="G44" s="57">
        <v>1</v>
      </c>
      <c r="H44" s="40">
        <v>100000</v>
      </c>
      <c r="I44" s="57">
        <v>25</v>
      </c>
      <c r="J44" s="58" t="s">
        <v>28</v>
      </c>
      <c r="K44" s="33"/>
    </row>
    <row r="45" spans="1:11">
      <c r="A45" s="33">
        <v>8</v>
      </c>
      <c r="B45" s="34" t="s">
        <v>116</v>
      </c>
      <c r="C45" s="34" t="s">
        <v>117</v>
      </c>
      <c r="D45" s="55" t="s">
        <v>118</v>
      </c>
      <c r="E45" s="55">
        <v>82120467768</v>
      </c>
      <c r="F45" s="56">
        <v>44847</v>
      </c>
      <c r="G45" s="57">
        <v>2</v>
      </c>
      <c r="H45" s="40">
        <v>165000</v>
      </c>
      <c r="I45" s="57">
        <v>25</v>
      </c>
      <c r="J45" s="58" t="s">
        <v>28</v>
      </c>
      <c r="K45" s="33"/>
    </row>
    <row r="46" spans="1:11">
      <c r="A46" s="33">
        <v>31</v>
      </c>
      <c r="B46" s="34" t="s">
        <v>119</v>
      </c>
      <c r="C46" s="34" t="s">
        <v>120</v>
      </c>
      <c r="D46" s="36" t="s">
        <v>121</v>
      </c>
      <c r="E46" s="36">
        <v>85659420174</v>
      </c>
      <c r="F46" s="52" t="s">
        <v>122</v>
      </c>
      <c r="G46" s="39">
        <v>1</v>
      </c>
      <c r="H46" s="40">
        <v>125000</v>
      </c>
      <c r="I46" s="39">
        <v>28</v>
      </c>
      <c r="J46" s="50" t="s">
        <v>28</v>
      </c>
      <c r="K46" s="54"/>
    </row>
    <row r="47" spans="1:11">
      <c r="A47" s="33">
        <v>32</v>
      </c>
      <c r="B47" s="34" t="s">
        <v>123</v>
      </c>
      <c r="C47" s="33" t="s">
        <v>124</v>
      </c>
      <c r="D47" s="55" t="s">
        <v>125</v>
      </c>
      <c r="E47" s="55">
        <v>85659909298</v>
      </c>
      <c r="F47" s="56">
        <v>44784</v>
      </c>
      <c r="G47" s="57">
        <v>3</v>
      </c>
      <c r="H47" s="40">
        <v>205000</v>
      </c>
      <c r="I47" s="57">
        <v>25</v>
      </c>
      <c r="J47" s="58" t="s">
        <v>28</v>
      </c>
      <c r="K47" s="33"/>
    </row>
    <row r="48" spans="1:11">
      <c r="A48" s="33">
        <v>33</v>
      </c>
      <c r="B48" s="51" t="s">
        <v>126</v>
      </c>
      <c r="C48" s="34" t="s">
        <v>127</v>
      </c>
      <c r="D48" s="36" t="s">
        <v>128</v>
      </c>
      <c r="E48" s="36">
        <v>81288946962</v>
      </c>
      <c r="F48" s="52">
        <v>44856</v>
      </c>
      <c r="G48" s="39">
        <v>1</v>
      </c>
      <c r="H48" s="40">
        <v>125000</v>
      </c>
      <c r="I48" s="39">
        <v>25</v>
      </c>
      <c r="J48" s="53" t="s">
        <v>37</v>
      </c>
      <c r="K48" s="54"/>
    </row>
    <row r="49" spans="1:12">
      <c r="A49" s="33">
        <v>512</v>
      </c>
      <c r="B49" s="34" t="s">
        <v>129</v>
      </c>
      <c r="C49" s="33" t="s">
        <v>130</v>
      </c>
      <c r="D49" s="55" t="s">
        <v>131</v>
      </c>
      <c r="E49" s="68" t="s">
        <v>132</v>
      </c>
      <c r="F49" s="59">
        <v>45266</v>
      </c>
      <c r="G49" s="57">
        <v>2</v>
      </c>
      <c r="H49" s="76">
        <v>165000</v>
      </c>
      <c r="I49" s="77" t="s">
        <v>133</v>
      </c>
      <c r="J49" s="50" t="s">
        <v>28</v>
      </c>
      <c r="K49" s="33"/>
    </row>
    <row r="50" spans="1:12">
      <c r="A50" s="33">
        <v>35</v>
      </c>
      <c r="B50" s="34" t="s">
        <v>134</v>
      </c>
      <c r="C50" s="34" t="s">
        <v>135</v>
      </c>
      <c r="D50" s="55" t="s">
        <v>47</v>
      </c>
      <c r="E50" s="55">
        <v>85723172791</v>
      </c>
      <c r="F50" s="56">
        <v>44904</v>
      </c>
      <c r="G50" s="57">
        <v>1</v>
      </c>
      <c r="H50" s="40">
        <v>125000</v>
      </c>
      <c r="I50" s="57">
        <v>25</v>
      </c>
      <c r="J50" s="58" t="s">
        <v>28</v>
      </c>
      <c r="K50" s="33"/>
    </row>
    <row r="51" spans="1:12">
      <c r="A51" s="33">
        <v>13</v>
      </c>
      <c r="B51" s="34" t="s">
        <v>136</v>
      </c>
      <c r="C51" s="33" t="s">
        <v>137</v>
      </c>
      <c r="D51" s="55" t="s">
        <v>138</v>
      </c>
      <c r="E51" s="55">
        <v>81224321320</v>
      </c>
      <c r="F51" s="56">
        <v>44792</v>
      </c>
      <c r="G51" s="57">
        <v>2</v>
      </c>
      <c r="H51" s="40">
        <v>165000</v>
      </c>
      <c r="I51" s="57">
        <v>25</v>
      </c>
      <c r="J51" s="58" t="s">
        <v>28</v>
      </c>
      <c r="K51" s="33"/>
    </row>
    <row r="52" spans="1:12">
      <c r="A52" s="33">
        <v>862</v>
      </c>
      <c r="B52" s="34" t="s">
        <v>139</v>
      </c>
      <c r="C52" s="60" t="s">
        <v>140</v>
      </c>
      <c r="D52" s="61" t="s">
        <v>141</v>
      </c>
      <c r="E52" s="62" t="s">
        <v>142</v>
      </c>
      <c r="F52" s="63" t="s">
        <v>143</v>
      </c>
      <c r="G52" s="64">
        <v>2</v>
      </c>
      <c r="H52" s="65">
        <v>165000</v>
      </c>
      <c r="I52" s="64">
        <v>6</v>
      </c>
      <c r="J52" s="66" t="s">
        <v>28</v>
      </c>
      <c r="K52" s="67"/>
    </row>
    <row r="53" spans="1:12">
      <c r="A53" s="33">
        <v>38</v>
      </c>
      <c r="B53" s="34" t="s">
        <v>144</v>
      </c>
      <c r="C53" s="33" t="s">
        <v>145</v>
      </c>
      <c r="D53" s="55" t="s">
        <v>146</v>
      </c>
      <c r="E53" s="55">
        <v>85798764284</v>
      </c>
      <c r="F53" s="56">
        <v>44682</v>
      </c>
      <c r="G53" s="57">
        <v>1</v>
      </c>
      <c r="H53" s="40">
        <v>115000</v>
      </c>
      <c r="I53" s="57">
        <v>25</v>
      </c>
      <c r="J53" s="58" t="s">
        <v>28</v>
      </c>
      <c r="K53" s="33"/>
    </row>
    <row r="54" spans="1:12">
      <c r="A54" s="33">
        <v>39</v>
      </c>
      <c r="B54" s="34" t="s">
        <v>147</v>
      </c>
      <c r="C54" s="33" t="s">
        <v>148</v>
      </c>
      <c r="D54" s="55" t="s">
        <v>149</v>
      </c>
      <c r="E54" s="55">
        <v>85720551188</v>
      </c>
      <c r="F54" s="56">
        <v>44778</v>
      </c>
      <c r="G54" s="57">
        <v>1</v>
      </c>
      <c r="H54" s="40">
        <v>125000</v>
      </c>
      <c r="I54" s="57">
        <v>25</v>
      </c>
      <c r="J54" s="58" t="s">
        <v>28</v>
      </c>
      <c r="K54" s="33"/>
    </row>
    <row r="55" spans="1:12">
      <c r="A55" s="33">
        <v>40</v>
      </c>
      <c r="B55" s="51" t="s">
        <v>150</v>
      </c>
      <c r="C55" s="34" t="s">
        <v>151</v>
      </c>
      <c r="D55" s="36" t="s">
        <v>152</v>
      </c>
      <c r="E55" s="36">
        <v>85722604859</v>
      </c>
      <c r="F55" s="52">
        <v>44772</v>
      </c>
      <c r="G55" s="39">
        <v>1</v>
      </c>
      <c r="H55" s="40">
        <v>125000</v>
      </c>
      <c r="I55" s="39">
        <v>25</v>
      </c>
      <c r="J55" s="53" t="s">
        <v>37</v>
      </c>
      <c r="K55" s="78" t="s">
        <v>153</v>
      </c>
      <c r="L55" s="79"/>
    </row>
    <row r="56" spans="1:12">
      <c r="A56" s="33">
        <v>41</v>
      </c>
      <c r="B56" s="34" t="s">
        <v>154</v>
      </c>
      <c r="C56" s="33" t="s">
        <v>155</v>
      </c>
      <c r="D56" s="55" t="s">
        <v>156</v>
      </c>
      <c r="E56" s="55">
        <v>85863471529</v>
      </c>
      <c r="F56" s="56">
        <v>44748</v>
      </c>
      <c r="G56" s="57">
        <v>1</v>
      </c>
      <c r="H56" s="40">
        <v>115000</v>
      </c>
      <c r="I56" s="57">
        <v>25</v>
      </c>
      <c r="J56" s="58" t="s">
        <v>28</v>
      </c>
      <c r="K56" s="33"/>
    </row>
    <row r="57" spans="1:12">
      <c r="A57" s="33">
        <v>738</v>
      </c>
      <c r="B57" s="34" t="s">
        <v>157</v>
      </c>
      <c r="C57" s="69" t="s">
        <v>158</v>
      </c>
      <c r="D57" s="80" t="s">
        <v>159</v>
      </c>
      <c r="E57" s="70" t="s">
        <v>160</v>
      </c>
      <c r="F57" s="71" t="s">
        <v>161</v>
      </c>
      <c r="G57" s="72">
        <v>2</v>
      </c>
      <c r="H57" s="73">
        <v>165000</v>
      </c>
      <c r="I57" s="72">
        <v>16</v>
      </c>
      <c r="J57" s="74" t="s">
        <v>28</v>
      </c>
      <c r="K57" s="81"/>
    </row>
    <row r="58" spans="1:12">
      <c r="A58" s="33">
        <v>43</v>
      </c>
      <c r="B58" s="51" t="s">
        <v>162</v>
      </c>
      <c r="C58" s="34" t="s">
        <v>163</v>
      </c>
      <c r="D58" s="36" t="s">
        <v>164</v>
      </c>
      <c r="E58" s="36">
        <v>85722608873</v>
      </c>
      <c r="F58" s="52">
        <v>44682</v>
      </c>
      <c r="G58" s="39">
        <v>1</v>
      </c>
      <c r="H58" s="40">
        <v>125000</v>
      </c>
      <c r="I58" s="39">
        <v>25</v>
      </c>
      <c r="J58" s="53" t="s">
        <v>37</v>
      </c>
      <c r="K58" s="54"/>
    </row>
    <row r="59" spans="1:12">
      <c r="A59" s="33">
        <v>44</v>
      </c>
      <c r="B59" s="34" t="s">
        <v>165</v>
      </c>
      <c r="C59" s="33" t="s">
        <v>166</v>
      </c>
      <c r="D59" s="55" t="s">
        <v>167</v>
      </c>
      <c r="E59" s="55">
        <v>85720725750</v>
      </c>
      <c r="F59" s="56">
        <v>44796</v>
      </c>
      <c r="G59" s="57">
        <v>1</v>
      </c>
      <c r="H59" s="40">
        <v>125000</v>
      </c>
      <c r="I59" s="57">
        <v>25</v>
      </c>
      <c r="J59" s="58" t="s">
        <v>28</v>
      </c>
      <c r="K59" s="33"/>
    </row>
    <row r="60" spans="1:12">
      <c r="A60" s="33">
        <v>45</v>
      </c>
      <c r="B60" s="34" t="s">
        <v>168</v>
      </c>
      <c r="C60" s="33" t="s">
        <v>169</v>
      </c>
      <c r="D60" s="55" t="s">
        <v>125</v>
      </c>
      <c r="E60" s="55">
        <v>85863480196</v>
      </c>
      <c r="F60" s="56">
        <v>44825</v>
      </c>
      <c r="G60" s="57">
        <v>1</v>
      </c>
      <c r="H60" s="40">
        <v>125000</v>
      </c>
      <c r="I60" s="57">
        <v>25</v>
      </c>
      <c r="J60" s="58" t="s">
        <v>28</v>
      </c>
      <c r="K60" s="33"/>
    </row>
    <row r="61" spans="1:12">
      <c r="A61" s="33">
        <v>46</v>
      </c>
      <c r="B61" s="51" t="s">
        <v>170</v>
      </c>
      <c r="C61" s="34" t="s">
        <v>171</v>
      </c>
      <c r="D61" s="36" t="s">
        <v>172</v>
      </c>
      <c r="E61" s="36">
        <v>85721113996</v>
      </c>
      <c r="F61" s="52">
        <v>44743</v>
      </c>
      <c r="G61" s="39">
        <v>4</v>
      </c>
      <c r="H61" s="40">
        <v>305000</v>
      </c>
      <c r="I61" s="39">
        <v>25</v>
      </c>
      <c r="J61" s="53" t="s">
        <v>37</v>
      </c>
      <c r="K61" s="54" t="s">
        <v>173</v>
      </c>
    </row>
    <row r="62" spans="1:12">
      <c r="A62" s="33">
        <v>47</v>
      </c>
      <c r="B62" s="34" t="s">
        <v>174</v>
      </c>
      <c r="C62" s="33" t="s">
        <v>175</v>
      </c>
      <c r="D62" s="55" t="s">
        <v>176</v>
      </c>
      <c r="E62" s="55">
        <v>89649717135</v>
      </c>
      <c r="F62" s="59">
        <v>44756</v>
      </c>
      <c r="G62" s="57">
        <v>1</v>
      </c>
      <c r="H62" s="40">
        <v>125000</v>
      </c>
      <c r="I62" s="57">
        <v>25</v>
      </c>
      <c r="J62" s="58" t="s">
        <v>28</v>
      </c>
      <c r="K62" s="33"/>
    </row>
    <row r="63" spans="1:12">
      <c r="A63" s="33">
        <v>48</v>
      </c>
      <c r="B63" s="34" t="s">
        <v>177</v>
      </c>
      <c r="C63" s="33" t="s">
        <v>178</v>
      </c>
      <c r="D63" s="55" t="s">
        <v>179</v>
      </c>
      <c r="E63" s="55">
        <v>83890250508</v>
      </c>
      <c r="F63" s="56">
        <v>44827</v>
      </c>
      <c r="G63" s="57">
        <v>1</v>
      </c>
      <c r="H63" s="40">
        <v>125000</v>
      </c>
      <c r="I63" s="57">
        <v>25</v>
      </c>
      <c r="J63" s="58" t="s">
        <v>28</v>
      </c>
      <c r="K63" s="33"/>
    </row>
    <row r="64" spans="1:12">
      <c r="A64" s="33">
        <v>49</v>
      </c>
      <c r="B64" s="34" t="s">
        <v>180</v>
      </c>
      <c r="C64" s="33" t="s">
        <v>181</v>
      </c>
      <c r="D64" s="55" t="s">
        <v>182</v>
      </c>
      <c r="E64" s="55">
        <v>85723067055</v>
      </c>
      <c r="F64" s="56">
        <v>44882</v>
      </c>
      <c r="G64" s="57">
        <v>1</v>
      </c>
      <c r="H64" s="40">
        <v>125000</v>
      </c>
      <c r="I64" s="57">
        <v>25</v>
      </c>
      <c r="J64" s="58" t="s">
        <v>28</v>
      </c>
      <c r="K64" s="33"/>
    </row>
    <row r="65" spans="1:11">
      <c r="A65" s="33">
        <v>50</v>
      </c>
      <c r="B65" s="51" t="s">
        <v>183</v>
      </c>
      <c r="C65" s="34" t="s">
        <v>184</v>
      </c>
      <c r="D65" s="36" t="s">
        <v>185</v>
      </c>
      <c r="E65" s="36">
        <v>85793436007</v>
      </c>
      <c r="F65" s="52"/>
      <c r="G65" s="39">
        <v>3</v>
      </c>
      <c r="H65" s="40">
        <v>205000</v>
      </c>
      <c r="I65" s="39">
        <v>25</v>
      </c>
      <c r="J65" s="53" t="s">
        <v>37</v>
      </c>
      <c r="K65" s="54"/>
    </row>
    <row r="66" spans="1:11">
      <c r="A66" s="33">
        <v>51</v>
      </c>
      <c r="B66" s="51" t="s">
        <v>186</v>
      </c>
      <c r="C66" s="34" t="s">
        <v>187</v>
      </c>
      <c r="D66" s="36" t="s">
        <v>188</v>
      </c>
      <c r="E66" s="36">
        <v>81210465917</v>
      </c>
      <c r="F66" s="52">
        <v>44682</v>
      </c>
      <c r="G66" s="39" t="s">
        <v>189</v>
      </c>
      <c r="H66" s="40">
        <v>750000</v>
      </c>
      <c r="I66" s="39">
        <v>25</v>
      </c>
      <c r="J66" s="53" t="s">
        <v>37</v>
      </c>
      <c r="K66" s="54"/>
    </row>
    <row r="67" spans="1:11">
      <c r="A67" s="33">
        <v>52</v>
      </c>
      <c r="B67" s="34" t="s">
        <v>190</v>
      </c>
      <c r="C67" s="34" t="s">
        <v>191</v>
      </c>
      <c r="D67" s="55" t="s">
        <v>192</v>
      </c>
      <c r="E67" s="55">
        <v>85793682268</v>
      </c>
      <c r="F67" s="56">
        <v>44908</v>
      </c>
      <c r="G67" s="57">
        <v>4</v>
      </c>
      <c r="H67" s="40">
        <v>305000</v>
      </c>
      <c r="I67" s="57">
        <v>25</v>
      </c>
      <c r="J67" s="58" t="s">
        <v>28</v>
      </c>
      <c r="K67" s="33"/>
    </row>
    <row r="68" spans="1:11">
      <c r="A68" s="33">
        <v>53</v>
      </c>
      <c r="B68" s="34" t="s">
        <v>193</v>
      </c>
      <c r="C68" s="33" t="s">
        <v>194</v>
      </c>
      <c r="D68" s="55" t="s">
        <v>82</v>
      </c>
      <c r="E68" s="55">
        <v>85764460809</v>
      </c>
      <c r="F68" s="56">
        <v>44682</v>
      </c>
      <c r="G68" s="57">
        <v>1</v>
      </c>
      <c r="H68" s="40">
        <v>125000</v>
      </c>
      <c r="I68" s="57">
        <v>25</v>
      </c>
      <c r="J68" s="58" t="s">
        <v>28</v>
      </c>
      <c r="K68" s="33"/>
    </row>
    <row r="69" spans="1:11">
      <c r="A69" s="33">
        <v>54</v>
      </c>
      <c r="B69" s="34" t="s">
        <v>195</v>
      </c>
      <c r="C69" s="33" t="s">
        <v>196</v>
      </c>
      <c r="D69" s="55" t="s">
        <v>197</v>
      </c>
      <c r="E69" s="55">
        <v>85216966716</v>
      </c>
      <c r="F69" s="56">
        <v>44754</v>
      </c>
      <c r="G69" s="57">
        <v>1</v>
      </c>
      <c r="H69" s="40">
        <v>125000</v>
      </c>
      <c r="I69" s="57">
        <v>25</v>
      </c>
      <c r="J69" s="58" t="s">
        <v>28</v>
      </c>
      <c r="K69" s="33"/>
    </row>
    <row r="70" spans="1:11">
      <c r="A70" s="33">
        <v>55</v>
      </c>
      <c r="B70" s="34" t="s">
        <v>198</v>
      </c>
      <c r="C70" s="33" t="s">
        <v>199</v>
      </c>
      <c r="D70" s="55" t="s">
        <v>146</v>
      </c>
      <c r="E70" s="55"/>
      <c r="F70" s="56">
        <v>44682</v>
      </c>
      <c r="G70" s="57">
        <v>1</v>
      </c>
      <c r="H70" s="40">
        <v>125000</v>
      </c>
      <c r="I70" s="57">
        <v>25</v>
      </c>
      <c r="J70" s="58" t="s">
        <v>28</v>
      </c>
      <c r="K70" s="33"/>
    </row>
    <row r="71" spans="1:11">
      <c r="A71" s="33">
        <v>56</v>
      </c>
      <c r="B71" s="34" t="s">
        <v>200</v>
      </c>
      <c r="C71" s="33" t="s">
        <v>201</v>
      </c>
      <c r="D71" s="55" t="s">
        <v>53</v>
      </c>
      <c r="E71" s="55">
        <v>85773904502</v>
      </c>
      <c r="F71" s="56">
        <v>44849</v>
      </c>
      <c r="G71" s="57">
        <v>1</v>
      </c>
      <c r="H71" s="40">
        <v>125000</v>
      </c>
      <c r="I71" s="57">
        <v>25</v>
      </c>
      <c r="J71" s="58" t="s">
        <v>28</v>
      </c>
      <c r="K71" s="33"/>
    </row>
    <row r="72" spans="1:11">
      <c r="A72" s="33">
        <v>510</v>
      </c>
      <c r="B72" s="34" t="s">
        <v>202</v>
      </c>
      <c r="C72" s="33" t="s">
        <v>203</v>
      </c>
      <c r="D72" s="55" t="s">
        <v>204</v>
      </c>
      <c r="E72" s="68" t="s">
        <v>205</v>
      </c>
      <c r="F72" s="82" t="s">
        <v>206</v>
      </c>
      <c r="G72" s="57">
        <v>2</v>
      </c>
      <c r="H72" s="76">
        <v>165000</v>
      </c>
      <c r="I72" s="57">
        <v>25</v>
      </c>
      <c r="J72" s="50" t="s">
        <v>28</v>
      </c>
      <c r="K72" s="33"/>
    </row>
    <row r="73" spans="1:11">
      <c r="A73" s="33">
        <v>58</v>
      </c>
      <c r="B73" s="34" t="s">
        <v>207</v>
      </c>
      <c r="C73" s="33" t="s">
        <v>208</v>
      </c>
      <c r="D73" s="55" t="s">
        <v>209</v>
      </c>
      <c r="E73" s="55"/>
      <c r="F73" s="56">
        <v>44682</v>
      </c>
      <c r="G73" s="57">
        <v>1</v>
      </c>
      <c r="H73" s="83">
        <v>115000</v>
      </c>
      <c r="I73" s="57">
        <v>25</v>
      </c>
      <c r="J73" s="50" t="s">
        <v>28</v>
      </c>
      <c r="K73" s="33"/>
    </row>
    <row r="74" spans="1:11">
      <c r="A74" s="33">
        <v>59</v>
      </c>
      <c r="B74" s="34" t="s">
        <v>210</v>
      </c>
      <c r="C74" s="33" t="s">
        <v>211</v>
      </c>
      <c r="D74" s="55" t="s">
        <v>212</v>
      </c>
      <c r="E74" s="55">
        <v>82124283136</v>
      </c>
      <c r="F74" s="56">
        <v>44682</v>
      </c>
      <c r="G74" s="57">
        <v>1</v>
      </c>
      <c r="H74" s="40">
        <v>100000</v>
      </c>
      <c r="I74" s="57">
        <v>25</v>
      </c>
      <c r="J74" s="58" t="s">
        <v>28</v>
      </c>
      <c r="K74" s="33"/>
    </row>
    <row r="75" spans="1:11">
      <c r="A75" s="33">
        <v>60</v>
      </c>
      <c r="B75" s="34" t="s">
        <v>213</v>
      </c>
      <c r="C75" s="34" t="s">
        <v>214</v>
      </c>
      <c r="D75" s="36" t="s">
        <v>215</v>
      </c>
      <c r="E75" s="37" t="s">
        <v>216</v>
      </c>
      <c r="F75" s="52">
        <v>44907</v>
      </c>
      <c r="G75" s="39">
        <v>1</v>
      </c>
      <c r="H75" s="40">
        <v>125000</v>
      </c>
      <c r="I75" s="39">
        <v>6</v>
      </c>
      <c r="J75" s="75" t="s">
        <v>28</v>
      </c>
      <c r="K75" s="33"/>
    </row>
    <row r="76" spans="1:11">
      <c r="A76" s="33">
        <v>61</v>
      </c>
      <c r="B76" s="51" t="s">
        <v>217</v>
      </c>
      <c r="C76" s="34" t="s">
        <v>218</v>
      </c>
      <c r="D76" s="36" t="s">
        <v>219</v>
      </c>
      <c r="E76" s="36">
        <v>85659803196</v>
      </c>
      <c r="F76" s="52">
        <v>44851</v>
      </c>
      <c r="G76" s="39">
        <v>1</v>
      </c>
      <c r="H76" s="40">
        <v>125000</v>
      </c>
      <c r="I76" s="39">
        <v>25</v>
      </c>
      <c r="J76" s="53" t="s">
        <v>37</v>
      </c>
      <c r="K76" s="54"/>
    </row>
    <row r="77" spans="1:11">
      <c r="A77" s="33">
        <v>62</v>
      </c>
      <c r="B77" s="51" t="s">
        <v>220</v>
      </c>
      <c r="C77" s="34" t="s">
        <v>221</v>
      </c>
      <c r="D77" s="36" t="s">
        <v>61</v>
      </c>
      <c r="E77" s="36">
        <v>85846269267</v>
      </c>
      <c r="F77" s="52"/>
      <c r="G77" s="39">
        <v>1</v>
      </c>
      <c r="H77" s="40">
        <v>125000</v>
      </c>
      <c r="I77" s="39">
        <v>25</v>
      </c>
      <c r="J77" s="53" t="s">
        <v>37</v>
      </c>
      <c r="K77" s="54"/>
    </row>
    <row r="78" spans="1:11">
      <c r="A78" s="33">
        <v>63</v>
      </c>
      <c r="B78" s="51" t="s">
        <v>222</v>
      </c>
      <c r="C78" s="34" t="s">
        <v>223</v>
      </c>
      <c r="D78" s="36" t="s">
        <v>224</v>
      </c>
      <c r="E78" s="36">
        <v>85759389379</v>
      </c>
      <c r="F78" s="52">
        <v>44784</v>
      </c>
      <c r="G78" s="39">
        <v>2</v>
      </c>
      <c r="H78" s="40">
        <v>165000</v>
      </c>
      <c r="I78" s="39">
        <v>25</v>
      </c>
      <c r="J78" s="53" t="s">
        <v>37</v>
      </c>
      <c r="K78" s="54"/>
    </row>
    <row r="79" spans="1:11">
      <c r="A79" s="33">
        <v>64</v>
      </c>
      <c r="B79" s="34" t="s">
        <v>225</v>
      </c>
      <c r="C79" s="33" t="s">
        <v>226</v>
      </c>
      <c r="D79" s="55" t="s">
        <v>227</v>
      </c>
      <c r="E79" s="55">
        <v>85624333306</v>
      </c>
      <c r="F79" s="56">
        <v>44682</v>
      </c>
      <c r="G79" s="57">
        <v>1</v>
      </c>
      <c r="H79" s="40">
        <v>100000</v>
      </c>
      <c r="I79" s="57">
        <v>25</v>
      </c>
      <c r="J79" s="58" t="s">
        <v>28</v>
      </c>
      <c r="K79" s="33"/>
    </row>
    <row r="80" spans="1:11">
      <c r="A80" s="84">
        <v>65</v>
      </c>
      <c r="B80" s="34" t="s">
        <v>228</v>
      </c>
      <c r="C80" s="34" t="s">
        <v>229</v>
      </c>
      <c r="D80" s="36" t="s">
        <v>230</v>
      </c>
      <c r="E80" s="36">
        <v>81563421776</v>
      </c>
      <c r="F80" s="52">
        <v>44769</v>
      </c>
      <c r="G80" s="39">
        <v>1</v>
      </c>
      <c r="H80" s="40">
        <v>125000</v>
      </c>
      <c r="I80" s="39">
        <v>23</v>
      </c>
      <c r="J80" s="41" t="s">
        <v>28</v>
      </c>
      <c r="K80" s="54" t="s">
        <v>231</v>
      </c>
    </row>
    <row r="81" spans="1:11">
      <c r="A81" s="33">
        <v>517</v>
      </c>
      <c r="B81" s="34" t="s">
        <v>232</v>
      </c>
      <c r="C81" s="33" t="s">
        <v>233</v>
      </c>
      <c r="D81" s="55" t="s">
        <v>234</v>
      </c>
      <c r="E81" s="68" t="s">
        <v>235</v>
      </c>
      <c r="F81" s="85" t="s">
        <v>236</v>
      </c>
      <c r="G81" s="57">
        <v>2</v>
      </c>
      <c r="H81" s="76">
        <v>165000</v>
      </c>
      <c r="I81" s="77" t="s">
        <v>237</v>
      </c>
      <c r="J81" s="50" t="s">
        <v>28</v>
      </c>
      <c r="K81" s="33"/>
    </row>
    <row r="82" spans="1:11">
      <c r="A82" s="33">
        <v>67</v>
      </c>
      <c r="B82" s="51" t="s">
        <v>238</v>
      </c>
      <c r="C82" s="34" t="s">
        <v>239</v>
      </c>
      <c r="D82" s="36" t="s">
        <v>240</v>
      </c>
      <c r="E82" s="36">
        <v>85794282423</v>
      </c>
      <c r="F82" s="52"/>
      <c r="G82" s="39">
        <v>1</v>
      </c>
      <c r="H82" s="40">
        <v>125000</v>
      </c>
      <c r="I82" s="39">
        <v>25</v>
      </c>
      <c r="J82" s="53" t="s">
        <v>37</v>
      </c>
      <c r="K82" s="54"/>
    </row>
    <row r="83" spans="1:11">
      <c r="A83" s="33">
        <v>68</v>
      </c>
      <c r="B83" s="51" t="s">
        <v>241</v>
      </c>
      <c r="C83" s="33" t="s">
        <v>242</v>
      </c>
      <c r="D83" s="55" t="s">
        <v>243</v>
      </c>
      <c r="E83" s="55">
        <v>82210288989</v>
      </c>
      <c r="F83" s="56">
        <v>44682</v>
      </c>
      <c r="G83" s="57">
        <v>1</v>
      </c>
      <c r="H83" s="40">
        <v>125000</v>
      </c>
      <c r="I83" s="57">
        <v>25</v>
      </c>
      <c r="J83" s="86" t="s">
        <v>37</v>
      </c>
      <c r="K83" s="87" t="s">
        <v>244</v>
      </c>
    </row>
    <row r="84" spans="1:11">
      <c r="A84" s="33">
        <v>69</v>
      </c>
      <c r="B84" s="34" t="s">
        <v>245</v>
      </c>
      <c r="C84" s="33" t="s">
        <v>246</v>
      </c>
      <c r="D84" s="55" t="s">
        <v>247</v>
      </c>
      <c r="E84" s="55">
        <v>85703435702</v>
      </c>
      <c r="F84" s="56">
        <v>44883</v>
      </c>
      <c r="G84" s="57">
        <v>3</v>
      </c>
      <c r="H84" s="40">
        <v>205000</v>
      </c>
      <c r="I84" s="57">
        <v>25</v>
      </c>
      <c r="J84" s="58" t="s">
        <v>28</v>
      </c>
      <c r="K84" s="33"/>
    </row>
    <row r="85" spans="1:11">
      <c r="A85" s="33">
        <v>70</v>
      </c>
      <c r="B85" s="34" t="s">
        <v>248</v>
      </c>
      <c r="C85" s="33" t="s">
        <v>249</v>
      </c>
      <c r="D85" s="55" t="s">
        <v>250</v>
      </c>
      <c r="E85" s="55"/>
      <c r="F85" s="56">
        <v>44709</v>
      </c>
      <c r="G85" s="57">
        <v>1</v>
      </c>
      <c r="H85" s="40">
        <v>125000</v>
      </c>
      <c r="I85" s="57">
        <v>25</v>
      </c>
      <c r="J85" s="58" t="s">
        <v>28</v>
      </c>
      <c r="K85" s="33"/>
    </row>
    <row r="86" spans="1:11">
      <c r="A86" s="33">
        <v>71</v>
      </c>
      <c r="B86" s="34" t="s">
        <v>251</v>
      </c>
      <c r="C86" s="34" t="s">
        <v>252</v>
      </c>
      <c r="D86" s="55" t="s">
        <v>253</v>
      </c>
      <c r="E86" s="55">
        <v>85798911222</v>
      </c>
      <c r="F86" s="56">
        <v>44921</v>
      </c>
      <c r="G86" s="57">
        <v>3</v>
      </c>
      <c r="H86" s="40">
        <v>205000</v>
      </c>
      <c r="I86" s="57">
        <v>27</v>
      </c>
      <c r="J86" s="58" t="s">
        <v>28</v>
      </c>
      <c r="K86" s="33"/>
    </row>
    <row r="87" spans="1:11">
      <c r="A87" s="33">
        <v>72</v>
      </c>
      <c r="B87" s="34" t="s">
        <v>254</v>
      </c>
      <c r="C87" s="33" t="s">
        <v>255</v>
      </c>
      <c r="D87" s="55" t="s">
        <v>247</v>
      </c>
      <c r="E87" s="55">
        <v>85798666186</v>
      </c>
      <c r="F87" s="56">
        <v>44922</v>
      </c>
      <c r="G87" s="57">
        <v>1</v>
      </c>
      <c r="H87" s="40">
        <v>125000</v>
      </c>
      <c r="I87" s="57">
        <v>25</v>
      </c>
      <c r="J87" s="58" t="s">
        <v>28</v>
      </c>
      <c r="K87" s="33"/>
    </row>
    <row r="88" spans="1:11">
      <c r="A88" s="33">
        <v>73</v>
      </c>
      <c r="B88" s="34" t="s">
        <v>256</v>
      </c>
      <c r="C88" s="33" t="s">
        <v>257</v>
      </c>
      <c r="D88" s="55" t="s">
        <v>258</v>
      </c>
      <c r="E88" s="55">
        <v>85559758689</v>
      </c>
      <c r="F88" s="56">
        <v>44779</v>
      </c>
      <c r="G88" s="57">
        <v>3</v>
      </c>
      <c r="H88" s="40">
        <v>205000</v>
      </c>
      <c r="I88" s="57">
        <v>1</v>
      </c>
      <c r="J88" s="58" t="s">
        <v>28</v>
      </c>
      <c r="K88" s="84"/>
    </row>
    <row r="89" spans="1:11">
      <c r="A89" s="33">
        <v>74</v>
      </c>
      <c r="B89" s="34" t="s">
        <v>259</v>
      </c>
      <c r="C89" s="33" t="s">
        <v>260</v>
      </c>
      <c r="D89" s="55" t="s">
        <v>103</v>
      </c>
      <c r="E89" s="55" t="s">
        <v>261</v>
      </c>
      <c r="F89" s="56">
        <v>44851</v>
      </c>
      <c r="G89" s="57">
        <v>1</v>
      </c>
      <c r="H89" s="40">
        <v>125000</v>
      </c>
      <c r="I89" s="57">
        <v>25</v>
      </c>
      <c r="J89" s="58" t="s">
        <v>28</v>
      </c>
      <c r="K89" s="33"/>
    </row>
    <row r="90" spans="1:11">
      <c r="A90" s="33">
        <v>637</v>
      </c>
      <c r="B90" s="34" t="s">
        <v>262</v>
      </c>
      <c r="C90" s="69" t="s">
        <v>263</v>
      </c>
      <c r="D90" s="80" t="s">
        <v>264</v>
      </c>
      <c r="E90" s="70" t="s">
        <v>265</v>
      </c>
      <c r="F90" s="88" t="s">
        <v>266</v>
      </c>
      <c r="G90" s="48">
        <v>2</v>
      </c>
      <c r="H90" s="89">
        <v>165000</v>
      </c>
      <c r="I90" s="48">
        <v>14</v>
      </c>
      <c r="J90" s="90" t="s">
        <v>28</v>
      </c>
      <c r="K90" s="91"/>
    </row>
    <row r="91" spans="1:11">
      <c r="A91" s="33">
        <v>76</v>
      </c>
      <c r="B91" s="34" t="s">
        <v>267</v>
      </c>
      <c r="C91" s="33" t="s">
        <v>268</v>
      </c>
      <c r="D91" s="55" t="s">
        <v>269</v>
      </c>
      <c r="E91" s="55">
        <v>85863657877</v>
      </c>
      <c r="F91" s="56">
        <v>44772</v>
      </c>
      <c r="G91" s="57">
        <v>1</v>
      </c>
      <c r="H91" s="40">
        <v>125000</v>
      </c>
      <c r="I91" s="57">
        <v>25</v>
      </c>
      <c r="J91" s="58" t="s">
        <v>28</v>
      </c>
      <c r="K91" s="33"/>
    </row>
    <row r="92" spans="1:11">
      <c r="A92" s="33">
        <v>814</v>
      </c>
      <c r="B92" s="34" t="s">
        <v>270</v>
      </c>
      <c r="C92" s="69" t="s">
        <v>271</v>
      </c>
      <c r="D92" s="80" t="s">
        <v>53</v>
      </c>
      <c r="E92" s="70" t="s">
        <v>272</v>
      </c>
      <c r="F92" s="92" t="s">
        <v>273</v>
      </c>
      <c r="G92" s="72">
        <v>2</v>
      </c>
      <c r="H92" s="73">
        <v>165000</v>
      </c>
      <c r="I92" s="72">
        <v>8</v>
      </c>
      <c r="J92" s="74" t="s">
        <v>28</v>
      </c>
      <c r="K92" s="67"/>
    </row>
    <row r="93" spans="1:11">
      <c r="A93" s="33">
        <v>78</v>
      </c>
      <c r="B93" s="34" t="s">
        <v>274</v>
      </c>
      <c r="C93" s="33" t="s">
        <v>275</v>
      </c>
      <c r="D93" s="55" t="s">
        <v>276</v>
      </c>
      <c r="E93" s="55">
        <v>81312510008</v>
      </c>
      <c r="F93" s="56" t="s">
        <v>277</v>
      </c>
      <c r="G93" s="57">
        <v>1</v>
      </c>
      <c r="H93" s="40">
        <v>125000</v>
      </c>
      <c r="I93" s="57">
        <v>25</v>
      </c>
      <c r="J93" s="50" t="s">
        <v>28</v>
      </c>
      <c r="K93" s="33"/>
    </row>
    <row r="94" spans="1:11">
      <c r="A94" s="33">
        <v>79</v>
      </c>
      <c r="B94" s="34" t="s">
        <v>278</v>
      </c>
      <c r="C94" s="33" t="s">
        <v>279</v>
      </c>
      <c r="D94" s="55" t="s">
        <v>280</v>
      </c>
      <c r="E94" s="68" t="s">
        <v>281</v>
      </c>
      <c r="F94" s="56">
        <v>44682</v>
      </c>
      <c r="G94" s="57">
        <v>1</v>
      </c>
      <c r="H94" s="40">
        <v>115000</v>
      </c>
      <c r="I94" s="57">
        <v>10</v>
      </c>
      <c r="J94" s="58" t="s">
        <v>28</v>
      </c>
      <c r="K94" s="33"/>
    </row>
    <row r="95" spans="1:11">
      <c r="A95" s="33">
        <v>424</v>
      </c>
      <c r="B95" s="34" t="s">
        <v>282</v>
      </c>
      <c r="C95" s="34" t="s">
        <v>283</v>
      </c>
      <c r="D95" s="93" t="s">
        <v>284</v>
      </c>
      <c r="E95" s="93">
        <v>85213408583</v>
      </c>
      <c r="F95" s="94" t="s">
        <v>285</v>
      </c>
      <c r="G95" s="95">
        <v>2</v>
      </c>
      <c r="H95" s="89">
        <v>165000</v>
      </c>
      <c r="I95" s="95">
        <v>15</v>
      </c>
      <c r="J95" s="75" t="s">
        <v>28</v>
      </c>
      <c r="K95" s="33"/>
    </row>
    <row r="96" spans="1:11">
      <c r="A96" s="33">
        <v>81</v>
      </c>
      <c r="B96" s="34" t="s">
        <v>286</v>
      </c>
      <c r="C96" s="33" t="s">
        <v>287</v>
      </c>
      <c r="D96" s="55" t="s">
        <v>209</v>
      </c>
      <c r="E96" s="55">
        <v>85723984628</v>
      </c>
      <c r="F96" s="56">
        <v>44682</v>
      </c>
      <c r="G96" s="57">
        <v>1</v>
      </c>
      <c r="H96" s="83">
        <v>105000</v>
      </c>
      <c r="I96" s="57">
        <v>25</v>
      </c>
      <c r="J96" s="58" t="s">
        <v>28</v>
      </c>
      <c r="K96" s="33"/>
    </row>
    <row r="97" spans="1:11">
      <c r="A97" s="33">
        <v>82</v>
      </c>
      <c r="B97" s="34" t="s">
        <v>288</v>
      </c>
      <c r="C97" s="33" t="s">
        <v>289</v>
      </c>
      <c r="D97" s="55" t="s">
        <v>224</v>
      </c>
      <c r="E97" s="55"/>
      <c r="F97" s="56">
        <v>44682</v>
      </c>
      <c r="G97" s="57">
        <v>1</v>
      </c>
      <c r="H97" s="40">
        <v>100000</v>
      </c>
      <c r="I97" s="57">
        <v>25</v>
      </c>
      <c r="J97" s="58" t="s">
        <v>28</v>
      </c>
      <c r="K97" s="33"/>
    </row>
    <row r="98" spans="1:11">
      <c r="A98" s="33">
        <v>83</v>
      </c>
      <c r="B98" s="34" t="s">
        <v>290</v>
      </c>
      <c r="C98" s="33" t="s">
        <v>291</v>
      </c>
      <c r="D98" s="55" t="s">
        <v>167</v>
      </c>
      <c r="E98" s="55">
        <v>85872354335</v>
      </c>
      <c r="F98" s="56">
        <v>44781</v>
      </c>
      <c r="G98" s="57">
        <v>1</v>
      </c>
      <c r="H98" s="40">
        <v>125000</v>
      </c>
      <c r="I98" s="57">
        <v>25</v>
      </c>
      <c r="J98" s="58" t="s">
        <v>28</v>
      </c>
      <c r="K98" s="33"/>
    </row>
    <row r="99" spans="1:11">
      <c r="A99" s="33">
        <v>795</v>
      </c>
      <c r="B99" s="34" t="s">
        <v>292</v>
      </c>
      <c r="C99" s="96" t="s">
        <v>293</v>
      </c>
      <c r="D99" s="80" t="s">
        <v>294</v>
      </c>
      <c r="E99" s="70" t="s">
        <v>295</v>
      </c>
      <c r="F99" s="71" t="s">
        <v>296</v>
      </c>
      <c r="G99" s="72">
        <v>2</v>
      </c>
      <c r="H99" s="73">
        <v>165000</v>
      </c>
      <c r="I99" s="72">
        <v>11</v>
      </c>
      <c r="J99" s="74" t="s">
        <v>28</v>
      </c>
      <c r="K99" s="67"/>
    </row>
    <row r="100" spans="1:11">
      <c r="A100" s="33">
        <v>85</v>
      </c>
      <c r="B100" s="34" t="s">
        <v>297</v>
      </c>
      <c r="C100" s="33" t="s">
        <v>298</v>
      </c>
      <c r="D100" s="55" t="s">
        <v>247</v>
      </c>
      <c r="E100" s="55">
        <v>85745136020</v>
      </c>
      <c r="F100" s="56">
        <v>44845</v>
      </c>
      <c r="G100" s="57">
        <v>1</v>
      </c>
      <c r="H100" s="40">
        <v>125000</v>
      </c>
      <c r="I100" s="57">
        <v>25</v>
      </c>
      <c r="J100" s="58" t="s">
        <v>28</v>
      </c>
      <c r="K100" s="33"/>
    </row>
    <row r="101" spans="1:11" s="42" customFormat="1">
      <c r="A101" s="33">
        <v>737</v>
      </c>
      <c r="B101" s="34" t="s">
        <v>299</v>
      </c>
      <c r="C101" s="96" t="s">
        <v>300</v>
      </c>
      <c r="D101" s="97" t="s">
        <v>301</v>
      </c>
      <c r="E101" s="98" t="s">
        <v>302</v>
      </c>
      <c r="F101" s="99">
        <v>45306</v>
      </c>
      <c r="G101" s="100">
        <v>2</v>
      </c>
      <c r="H101" s="101">
        <v>165000</v>
      </c>
      <c r="I101" s="100">
        <v>15</v>
      </c>
      <c r="J101" s="102" t="s">
        <v>28</v>
      </c>
      <c r="K101" s="81"/>
    </row>
    <row r="102" spans="1:11">
      <c r="A102" s="33">
        <v>87</v>
      </c>
      <c r="B102" s="34" t="s">
        <v>303</v>
      </c>
      <c r="C102" s="33" t="s">
        <v>304</v>
      </c>
      <c r="D102" s="55" t="s">
        <v>305</v>
      </c>
      <c r="E102" s="55">
        <v>85723184515</v>
      </c>
      <c r="F102" s="56">
        <v>44779</v>
      </c>
      <c r="G102" s="57">
        <v>1</v>
      </c>
      <c r="H102" s="40">
        <v>125000</v>
      </c>
      <c r="I102" s="57">
        <v>25</v>
      </c>
      <c r="J102" s="58" t="s">
        <v>28</v>
      </c>
      <c r="K102" s="33"/>
    </row>
    <row r="103" spans="1:11">
      <c r="A103" s="33">
        <v>88</v>
      </c>
      <c r="B103" s="34" t="s">
        <v>306</v>
      </c>
      <c r="C103" s="33" t="s">
        <v>307</v>
      </c>
      <c r="D103" s="55" t="s">
        <v>308</v>
      </c>
      <c r="E103" s="55">
        <v>81317705091</v>
      </c>
      <c r="F103" s="56">
        <v>44824</v>
      </c>
      <c r="G103" s="57">
        <v>1</v>
      </c>
      <c r="H103" s="40">
        <v>125000</v>
      </c>
      <c r="I103" s="57">
        <v>1</v>
      </c>
      <c r="J103" s="58" t="s">
        <v>28</v>
      </c>
      <c r="K103" s="33"/>
    </row>
    <row r="104" spans="1:11">
      <c r="A104" s="33">
        <v>89</v>
      </c>
      <c r="B104" s="34" t="s">
        <v>309</v>
      </c>
      <c r="C104" s="33" t="s">
        <v>310</v>
      </c>
      <c r="D104" s="55" t="s">
        <v>149</v>
      </c>
      <c r="E104" s="55">
        <v>85723158495</v>
      </c>
      <c r="F104" s="56">
        <v>44783</v>
      </c>
      <c r="G104" s="57">
        <v>1</v>
      </c>
      <c r="H104" s="40">
        <v>125000</v>
      </c>
      <c r="I104" s="57">
        <v>25</v>
      </c>
      <c r="J104" s="58" t="s">
        <v>28</v>
      </c>
      <c r="K104" s="33"/>
    </row>
    <row r="105" spans="1:11">
      <c r="A105" s="33">
        <v>90</v>
      </c>
      <c r="B105" s="34" t="s">
        <v>311</v>
      </c>
      <c r="C105" s="33" t="s">
        <v>312</v>
      </c>
      <c r="D105" s="55" t="s">
        <v>313</v>
      </c>
      <c r="E105" s="68" t="s">
        <v>314</v>
      </c>
      <c r="F105" s="56">
        <v>44771</v>
      </c>
      <c r="G105" s="57">
        <v>1</v>
      </c>
      <c r="H105" s="40">
        <v>125000</v>
      </c>
      <c r="I105" s="57">
        <v>25</v>
      </c>
      <c r="J105" s="58" t="s">
        <v>28</v>
      </c>
      <c r="K105" s="33"/>
    </row>
    <row r="106" spans="1:11">
      <c r="A106" s="33">
        <v>91</v>
      </c>
      <c r="B106" s="34" t="s">
        <v>315</v>
      </c>
      <c r="C106" s="34" t="s">
        <v>316</v>
      </c>
      <c r="D106" s="36" t="s">
        <v>317</v>
      </c>
      <c r="E106" s="36">
        <v>85759631491</v>
      </c>
      <c r="F106" s="52">
        <v>44820</v>
      </c>
      <c r="G106" s="39">
        <v>1</v>
      </c>
      <c r="H106" s="40">
        <v>125000</v>
      </c>
      <c r="I106" s="39">
        <v>4</v>
      </c>
      <c r="J106" s="75" t="s">
        <v>28</v>
      </c>
      <c r="K106" s="33"/>
    </row>
    <row r="107" spans="1:11">
      <c r="A107" s="103">
        <v>1090</v>
      </c>
      <c r="B107" s="104" t="s">
        <v>318</v>
      </c>
      <c r="C107" s="105" t="s">
        <v>319</v>
      </c>
      <c r="D107" s="106" t="s">
        <v>320</v>
      </c>
      <c r="E107" s="107" t="s">
        <v>321</v>
      </c>
      <c r="F107" s="108" t="s">
        <v>322</v>
      </c>
      <c r="G107" s="109">
        <v>2</v>
      </c>
      <c r="H107" s="110">
        <v>165000</v>
      </c>
      <c r="I107" s="109">
        <v>10</v>
      </c>
      <c r="J107" s="111" t="s">
        <v>28</v>
      </c>
      <c r="K107" s="112"/>
    </row>
    <row r="108" spans="1:11">
      <c r="A108" s="33">
        <v>93</v>
      </c>
      <c r="B108" s="34" t="s">
        <v>323</v>
      </c>
      <c r="C108" s="33" t="s">
        <v>324</v>
      </c>
      <c r="D108" s="55" t="s">
        <v>313</v>
      </c>
      <c r="E108" s="55">
        <v>85850250248</v>
      </c>
      <c r="F108" s="56">
        <v>44770</v>
      </c>
      <c r="G108" s="57">
        <v>1</v>
      </c>
      <c r="H108" s="40">
        <v>125000</v>
      </c>
      <c r="I108" s="57">
        <v>25</v>
      </c>
      <c r="J108" s="58" t="s">
        <v>28</v>
      </c>
      <c r="K108" s="33"/>
    </row>
    <row r="109" spans="1:11">
      <c r="A109" s="33">
        <v>94</v>
      </c>
      <c r="B109" s="34" t="s">
        <v>325</v>
      </c>
      <c r="C109" s="33" t="s">
        <v>326</v>
      </c>
      <c r="D109" s="97" t="s">
        <v>327</v>
      </c>
      <c r="E109" s="68" t="s">
        <v>328</v>
      </c>
      <c r="F109" s="56">
        <v>44818</v>
      </c>
      <c r="G109" s="57">
        <v>1</v>
      </c>
      <c r="H109" s="40">
        <v>125000</v>
      </c>
      <c r="I109" s="57">
        <v>25</v>
      </c>
      <c r="J109" s="58" t="s">
        <v>28</v>
      </c>
      <c r="K109" s="33"/>
    </row>
    <row r="110" spans="1:11">
      <c r="A110" s="33">
        <v>95</v>
      </c>
      <c r="B110" s="34" t="s">
        <v>329</v>
      </c>
      <c r="C110" s="33" t="s">
        <v>330</v>
      </c>
      <c r="D110" s="55" t="s">
        <v>44</v>
      </c>
      <c r="E110" s="55">
        <v>85772832085</v>
      </c>
      <c r="F110" s="56">
        <v>44759</v>
      </c>
      <c r="G110" s="57">
        <v>1</v>
      </c>
      <c r="H110" s="40">
        <v>125000</v>
      </c>
      <c r="I110" s="57">
        <v>2</v>
      </c>
      <c r="J110" s="50" t="s">
        <v>28</v>
      </c>
      <c r="K110" s="33"/>
    </row>
    <row r="111" spans="1:11">
      <c r="A111" s="84">
        <v>96</v>
      </c>
      <c r="B111" s="51" t="s">
        <v>331</v>
      </c>
      <c r="C111" s="34" t="s">
        <v>332</v>
      </c>
      <c r="D111" s="36" t="s">
        <v>333</v>
      </c>
      <c r="E111" s="36"/>
      <c r="F111" s="52">
        <v>44891</v>
      </c>
      <c r="G111" s="39">
        <v>2</v>
      </c>
      <c r="H111" s="40">
        <v>165000</v>
      </c>
      <c r="I111" s="39">
        <v>25</v>
      </c>
      <c r="J111" s="53" t="s">
        <v>37</v>
      </c>
      <c r="K111" s="54"/>
    </row>
    <row r="112" spans="1:11" s="42" customFormat="1">
      <c r="A112" s="33">
        <v>768</v>
      </c>
      <c r="B112" s="34" t="s">
        <v>334</v>
      </c>
      <c r="C112" s="96" t="s">
        <v>335</v>
      </c>
      <c r="D112" s="97" t="s">
        <v>336</v>
      </c>
      <c r="E112" s="98" t="s">
        <v>337</v>
      </c>
      <c r="F112" s="113" t="s">
        <v>338</v>
      </c>
      <c r="G112" s="100">
        <v>2</v>
      </c>
      <c r="H112" s="101">
        <v>165000</v>
      </c>
      <c r="I112" s="100">
        <v>15</v>
      </c>
      <c r="J112" s="102" t="s">
        <v>28</v>
      </c>
      <c r="K112" s="67"/>
    </row>
    <row r="113" spans="1:11">
      <c r="A113" s="33">
        <v>98</v>
      </c>
      <c r="B113" s="34" t="s">
        <v>339</v>
      </c>
      <c r="C113" s="33" t="s">
        <v>340</v>
      </c>
      <c r="D113" s="55" t="s">
        <v>341</v>
      </c>
      <c r="E113" s="55">
        <v>85925290252</v>
      </c>
      <c r="F113" s="56">
        <v>44751</v>
      </c>
      <c r="G113" s="57">
        <v>3</v>
      </c>
      <c r="H113" s="40">
        <v>205000</v>
      </c>
      <c r="I113" s="57">
        <v>25</v>
      </c>
      <c r="J113" s="58" t="s">
        <v>28</v>
      </c>
      <c r="K113" s="33"/>
    </row>
    <row r="114" spans="1:11">
      <c r="A114" s="33">
        <v>99</v>
      </c>
      <c r="B114" s="51" t="s">
        <v>342</v>
      </c>
      <c r="C114" s="34" t="s">
        <v>343</v>
      </c>
      <c r="D114" s="36" t="s">
        <v>344</v>
      </c>
      <c r="E114" s="36">
        <v>82127114788</v>
      </c>
      <c r="F114" s="52">
        <v>44711</v>
      </c>
      <c r="G114" s="39">
        <v>2</v>
      </c>
      <c r="H114" s="40">
        <v>165000</v>
      </c>
      <c r="I114" s="39">
        <v>25</v>
      </c>
      <c r="J114" s="53" t="s">
        <v>37</v>
      </c>
      <c r="K114" s="54"/>
    </row>
    <row r="115" spans="1:11">
      <c r="A115" s="33">
        <v>100</v>
      </c>
      <c r="B115" s="34" t="s">
        <v>345</v>
      </c>
      <c r="C115" s="33" t="s">
        <v>346</v>
      </c>
      <c r="D115" s="55" t="s">
        <v>113</v>
      </c>
      <c r="E115" s="55">
        <v>85374406049</v>
      </c>
      <c r="F115" s="56">
        <v>44705</v>
      </c>
      <c r="G115" s="57">
        <v>1</v>
      </c>
      <c r="H115" s="40">
        <v>125000</v>
      </c>
      <c r="I115" s="57">
        <v>25</v>
      </c>
      <c r="J115" s="58" t="s">
        <v>28</v>
      </c>
      <c r="K115" s="33"/>
    </row>
    <row r="116" spans="1:11">
      <c r="A116" s="33">
        <v>101</v>
      </c>
      <c r="B116" s="51" t="s">
        <v>347</v>
      </c>
      <c r="C116" s="34" t="s">
        <v>348</v>
      </c>
      <c r="D116" s="36" t="s">
        <v>149</v>
      </c>
      <c r="E116" s="36">
        <v>85793819049</v>
      </c>
      <c r="F116" s="52">
        <v>44749</v>
      </c>
      <c r="G116" s="39">
        <v>1</v>
      </c>
      <c r="H116" s="40">
        <v>125000</v>
      </c>
      <c r="I116" s="39">
        <v>25</v>
      </c>
      <c r="J116" s="53" t="s">
        <v>37</v>
      </c>
      <c r="K116" s="54"/>
    </row>
    <row r="117" spans="1:11">
      <c r="A117" s="33">
        <v>27</v>
      </c>
      <c r="B117" s="34" t="s">
        <v>349</v>
      </c>
      <c r="C117" s="33" t="s">
        <v>350</v>
      </c>
      <c r="D117" s="55" t="s">
        <v>351</v>
      </c>
      <c r="E117" s="55"/>
      <c r="F117" s="56">
        <v>44682</v>
      </c>
      <c r="G117" s="57">
        <v>2</v>
      </c>
      <c r="H117" s="40">
        <v>165000</v>
      </c>
      <c r="I117" s="57">
        <v>25</v>
      </c>
      <c r="J117" s="58" t="s">
        <v>28</v>
      </c>
      <c r="K117" s="33"/>
    </row>
    <row r="118" spans="1:11">
      <c r="A118" s="33">
        <v>103</v>
      </c>
      <c r="B118" s="34" t="s">
        <v>352</v>
      </c>
      <c r="C118" s="33" t="s">
        <v>353</v>
      </c>
      <c r="D118" s="55" t="s">
        <v>156</v>
      </c>
      <c r="E118" s="55">
        <v>81310040378</v>
      </c>
      <c r="F118" s="56">
        <v>44726</v>
      </c>
      <c r="G118" s="57">
        <v>1</v>
      </c>
      <c r="H118" s="40">
        <v>125000</v>
      </c>
      <c r="I118" s="57">
        <v>25</v>
      </c>
      <c r="J118" s="58" t="s">
        <v>28</v>
      </c>
      <c r="K118" s="33"/>
    </row>
    <row r="119" spans="1:11">
      <c r="A119" s="33">
        <v>104</v>
      </c>
      <c r="B119" s="34" t="s">
        <v>354</v>
      </c>
      <c r="C119" s="33" t="s">
        <v>355</v>
      </c>
      <c r="D119" s="55" t="s">
        <v>356</v>
      </c>
      <c r="E119" s="55"/>
      <c r="F119" s="56">
        <v>44682</v>
      </c>
      <c r="G119" s="57">
        <v>1</v>
      </c>
      <c r="H119" s="40">
        <v>125000</v>
      </c>
      <c r="I119" s="57">
        <v>25</v>
      </c>
      <c r="J119" s="58" t="s">
        <v>28</v>
      </c>
      <c r="K119" s="33"/>
    </row>
    <row r="120" spans="1:11">
      <c r="A120" s="33">
        <v>105</v>
      </c>
      <c r="B120" s="34" t="s">
        <v>357</v>
      </c>
      <c r="C120" s="33" t="s">
        <v>358</v>
      </c>
      <c r="D120" s="55" t="s">
        <v>146</v>
      </c>
      <c r="E120" s="55"/>
      <c r="F120" s="56">
        <v>44682</v>
      </c>
      <c r="G120" s="57">
        <v>1</v>
      </c>
      <c r="H120" s="40">
        <v>125000</v>
      </c>
      <c r="I120" s="57">
        <v>25</v>
      </c>
      <c r="J120" s="58" t="s">
        <v>28</v>
      </c>
      <c r="K120" s="33"/>
    </row>
    <row r="121" spans="1:11">
      <c r="A121" s="33">
        <v>106</v>
      </c>
      <c r="B121" s="34" t="s">
        <v>359</v>
      </c>
      <c r="C121" s="33" t="s">
        <v>360</v>
      </c>
      <c r="D121" s="55" t="s">
        <v>361</v>
      </c>
      <c r="E121" s="55">
        <v>85723207778</v>
      </c>
      <c r="F121" s="56">
        <v>44743</v>
      </c>
      <c r="G121" s="57">
        <v>1</v>
      </c>
      <c r="H121" s="40">
        <v>125000</v>
      </c>
      <c r="I121" s="57">
        <v>5</v>
      </c>
      <c r="J121" s="58" t="s">
        <v>28</v>
      </c>
      <c r="K121" s="33"/>
    </row>
    <row r="122" spans="1:11">
      <c r="A122" s="33">
        <v>107</v>
      </c>
      <c r="B122" s="34" t="s">
        <v>362</v>
      </c>
      <c r="C122" s="33" t="s">
        <v>363</v>
      </c>
      <c r="D122" s="55" t="s">
        <v>364</v>
      </c>
      <c r="E122" s="55">
        <v>81563382941</v>
      </c>
      <c r="F122" s="56">
        <v>44729</v>
      </c>
      <c r="G122" s="57">
        <v>1</v>
      </c>
      <c r="H122" s="40">
        <v>125000</v>
      </c>
      <c r="I122" s="57">
        <v>25</v>
      </c>
      <c r="J122" s="58" t="s">
        <v>28</v>
      </c>
      <c r="K122" s="33"/>
    </row>
    <row r="123" spans="1:11">
      <c r="A123" s="33">
        <v>108</v>
      </c>
      <c r="B123" s="51" t="s">
        <v>365</v>
      </c>
      <c r="C123" s="34" t="s">
        <v>366</v>
      </c>
      <c r="D123" s="36" t="s">
        <v>367</v>
      </c>
      <c r="E123" s="36">
        <v>85872109957</v>
      </c>
      <c r="F123" s="52">
        <v>44725</v>
      </c>
      <c r="G123" s="39">
        <v>2</v>
      </c>
      <c r="H123" s="40">
        <v>165000</v>
      </c>
      <c r="I123" s="39">
        <v>3</v>
      </c>
      <c r="J123" s="53" t="s">
        <v>37</v>
      </c>
      <c r="K123" s="54"/>
    </row>
    <row r="124" spans="1:11">
      <c r="A124" s="33">
        <v>109</v>
      </c>
      <c r="B124" s="34" t="s">
        <v>368</v>
      </c>
      <c r="C124" s="33" t="s">
        <v>369</v>
      </c>
      <c r="D124" s="55" t="s">
        <v>95</v>
      </c>
      <c r="E124" s="55" t="s">
        <v>370</v>
      </c>
      <c r="F124" s="56">
        <v>44754</v>
      </c>
      <c r="G124" s="57">
        <v>1</v>
      </c>
      <c r="H124" s="40">
        <v>125000</v>
      </c>
      <c r="I124" s="57">
        <v>25</v>
      </c>
      <c r="J124" s="58" t="s">
        <v>28</v>
      </c>
      <c r="K124" s="33"/>
    </row>
    <row r="125" spans="1:11">
      <c r="A125" s="114">
        <v>979</v>
      </c>
      <c r="B125" s="104" t="s">
        <v>371</v>
      </c>
      <c r="C125" s="115" t="s">
        <v>372</v>
      </c>
      <c r="D125" s="116" t="s">
        <v>373</v>
      </c>
      <c r="E125" s="117" t="s">
        <v>374</v>
      </c>
      <c r="F125" s="118" t="s">
        <v>375</v>
      </c>
      <c r="G125" s="119">
        <v>2</v>
      </c>
      <c r="H125" s="120">
        <v>165000</v>
      </c>
      <c r="I125" s="119">
        <v>10</v>
      </c>
      <c r="J125" s="121" t="s">
        <v>28</v>
      </c>
      <c r="K125" s="122"/>
    </row>
    <row r="126" spans="1:11">
      <c r="A126" s="33">
        <v>111</v>
      </c>
      <c r="B126" s="51" t="s">
        <v>376</v>
      </c>
      <c r="C126" s="33" t="s">
        <v>377</v>
      </c>
      <c r="D126" s="55" t="s">
        <v>209</v>
      </c>
      <c r="E126" s="55"/>
      <c r="F126" s="56">
        <v>44682</v>
      </c>
      <c r="G126" s="57">
        <v>2</v>
      </c>
      <c r="H126" s="40">
        <v>150000</v>
      </c>
      <c r="I126" s="57">
        <v>5</v>
      </c>
      <c r="J126" s="53" t="s">
        <v>37</v>
      </c>
      <c r="K126" s="123" t="s">
        <v>378</v>
      </c>
    </row>
    <row r="127" spans="1:11">
      <c r="A127" s="33">
        <v>112</v>
      </c>
      <c r="B127" s="34" t="s">
        <v>379</v>
      </c>
      <c r="C127" s="33" t="s">
        <v>380</v>
      </c>
      <c r="D127" s="55" t="s">
        <v>381</v>
      </c>
      <c r="E127" s="55">
        <v>85798169280</v>
      </c>
      <c r="F127" s="56">
        <v>44852</v>
      </c>
      <c r="G127" s="57">
        <v>1</v>
      </c>
      <c r="H127" s="40">
        <v>125000</v>
      </c>
      <c r="I127" s="57">
        <v>25</v>
      </c>
      <c r="J127" s="58" t="s">
        <v>28</v>
      </c>
      <c r="K127" s="33"/>
    </row>
    <row r="128" spans="1:11">
      <c r="A128" s="33">
        <v>113</v>
      </c>
      <c r="B128" s="34" t="s">
        <v>382</v>
      </c>
      <c r="C128" s="33" t="s">
        <v>383</v>
      </c>
      <c r="D128" s="55" t="s">
        <v>384</v>
      </c>
      <c r="E128" s="55">
        <v>83811953037</v>
      </c>
      <c r="F128" s="56">
        <v>44908</v>
      </c>
      <c r="G128" s="57">
        <v>1</v>
      </c>
      <c r="H128" s="40">
        <v>125000</v>
      </c>
      <c r="I128" s="57">
        <v>25</v>
      </c>
      <c r="J128" s="58" t="s">
        <v>28</v>
      </c>
      <c r="K128" s="33"/>
    </row>
    <row r="129" spans="1:11">
      <c r="A129" s="33">
        <v>114</v>
      </c>
      <c r="B129" s="34" t="s">
        <v>385</v>
      </c>
      <c r="C129" s="33" t="s">
        <v>386</v>
      </c>
      <c r="D129" s="55" t="s">
        <v>387</v>
      </c>
      <c r="E129" s="55"/>
      <c r="F129" s="56">
        <v>44682</v>
      </c>
      <c r="G129" s="57">
        <v>1</v>
      </c>
      <c r="H129" s="40">
        <v>75000</v>
      </c>
      <c r="I129" s="57">
        <v>25</v>
      </c>
      <c r="J129" s="50" t="s">
        <v>28</v>
      </c>
      <c r="K129" s="33"/>
    </row>
    <row r="130" spans="1:11">
      <c r="A130" s="33">
        <v>115</v>
      </c>
      <c r="B130" s="34" t="s">
        <v>388</v>
      </c>
      <c r="C130" s="33" t="s">
        <v>389</v>
      </c>
      <c r="D130" s="55" t="s">
        <v>390</v>
      </c>
      <c r="E130" s="55">
        <v>85772000517</v>
      </c>
      <c r="F130" s="56">
        <v>44742</v>
      </c>
      <c r="G130" s="57">
        <v>1</v>
      </c>
      <c r="H130" s="40">
        <v>125000</v>
      </c>
      <c r="I130" s="57">
        <v>25</v>
      </c>
      <c r="J130" s="58" t="s">
        <v>28</v>
      </c>
      <c r="K130" s="33"/>
    </row>
    <row r="131" spans="1:11">
      <c r="A131" s="33">
        <v>116</v>
      </c>
      <c r="B131" s="51" t="s">
        <v>391</v>
      </c>
      <c r="C131" s="34" t="s">
        <v>392</v>
      </c>
      <c r="D131" s="36" t="s">
        <v>106</v>
      </c>
      <c r="E131" s="36">
        <v>8562362778</v>
      </c>
      <c r="F131" s="52">
        <v>44858</v>
      </c>
      <c r="G131" s="39">
        <v>1</v>
      </c>
      <c r="H131" s="40">
        <v>125000</v>
      </c>
      <c r="I131" s="39">
        <v>25</v>
      </c>
      <c r="J131" s="53" t="s">
        <v>37</v>
      </c>
      <c r="K131" s="54"/>
    </row>
    <row r="132" spans="1:11">
      <c r="A132" s="33">
        <v>536</v>
      </c>
      <c r="B132" s="34" t="s">
        <v>393</v>
      </c>
      <c r="C132" s="44" t="s">
        <v>394</v>
      </c>
      <c r="D132" s="45" t="s">
        <v>395</v>
      </c>
      <c r="E132" s="46" t="s">
        <v>396</v>
      </c>
      <c r="F132" s="47" t="s">
        <v>397</v>
      </c>
      <c r="G132" s="48">
        <v>2</v>
      </c>
      <c r="H132" s="89">
        <v>165000</v>
      </c>
      <c r="I132" s="48">
        <v>11</v>
      </c>
      <c r="J132" s="58" t="s">
        <v>28</v>
      </c>
      <c r="K132" s="33"/>
    </row>
    <row r="133" spans="1:11">
      <c r="A133" s="33">
        <v>118</v>
      </c>
      <c r="B133" s="34" t="s">
        <v>398</v>
      </c>
      <c r="C133" s="33" t="s">
        <v>399</v>
      </c>
      <c r="D133" s="55" t="s">
        <v>400</v>
      </c>
      <c r="E133" s="55">
        <v>85860250135</v>
      </c>
      <c r="F133" s="56">
        <v>44851</v>
      </c>
      <c r="G133" s="57">
        <v>1</v>
      </c>
      <c r="H133" s="40">
        <v>125000</v>
      </c>
      <c r="I133" s="57">
        <v>25</v>
      </c>
      <c r="J133" s="58" t="s">
        <v>28</v>
      </c>
      <c r="K133" s="33"/>
    </row>
    <row r="134" spans="1:11">
      <c r="A134" s="33">
        <v>508</v>
      </c>
      <c r="B134" s="34" t="s">
        <v>401</v>
      </c>
      <c r="C134" s="33" t="s">
        <v>402</v>
      </c>
      <c r="D134" s="55" t="s">
        <v>403</v>
      </c>
      <c r="E134" s="68" t="s">
        <v>404</v>
      </c>
      <c r="F134" s="82" t="s">
        <v>405</v>
      </c>
      <c r="G134" s="57">
        <v>2</v>
      </c>
      <c r="H134" s="76">
        <v>165000</v>
      </c>
      <c r="I134" s="57">
        <v>8</v>
      </c>
      <c r="J134" s="50" t="s">
        <v>28</v>
      </c>
      <c r="K134" s="33"/>
    </row>
    <row r="135" spans="1:11">
      <c r="A135" s="33">
        <v>120</v>
      </c>
      <c r="B135" s="34" t="s">
        <v>406</v>
      </c>
      <c r="C135" s="33" t="s">
        <v>407</v>
      </c>
      <c r="D135" s="55" t="s">
        <v>40</v>
      </c>
      <c r="E135" s="55">
        <v>85863279981</v>
      </c>
      <c r="F135" s="56">
        <v>44682</v>
      </c>
      <c r="G135" s="57">
        <v>2</v>
      </c>
      <c r="H135" s="40">
        <v>150000</v>
      </c>
      <c r="I135" s="57">
        <v>25</v>
      </c>
      <c r="J135" s="58" t="s">
        <v>28</v>
      </c>
      <c r="K135" s="33"/>
    </row>
    <row r="136" spans="1:11">
      <c r="A136" s="33">
        <v>121</v>
      </c>
      <c r="B136" s="51" t="s">
        <v>408</v>
      </c>
      <c r="C136" s="34" t="s">
        <v>409</v>
      </c>
      <c r="D136" s="36" t="s">
        <v>410</v>
      </c>
      <c r="E136" s="36">
        <v>85794799013</v>
      </c>
      <c r="F136" s="52">
        <v>44759</v>
      </c>
      <c r="G136" s="39">
        <v>2</v>
      </c>
      <c r="H136" s="40">
        <v>165000</v>
      </c>
      <c r="I136" s="39">
        <v>10</v>
      </c>
      <c r="J136" s="53" t="s">
        <v>37</v>
      </c>
      <c r="K136" s="124" t="s">
        <v>173</v>
      </c>
    </row>
    <row r="137" spans="1:11">
      <c r="A137" s="33">
        <v>30</v>
      </c>
      <c r="B137" s="34" t="s">
        <v>411</v>
      </c>
      <c r="C137" s="33" t="s">
        <v>412</v>
      </c>
      <c r="D137" s="55" t="s">
        <v>308</v>
      </c>
      <c r="E137" s="55">
        <v>85879490648</v>
      </c>
      <c r="F137" s="56">
        <v>44824</v>
      </c>
      <c r="G137" s="57">
        <v>2</v>
      </c>
      <c r="H137" s="40">
        <v>165000</v>
      </c>
      <c r="I137" s="57">
        <v>25</v>
      </c>
      <c r="J137" s="58" t="s">
        <v>28</v>
      </c>
      <c r="K137" s="33"/>
    </row>
    <row r="138" spans="1:11">
      <c r="A138" s="33">
        <v>123</v>
      </c>
      <c r="B138" s="34" t="s">
        <v>413</v>
      </c>
      <c r="C138" s="33" t="s">
        <v>414</v>
      </c>
      <c r="D138" s="55" t="s">
        <v>125</v>
      </c>
      <c r="E138" s="55">
        <v>83170672367</v>
      </c>
      <c r="F138" s="56">
        <v>44682</v>
      </c>
      <c r="G138" s="57">
        <v>1</v>
      </c>
      <c r="H138" s="40">
        <v>125000</v>
      </c>
      <c r="I138" s="57">
        <v>25</v>
      </c>
      <c r="J138" s="58" t="s">
        <v>28</v>
      </c>
      <c r="K138" s="33"/>
    </row>
    <row r="139" spans="1:11">
      <c r="A139" s="33">
        <v>124</v>
      </c>
      <c r="B139" s="34" t="s">
        <v>415</v>
      </c>
      <c r="C139" s="33" t="s">
        <v>416</v>
      </c>
      <c r="D139" s="55" t="s">
        <v>417</v>
      </c>
      <c r="E139" s="55">
        <v>85722444568</v>
      </c>
      <c r="F139" s="56" t="s">
        <v>41</v>
      </c>
      <c r="G139" s="57">
        <v>1</v>
      </c>
      <c r="H139" s="40">
        <v>125000</v>
      </c>
      <c r="I139" s="57">
        <v>5</v>
      </c>
      <c r="J139" s="58" t="s">
        <v>28</v>
      </c>
      <c r="K139" s="33"/>
    </row>
    <row r="140" spans="1:11">
      <c r="A140" s="33">
        <v>125</v>
      </c>
      <c r="B140" s="51" t="s">
        <v>418</v>
      </c>
      <c r="C140" s="34" t="s">
        <v>419</v>
      </c>
      <c r="D140" s="36" t="s">
        <v>420</v>
      </c>
      <c r="E140" s="36">
        <v>85798551259</v>
      </c>
      <c r="F140" s="52" t="s">
        <v>421</v>
      </c>
      <c r="G140" s="39">
        <v>1</v>
      </c>
      <c r="H140" s="40">
        <v>125000</v>
      </c>
      <c r="I140" s="39">
        <v>25</v>
      </c>
      <c r="J140" s="53" t="s">
        <v>37</v>
      </c>
      <c r="K140" s="54"/>
    </row>
    <row r="141" spans="1:11">
      <c r="A141" s="33">
        <v>126</v>
      </c>
      <c r="B141" s="34" t="s">
        <v>422</v>
      </c>
      <c r="C141" s="33" t="s">
        <v>423</v>
      </c>
      <c r="D141" s="55" t="s">
        <v>125</v>
      </c>
      <c r="E141" s="55">
        <v>85798681294</v>
      </c>
      <c r="F141" s="56">
        <v>44827</v>
      </c>
      <c r="G141" s="57">
        <v>3</v>
      </c>
      <c r="H141" s="40">
        <v>205000</v>
      </c>
      <c r="I141" s="57">
        <v>25</v>
      </c>
      <c r="J141" s="58" t="s">
        <v>28</v>
      </c>
      <c r="K141" s="33"/>
    </row>
    <row r="142" spans="1:11">
      <c r="A142" s="33">
        <v>127</v>
      </c>
      <c r="B142" s="34" t="s">
        <v>424</v>
      </c>
      <c r="C142" s="33" t="s">
        <v>425</v>
      </c>
      <c r="D142" s="55" t="s">
        <v>426</v>
      </c>
      <c r="E142" s="55">
        <v>81296811804</v>
      </c>
      <c r="F142" s="56">
        <v>44817</v>
      </c>
      <c r="G142" s="57">
        <v>1</v>
      </c>
      <c r="H142" s="40">
        <v>125000</v>
      </c>
      <c r="I142" s="57">
        <v>29</v>
      </c>
      <c r="J142" s="58" t="s">
        <v>28</v>
      </c>
      <c r="K142" s="33"/>
    </row>
    <row r="143" spans="1:11">
      <c r="A143" s="33">
        <v>128</v>
      </c>
      <c r="B143" s="34" t="s">
        <v>427</v>
      </c>
      <c r="C143" s="33" t="s">
        <v>428</v>
      </c>
      <c r="D143" s="55" t="s">
        <v>40</v>
      </c>
      <c r="E143" s="55">
        <v>81563566659</v>
      </c>
      <c r="F143" s="56" t="s">
        <v>421</v>
      </c>
      <c r="G143" s="57">
        <v>1</v>
      </c>
      <c r="H143" s="40">
        <v>125000</v>
      </c>
      <c r="I143" s="57">
        <v>25</v>
      </c>
      <c r="J143" s="58" t="s">
        <v>28</v>
      </c>
      <c r="K143" s="33"/>
    </row>
    <row r="144" spans="1:11">
      <c r="A144" s="33">
        <v>725</v>
      </c>
      <c r="B144" s="34" t="s">
        <v>429</v>
      </c>
      <c r="C144" s="69" t="s">
        <v>430</v>
      </c>
      <c r="D144" s="80" t="s">
        <v>431</v>
      </c>
      <c r="E144" s="70" t="s">
        <v>432</v>
      </c>
      <c r="F144" s="71" t="s">
        <v>433</v>
      </c>
      <c r="G144" s="72">
        <v>2</v>
      </c>
      <c r="H144" s="73">
        <v>165000</v>
      </c>
      <c r="I144" s="72">
        <v>9</v>
      </c>
      <c r="J144" s="74" t="s">
        <v>28</v>
      </c>
      <c r="K144" s="81"/>
    </row>
    <row r="145" spans="1:11">
      <c r="A145" s="33">
        <v>130</v>
      </c>
      <c r="B145" s="34" t="s">
        <v>434</v>
      </c>
      <c r="C145" s="33" t="s">
        <v>435</v>
      </c>
      <c r="D145" s="55" t="s">
        <v>436</v>
      </c>
      <c r="E145" s="55">
        <v>85721681146</v>
      </c>
      <c r="F145" s="56">
        <v>44752</v>
      </c>
      <c r="G145" s="57">
        <v>1</v>
      </c>
      <c r="H145" s="40">
        <v>125000</v>
      </c>
      <c r="I145" s="57">
        <v>25</v>
      </c>
      <c r="J145" s="58" t="s">
        <v>28</v>
      </c>
      <c r="K145" s="33"/>
    </row>
    <row r="146" spans="1:11">
      <c r="A146" s="33">
        <v>585</v>
      </c>
      <c r="B146" s="34" t="s">
        <v>437</v>
      </c>
      <c r="C146" s="44" t="s">
        <v>438</v>
      </c>
      <c r="D146" s="45" t="s">
        <v>439</v>
      </c>
      <c r="E146" s="46" t="s">
        <v>440</v>
      </c>
      <c r="F146" s="47" t="s">
        <v>441</v>
      </c>
      <c r="G146" s="48">
        <v>2</v>
      </c>
      <c r="H146" s="89">
        <v>165000</v>
      </c>
      <c r="I146" s="48">
        <v>6</v>
      </c>
      <c r="J146" s="90" t="s">
        <v>28</v>
      </c>
      <c r="K146" s="33"/>
    </row>
    <row r="147" spans="1:11">
      <c r="A147" s="33">
        <v>132</v>
      </c>
      <c r="B147" s="34" t="s">
        <v>442</v>
      </c>
      <c r="C147" s="33" t="s">
        <v>443</v>
      </c>
      <c r="D147" s="55" t="s">
        <v>444</v>
      </c>
      <c r="E147" s="55">
        <v>85721185251</v>
      </c>
      <c r="F147" s="56">
        <v>44815</v>
      </c>
      <c r="G147" s="57">
        <v>1</v>
      </c>
      <c r="H147" s="40">
        <v>125000</v>
      </c>
      <c r="I147" s="57">
        <v>25</v>
      </c>
      <c r="J147" s="58" t="s">
        <v>28</v>
      </c>
      <c r="K147" s="33"/>
    </row>
    <row r="148" spans="1:11">
      <c r="A148" s="33">
        <v>133</v>
      </c>
      <c r="B148" s="34" t="s">
        <v>445</v>
      </c>
      <c r="C148" s="33" t="s">
        <v>446</v>
      </c>
      <c r="D148" s="55" t="s">
        <v>447</v>
      </c>
      <c r="E148" s="68">
        <v>85219871793</v>
      </c>
      <c r="F148" s="56">
        <v>44940</v>
      </c>
      <c r="G148" s="57">
        <v>1</v>
      </c>
      <c r="H148" s="40">
        <v>125000</v>
      </c>
      <c r="I148" s="57">
        <v>25</v>
      </c>
      <c r="J148" s="58" t="s">
        <v>28</v>
      </c>
      <c r="K148" s="33"/>
    </row>
    <row r="149" spans="1:11">
      <c r="A149" s="33">
        <v>134</v>
      </c>
      <c r="B149" s="34" t="s">
        <v>448</v>
      </c>
      <c r="C149" s="34" t="s">
        <v>449</v>
      </c>
      <c r="D149" s="36" t="s">
        <v>450</v>
      </c>
      <c r="E149" s="36">
        <v>81296876835</v>
      </c>
      <c r="F149" s="52">
        <v>44823</v>
      </c>
      <c r="G149" s="39">
        <v>1</v>
      </c>
      <c r="H149" s="40">
        <v>125000</v>
      </c>
      <c r="I149" s="39">
        <v>24</v>
      </c>
      <c r="J149" s="75" t="s">
        <v>28</v>
      </c>
      <c r="K149" s="33" t="s">
        <v>451</v>
      </c>
    </row>
    <row r="150" spans="1:11">
      <c r="A150" s="33">
        <v>135</v>
      </c>
      <c r="B150" s="51" t="s">
        <v>452</v>
      </c>
      <c r="C150" s="34" t="s">
        <v>453</v>
      </c>
      <c r="D150" s="36" t="s">
        <v>454</v>
      </c>
      <c r="E150" s="36">
        <v>85731004665</v>
      </c>
      <c r="F150" s="52">
        <v>44843</v>
      </c>
      <c r="G150" s="39">
        <v>1</v>
      </c>
      <c r="H150" s="40">
        <v>125000</v>
      </c>
      <c r="I150" s="39">
        <v>10</v>
      </c>
      <c r="J150" s="53" t="s">
        <v>37</v>
      </c>
      <c r="K150" s="54"/>
    </row>
    <row r="151" spans="1:11">
      <c r="A151" s="33">
        <v>136</v>
      </c>
      <c r="B151" s="34" t="s">
        <v>455</v>
      </c>
      <c r="C151" s="33" t="s">
        <v>456</v>
      </c>
      <c r="D151" s="55" t="s">
        <v>82</v>
      </c>
      <c r="E151" s="55">
        <v>83806243274</v>
      </c>
      <c r="F151" s="56" t="s">
        <v>421</v>
      </c>
      <c r="G151" s="57">
        <v>1</v>
      </c>
      <c r="H151" s="40">
        <v>125000</v>
      </c>
      <c r="I151" s="57">
        <v>25</v>
      </c>
      <c r="J151" s="58" t="s">
        <v>28</v>
      </c>
      <c r="K151" s="33"/>
    </row>
    <row r="152" spans="1:11">
      <c r="A152" s="33">
        <v>137</v>
      </c>
      <c r="B152" s="51" t="s">
        <v>457</v>
      </c>
      <c r="C152" s="34" t="s">
        <v>458</v>
      </c>
      <c r="D152" s="36" t="s">
        <v>459</v>
      </c>
      <c r="E152" s="37">
        <v>85862062513</v>
      </c>
      <c r="F152" s="52">
        <v>44940</v>
      </c>
      <c r="G152" s="39">
        <v>1</v>
      </c>
      <c r="H152" s="40">
        <v>125000</v>
      </c>
      <c r="I152" s="39">
        <v>25</v>
      </c>
      <c r="J152" s="53" t="s">
        <v>37</v>
      </c>
      <c r="K152" s="54"/>
    </row>
    <row r="153" spans="1:11">
      <c r="A153" s="33">
        <v>138</v>
      </c>
      <c r="B153" s="34" t="s">
        <v>460</v>
      </c>
      <c r="C153" s="33" t="s">
        <v>461</v>
      </c>
      <c r="D153" s="55" t="s">
        <v>95</v>
      </c>
      <c r="E153" s="55">
        <v>85793530030</v>
      </c>
      <c r="F153" s="56">
        <v>44719</v>
      </c>
      <c r="G153" s="57">
        <v>1</v>
      </c>
      <c r="H153" s="40">
        <v>125000</v>
      </c>
      <c r="I153" s="57">
        <v>25</v>
      </c>
      <c r="J153" s="58" t="s">
        <v>28</v>
      </c>
      <c r="K153" s="33"/>
    </row>
    <row r="154" spans="1:11">
      <c r="A154" s="33">
        <v>139</v>
      </c>
      <c r="B154" s="34" t="s">
        <v>462</v>
      </c>
      <c r="C154" s="33" t="s">
        <v>463</v>
      </c>
      <c r="D154" s="55" t="s">
        <v>146</v>
      </c>
      <c r="E154" s="55">
        <v>85723006404</v>
      </c>
      <c r="F154" s="56">
        <v>44893</v>
      </c>
      <c r="G154" s="57">
        <v>1</v>
      </c>
      <c r="H154" s="40">
        <v>125000</v>
      </c>
      <c r="I154" s="57">
        <v>25</v>
      </c>
      <c r="J154" s="58" t="s">
        <v>28</v>
      </c>
      <c r="K154" s="33"/>
    </row>
    <row r="155" spans="1:11">
      <c r="A155" s="33">
        <v>140</v>
      </c>
      <c r="B155" s="34" t="s">
        <v>464</v>
      </c>
      <c r="C155" s="33" t="s">
        <v>465</v>
      </c>
      <c r="D155" s="55" t="s">
        <v>47</v>
      </c>
      <c r="E155" s="55">
        <v>87741286875</v>
      </c>
      <c r="F155" s="56">
        <v>44776</v>
      </c>
      <c r="G155" s="57">
        <v>1</v>
      </c>
      <c r="H155" s="40">
        <v>125000</v>
      </c>
      <c r="I155" s="57">
        <v>25</v>
      </c>
      <c r="J155" s="125" t="s">
        <v>28</v>
      </c>
      <c r="K155" s="87" t="s">
        <v>466</v>
      </c>
    </row>
    <row r="156" spans="1:11">
      <c r="A156" s="33">
        <v>141</v>
      </c>
      <c r="B156" s="51" t="s">
        <v>467</v>
      </c>
      <c r="C156" s="34" t="s">
        <v>468</v>
      </c>
      <c r="D156" s="36" t="s">
        <v>469</v>
      </c>
      <c r="E156" s="36">
        <v>81367063232</v>
      </c>
      <c r="F156" s="52">
        <v>44729</v>
      </c>
      <c r="G156" s="39">
        <v>2</v>
      </c>
      <c r="H156" s="40">
        <v>165000</v>
      </c>
      <c r="I156" s="39">
        <v>25</v>
      </c>
      <c r="J156" s="53" t="s">
        <v>37</v>
      </c>
      <c r="K156" s="54"/>
    </row>
    <row r="157" spans="1:11">
      <c r="A157" s="33">
        <v>594</v>
      </c>
      <c r="B157" s="34" t="s">
        <v>470</v>
      </c>
      <c r="C157" s="44" t="s">
        <v>471</v>
      </c>
      <c r="D157" s="45" t="s">
        <v>472</v>
      </c>
      <c r="E157" s="46" t="s">
        <v>473</v>
      </c>
      <c r="F157" s="126" t="s">
        <v>474</v>
      </c>
      <c r="G157" s="48">
        <v>2</v>
      </c>
      <c r="H157" s="49">
        <v>165000</v>
      </c>
      <c r="I157" s="48">
        <v>12</v>
      </c>
      <c r="J157" s="90" t="s">
        <v>28</v>
      </c>
      <c r="K157" s="127" t="s">
        <v>475</v>
      </c>
    </row>
    <row r="158" spans="1:11">
      <c r="A158" s="33">
        <v>143</v>
      </c>
      <c r="B158" s="34" t="s">
        <v>476</v>
      </c>
      <c r="C158" s="33" t="s">
        <v>477</v>
      </c>
      <c r="D158" s="55" t="s">
        <v>478</v>
      </c>
      <c r="E158" s="128" t="s">
        <v>479</v>
      </c>
      <c r="F158" s="56">
        <v>44782</v>
      </c>
      <c r="G158" s="57">
        <v>1</v>
      </c>
      <c r="H158" s="40">
        <v>125000</v>
      </c>
      <c r="I158" s="57">
        <v>29</v>
      </c>
      <c r="J158" s="58" t="s">
        <v>28</v>
      </c>
      <c r="K158" s="33"/>
    </row>
    <row r="159" spans="1:11">
      <c r="A159" s="33">
        <v>144</v>
      </c>
      <c r="B159" s="51" t="s">
        <v>480</v>
      </c>
      <c r="C159" s="34" t="s">
        <v>481</v>
      </c>
      <c r="D159" s="36" t="s">
        <v>61</v>
      </c>
      <c r="E159" s="36">
        <v>85871118980</v>
      </c>
      <c r="F159" s="52">
        <v>44732</v>
      </c>
      <c r="G159" s="39">
        <v>1</v>
      </c>
      <c r="H159" s="40">
        <v>125000</v>
      </c>
      <c r="I159" s="39">
        <v>25</v>
      </c>
      <c r="J159" s="53" t="s">
        <v>37</v>
      </c>
      <c r="K159" s="54"/>
    </row>
    <row r="160" spans="1:11">
      <c r="A160" s="33">
        <v>145</v>
      </c>
      <c r="B160" s="34" t="s">
        <v>482</v>
      </c>
      <c r="C160" s="33" t="s">
        <v>483</v>
      </c>
      <c r="D160" s="55" t="s">
        <v>305</v>
      </c>
      <c r="E160" s="68" t="s">
        <v>484</v>
      </c>
      <c r="F160" s="56">
        <v>44733</v>
      </c>
      <c r="G160" s="57">
        <v>1</v>
      </c>
      <c r="H160" s="40">
        <v>125000</v>
      </c>
      <c r="I160" s="57">
        <v>1</v>
      </c>
      <c r="J160" s="58" t="s">
        <v>28</v>
      </c>
      <c r="K160" s="33"/>
    </row>
    <row r="161" spans="1:11">
      <c r="A161" s="33">
        <v>146</v>
      </c>
      <c r="B161" s="34" t="s">
        <v>485</v>
      </c>
      <c r="C161" s="33" t="s">
        <v>486</v>
      </c>
      <c r="D161" s="55" t="s">
        <v>487</v>
      </c>
      <c r="E161" s="55">
        <v>83183775454</v>
      </c>
      <c r="F161" s="56">
        <v>44753</v>
      </c>
      <c r="G161" s="57">
        <v>1</v>
      </c>
      <c r="H161" s="40">
        <v>125000</v>
      </c>
      <c r="I161" s="57">
        <v>3</v>
      </c>
      <c r="J161" s="50" t="s">
        <v>28</v>
      </c>
      <c r="K161" s="33"/>
    </row>
    <row r="162" spans="1:11" s="42" customFormat="1">
      <c r="A162" s="33">
        <v>147</v>
      </c>
      <c r="B162" s="34" t="s">
        <v>488</v>
      </c>
      <c r="C162" s="33" t="s">
        <v>489</v>
      </c>
      <c r="D162" s="55" t="s">
        <v>40</v>
      </c>
      <c r="E162" s="55"/>
      <c r="F162" s="56" t="s">
        <v>421</v>
      </c>
      <c r="G162" s="57">
        <v>1</v>
      </c>
      <c r="H162" s="40">
        <v>125000</v>
      </c>
      <c r="I162" s="57">
        <v>10</v>
      </c>
      <c r="J162" s="50" t="s">
        <v>28</v>
      </c>
      <c r="K162" s="129" t="s">
        <v>490</v>
      </c>
    </row>
    <row r="163" spans="1:11">
      <c r="A163" s="33">
        <v>148</v>
      </c>
      <c r="B163" s="34" t="s">
        <v>491</v>
      </c>
      <c r="C163" s="33" t="s">
        <v>492</v>
      </c>
      <c r="D163" s="55" t="s">
        <v>47</v>
      </c>
      <c r="E163" s="55">
        <v>85794463873</v>
      </c>
      <c r="F163" s="56">
        <v>44777</v>
      </c>
      <c r="G163" s="57">
        <v>3</v>
      </c>
      <c r="H163" s="40">
        <v>205000</v>
      </c>
      <c r="I163" s="57">
        <v>25</v>
      </c>
      <c r="J163" s="58" t="s">
        <v>28</v>
      </c>
      <c r="K163" s="33"/>
    </row>
    <row r="164" spans="1:11">
      <c r="A164" s="33">
        <v>149</v>
      </c>
      <c r="B164" s="34" t="s">
        <v>493</v>
      </c>
      <c r="C164" s="33" t="s">
        <v>494</v>
      </c>
      <c r="D164" s="55" t="s">
        <v>495</v>
      </c>
      <c r="E164" s="55">
        <v>81311417912</v>
      </c>
      <c r="F164" s="56">
        <v>44570</v>
      </c>
      <c r="G164" s="57">
        <v>1</v>
      </c>
      <c r="H164" s="40">
        <v>125000</v>
      </c>
      <c r="I164" s="57">
        <v>25</v>
      </c>
      <c r="J164" s="58" t="s">
        <v>28</v>
      </c>
      <c r="K164" s="33"/>
    </row>
    <row r="165" spans="1:11">
      <c r="A165" s="33">
        <v>150</v>
      </c>
      <c r="B165" s="51" t="s">
        <v>496</v>
      </c>
      <c r="C165" s="34" t="s">
        <v>497</v>
      </c>
      <c r="D165" s="36" t="s">
        <v>498</v>
      </c>
      <c r="E165" s="37" t="s">
        <v>499</v>
      </c>
      <c r="F165" s="52" t="s">
        <v>421</v>
      </c>
      <c r="G165" s="39">
        <v>1</v>
      </c>
      <c r="H165" s="40">
        <v>115000</v>
      </c>
      <c r="I165" s="39">
        <v>25</v>
      </c>
      <c r="J165" s="53" t="s">
        <v>37</v>
      </c>
      <c r="K165" s="54"/>
    </row>
    <row r="166" spans="1:11">
      <c r="A166" s="33">
        <v>151</v>
      </c>
      <c r="B166" s="51" t="s">
        <v>500</v>
      </c>
      <c r="C166" s="33" t="s">
        <v>501</v>
      </c>
      <c r="D166" s="55" t="s">
        <v>40</v>
      </c>
      <c r="E166" s="55"/>
      <c r="F166" s="56" t="s">
        <v>421</v>
      </c>
      <c r="G166" s="57">
        <v>1</v>
      </c>
      <c r="H166" s="40">
        <v>125000</v>
      </c>
      <c r="I166" s="57">
        <v>25</v>
      </c>
      <c r="J166" s="86" t="s">
        <v>37</v>
      </c>
      <c r="K166" s="87" t="s">
        <v>244</v>
      </c>
    </row>
    <row r="167" spans="1:11" s="140" customFormat="1">
      <c r="A167" s="130">
        <v>751</v>
      </c>
      <c r="B167" s="131" t="s">
        <v>502</v>
      </c>
      <c r="C167" s="132" t="s">
        <v>503</v>
      </c>
      <c r="D167" s="133" t="s">
        <v>44</v>
      </c>
      <c r="E167" s="134" t="s">
        <v>504</v>
      </c>
      <c r="F167" s="135" t="s">
        <v>505</v>
      </c>
      <c r="G167" s="136">
        <v>3</v>
      </c>
      <c r="H167" s="137">
        <v>205000</v>
      </c>
      <c r="I167" s="136">
        <v>2</v>
      </c>
      <c r="J167" s="138" t="s">
        <v>28</v>
      </c>
      <c r="K167" s="139" t="s">
        <v>506</v>
      </c>
    </row>
    <row r="168" spans="1:11">
      <c r="A168" s="33">
        <v>153</v>
      </c>
      <c r="B168" s="34" t="s">
        <v>507</v>
      </c>
      <c r="C168" s="33" t="s">
        <v>508</v>
      </c>
      <c r="D168" s="55" t="s">
        <v>156</v>
      </c>
      <c r="E168" s="55">
        <v>85212359097</v>
      </c>
      <c r="F168" s="56">
        <v>44718</v>
      </c>
      <c r="G168" s="57">
        <v>1</v>
      </c>
      <c r="H168" s="40">
        <v>125000</v>
      </c>
      <c r="I168" s="57">
        <v>2</v>
      </c>
      <c r="J168" s="58" t="s">
        <v>28</v>
      </c>
      <c r="K168" s="33"/>
    </row>
    <row r="169" spans="1:11">
      <c r="A169" s="33">
        <v>154</v>
      </c>
      <c r="B169" s="34" t="s">
        <v>509</v>
      </c>
      <c r="C169" s="33" t="s">
        <v>510</v>
      </c>
      <c r="D169" s="55" t="s">
        <v>146</v>
      </c>
      <c r="E169" s="55"/>
      <c r="F169" s="56" t="s">
        <v>421</v>
      </c>
      <c r="G169" s="57">
        <v>1</v>
      </c>
      <c r="H169" s="40">
        <v>100000</v>
      </c>
      <c r="I169" s="57">
        <v>25</v>
      </c>
      <c r="J169" s="58" t="s">
        <v>28</v>
      </c>
      <c r="K169" s="33"/>
    </row>
    <row r="170" spans="1:11">
      <c r="A170" s="33">
        <v>155</v>
      </c>
      <c r="B170" s="34" t="s">
        <v>511</v>
      </c>
      <c r="C170" s="33" t="s">
        <v>512</v>
      </c>
      <c r="D170" s="55" t="s">
        <v>513</v>
      </c>
      <c r="E170" s="55">
        <v>85782143528</v>
      </c>
      <c r="F170" s="56">
        <v>44739</v>
      </c>
      <c r="G170" s="57">
        <v>1</v>
      </c>
      <c r="H170" s="40">
        <v>125000</v>
      </c>
      <c r="I170" s="57">
        <v>25</v>
      </c>
      <c r="J170" s="58" t="s">
        <v>28</v>
      </c>
      <c r="K170" s="33"/>
    </row>
    <row r="171" spans="1:11">
      <c r="A171" s="33">
        <v>156</v>
      </c>
      <c r="B171" s="34" t="s">
        <v>514</v>
      </c>
      <c r="C171" s="33" t="s">
        <v>515</v>
      </c>
      <c r="D171" s="55" t="s">
        <v>516</v>
      </c>
      <c r="E171" s="55">
        <v>85793870627</v>
      </c>
      <c r="F171" s="56">
        <v>44764</v>
      </c>
      <c r="G171" s="57">
        <v>1</v>
      </c>
      <c r="H171" s="40">
        <v>125000</v>
      </c>
      <c r="I171" s="57">
        <v>25</v>
      </c>
      <c r="J171" s="58" t="s">
        <v>28</v>
      </c>
      <c r="K171" s="33"/>
    </row>
    <row r="172" spans="1:11">
      <c r="A172" s="33">
        <v>157</v>
      </c>
      <c r="B172" s="51" t="s">
        <v>517</v>
      </c>
      <c r="C172" s="34" t="s">
        <v>518</v>
      </c>
      <c r="D172" s="36" t="s">
        <v>519</v>
      </c>
      <c r="E172" s="36">
        <v>85280550832</v>
      </c>
      <c r="F172" s="52">
        <v>44712</v>
      </c>
      <c r="G172" s="39">
        <v>1</v>
      </c>
      <c r="H172" s="40">
        <v>125000</v>
      </c>
      <c r="I172" s="39">
        <v>25</v>
      </c>
      <c r="J172" s="53" t="s">
        <v>37</v>
      </c>
      <c r="K172" s="54"/>
    </row>
    <row r="173" spans="1:11">
      <c r="A173" s="103">
        <v>1003</v>
      </c>
      <c r="B173" s="104" t="s">
        <v>520</v>
      </c>
      <c r="C173" s="141" t="s">
        <v>521</v>
      </c>
      <c r="D173" s="61" t="s">
        <v>522</v>
      </c>
      <c r="E173" s="62" t="s">
        <v>523</v>
      </c>
      <c r="F173" s="63" t="s">
        <v>524</v>
      </c>
      <c r="G173" s="64">
        <v>2</v>
      </c>
      <c r="H173" s="65">
        <v>165000</v>
      </c>
      <c r="I173" s="64">
        <v>7</v>
      </c>
      <c r="J173" s="66" t="s">
        <v>28</v>
      </c>
      <c r="K173" s="142"/>
    </row>
    <row r="174" spans="1:11">
      <c r="A174" s="33">
        <v>159</v>
      </c>
      <c r="B174" s="51" t="s">
        <v>525</v>
      </c>
      <c r="C174" s="34" t="s">
        <v>526</v>
      </c>
      <c r="D174" s="36" t="s">
        <v>527</v>
      </c>
      <c r="E174" s="36">
        <v>85731286033</v>
      </c>
      <c r="F174" s="52">
        <v>44887</v>
      </c>
      <c r="G174" s="39">
        <v>1</v>
      </c>
      <c r="H174" s="40">
        <v>125000</v>
      </c>
      <c r="I174" s="39">
        <v>25</v>
      </c>
      <c r="J174" s="53" t="s">
        <v>37</v>
      </c>
      <c r="K174" s="54"/>
    </row>
    <row r="175" spans="1:11">
      <c r="A175" s="103">
        <v>1024</v>
      </c>
      <c r="B175" s="104" t="s">
        <v>528</v>
      </c>
      <c r="C175" s="141" t="s">
        <v>529</v>
      </c>
      <c r="D175" s="61" t="s">
        <v>530</v>
      </c>
      <c r="E175" s="62" t="s">
        <v>531</v>
      </c>
      <c r="F175" s="63" t="s">
        <v>532</v>
      </c>
      <c r="G175" s="64">
        <v>2</v>
      </c>
      <c r="H175" s="65">
        <v>165000</v>
      </c>
      <c r="I175" s="64">
        <v>11</v>
      </c>
      <c r="J175" s="66" t="s">
        <v>28</v>
      </c>
      <c r="K175" s="112"/>
    </row>
    <row r="176" spans="1:11">
      <c r="A176" s="33">
        <v>740</v>
      </c>
      <c r="B176" s="34" t="s">
        <v>533</v>
      </c>
      <c r="C176" s="69" t="s">
        <v>534</v>
      </c>
      <c r="D176" s="80" t="s">
        <v>535</v>
      </c>
      <c r="E176" s="70" t="s">
        <v>536</v>
      </c>
      <c r="F176" s="71" t="s">
        <v>537</v>
      </c>
      <c r="G176" s="72">
        <v>2</v>
      </c>
      <c r="H176" s="73">
        <v>165000</v>
      </c>
      <c r="I176" s="72">
        <v>5</v>
      </c>
      <c r="J176" s="74" t="s">
        <v>28</v>
      </c>
      <c r="K176" s="81"/>
    </row>
    <row r="177" spans="1:11">
      <c r="A177" s="33">
        <v>162</v>
      </c>
      <c r="B177" s="51" t="s">
        <v>538</v>
      </c>
      <c r="C177" s="34" t="s">
        <v>539</v>
      </c>
      <c r="D177" s="36" t="s">
        <v>540</v>
      </c>
      <c r="E177" s="36"/>
      <c r="F177" s="52">
        <v>44906</v>
      </c>
      <c r="G177" s="143">
        <v>1</v>
      </c>
      <c r="H177" s="40">
        <v>125000</v>
      </c>
      <c r="I177" s="39">
        <v>25</v>
      </c>
      <c r="J177" s="53" t="s">
        <v>37</v>
      </c>
      <c r="K177" s="54"/>
    </row>
    <row r="178" spans="1:11">
      <c r="A178" s="84">
        <v>163</v>
      </c>
      <c r="B178" s="51" t="s">
        <v>541</v>
      </c>
      <c r="C178" s="34" t="s">
        <v>542</v>
      </c>
      <c r="D178" s="36" t="s">
        <v>543</v>
      </c>
      <c r="E178" s="36"/>
      <c r="F178" s="52" t="s">
        <v>421</v>
      </c>
      <c r="G178" s="39">
        <v>1</v>
      </c>
      <c r="H178" s="40">
        <v>125000</v>
      </c>
      <c r="I178" s="39">
        <v>25</v>
      </c>
      <c r="J178" s="53" t="s">
        <v>37</v>
      </c>
      <c r="K178" s="54"/>
    </row>
    <row r="179" spans="1:11">
      <c r="A179" s="33">
        <v>164</v>
      </c>
      <c r="B179" s="34" t="s">
        <v>544</v>
      </c>
      <c r="C179" s="33" t="s">
        <v>545</v>
      </c>
      <c r="D179" s="55" t="s">
        <v>176</v>
      </c>
      <c r="E179" s="55" t="s">
        <v>546</v>
      </c>
      <c r="F179" s="56">
        <v>44756</v>
      </c>
      <c r="G179" s="57">
        <v>1</v>
      </c>
      <c r="H179" s="40">
        <v>125000</v>
      </c>
      <c r="I179" s="57">
        <v>25</v>
      </c>
      <c r="J179" s="58" t="s">
        <v>28</v>
      </c>
      <c r="K179" s="33"/>
    </row>
    <row r="180" spans="1:11">
      <c r="A180" s="33">
        <v>803</v>
      </c>
      <c r="B180" s="34" t="s">
        <v>547</v>
      </c>
      <c r="C180" s="96" t="s">
        <v>127</v>
      </c>
      <c r="D180" s="97" t="s">
        <v>548</v>
      </c>
      <c r="E180" s="98" t="s">
        <v>549</v>
      </c>
      <c r="F180" s="113" t="s">
        <v>550</v>
      </c>
      <c r="G180" s="100">
        <v>2</v>
      </c>
      <c r="H180" s="101">
        <v>165000</v>
      </c>
      <c r="I180" s="100">
        <v>10</v>
      </c>
      <c r="J180" s="102" t="s">
        <v>28</v>
      </c>
      <c r="K180" s="67"/>
    </row>
    <row r="181" spans="1:11">
      <c r="A181" s="33">
        <v>166</v>
      </c>
      <c r="B181" s="34" t="s">
        <v>551</v>
      </c>
      <c r="C181" s="33" t="s">
        <v>552</v>
      </c>
      <c r="D181" s="55" t="s">
        <v>553</v>
      </c>
      <c r="E181" s="55">
        <v>85798681855</v>
      </c>
      <c r="F181" s="56">
        <v>44915</v>
      </c>
      <c r="G181" s="57">
        <v>1</v>
      </c>
      <c r="H181" s="40">
        <v>125000</v>
      </c>
      <c r="I181" s="57">
        <v>25</v>
      </c>
      <c r="J181" s="58" t="s">
        <v>28</v>
      </c>
      <c r="K181" s="33"/>
    </row>
    <row r="182" spans="1:11">
      <c r="A182" s="33">
        <v>167</v>
      </c>
      <c r="B182" s="34" t="s">
        <v>554</v>
      </c>
      <c r="C182" s="33" t="s">
        <v>555</v>
      </c>
      <c r="D182" s="55" t="s">
        <v>556</v>
      </c>
      <c r="E182" s="55">
        <v>83892724608</v>
      </c>
      <c r="F182" s="56">
        <v>44915</v>
      </c>
      <c r="G182" s="57">
        <v>1</v>
      </c>
      <c r="H182" s="40">
        <v>125000</v>
      </c>
      <c r="I182" s="57">
        <v>25</v>
      </c>
      <c r="J182" s="58" t="s">
        <v>28</v>
      </c>
      <c r="K182" s="33"/>
    </row>
    <row r="183" spans="1:11">
      <c r="A183" s="103">
        <v>1077</v>
      </c>
      <c r="B183" s="104" t="s">
        <v>557</v>
      </c>
      <c r="C183" s="60" t="s">
        <v>127</v>
      </c>
      <c r="D183" s="61" t="s">
        <v>558</v>
      </c>
      <c r="E183" s="62" t="s">
        <v>559</v>
      </c>
      <c r="F183" s="63" t="s">
        <v>560</v>
      </c>
      <c r="G183" s="64">
        <v>2</v>
      </c>
      <c r="H183" s="65">
        <v>165000</v>
      </c>
      <c r="I183" s="64">
        <v>2</v>
      </c>
      <c r="J183" s="66" t="s">
        <v>28</v>
      </c>
      <c r="K183" s="112"/>
    </row>
    <row r="184" spans="1:11" s="42" customFormat="1">
      <c r="A184" s="34">
        <v>169</v>
      </c>
      <c r="B184" s="34" t="s">
        <v>561</v>
      </c>
      <c r="C184" s="34" t="s">
        <v>562</v>
      </c>
      <c r="D184" s="36" t="s">
        <v>563</v>
      </c>
      <c r="E184" s="36">
        <v>81387133211</v>
      </c>
      <c r="F184" s="52">
        <v>44786</v>
      </c>
      <c r="G184" s="39">
        <v>1</v>
      </c>
      <c r="H184" s="40">
        <v>125000</v>
      </c>
      <c r="I184" s="39">
        <v>26</v>
      </c>
      <c r="J184" s="41" t="s">
        <v>28</v>
      </c>
      <c r="K184" s="154" t="s">
        <v>4214</v>
      </c>
    </row>
    <row r="185" spans="1:11">
      <c r="A185" s="33">
        <v>170</v>
      </c>
      <c r="B185" s="34" t="s">
        <v>565</v>
      </c>
      <c r="C185" s="33" t="s">
        <v>566</v>
      </c>
      <c r="D185" s="55" t="s">
        <v>513</v>
      </c>
      <c r="E185" s="55">
        <v>85846534575</v>
      </c>
      <c r="F185" s="56">
        <v>44603</v>
      </c>
      <c r="G185" s="57">
        <v>1</v>
      </c>
      <c r="H185" s="40">
        <v>125000</v>
      </c>
      <c r="I185" s="57">
        <v>25</v>
      </c>
      <c r="J185" s="58" t="s">
        <v>28</v>
      </c>
      <c r="K185" s="33"/>
    </row>
    <row r="186" spans="1:11">
      <c r="A186" s="33">
        <v>171</v>
      </c>
      <c r="B186" s="34" t="s">
        <v>567</v>
      </c>
      <c r="C186" s="33" t="s">
        <v>568</v>
      </c>
      <c r="D186" s="55" t="s">
        <v>569</v>
      </c>
      <c r="E186" s="55">
        <v>85759585719</v>
      </c>
      <c r="F186" s="56">
        <v>44816</v>
      </c>
      <c r="G186" s="57">
        <v>1</v>
      </c>
      <c r="H186" s="40">
        <v>125000</v>
      </c>
      <c r="I186" s="57">
        <v>25</v>
      </c>
      <c r="J186" s="58" t="s">
        <v>28</v>
      </c>
      <c r="K186" s="33"/>
    </row>
    <row r="187" spans="1:11">
      <c r="A187" s="33">
        <v>172</v>
      </c>
      <c r="B187" s="34" t="s">
        <v>570</v>
      </c>
      <c r="C187" s="33" t="s">
        <v>571</v>
      </c>
      <c r="D187" s="55" t="s">
        <v>572</v>
      </c>
      <c r="E187" s="55">
        <v>85891588448</v>
      </c>
      <c r="F187" s="56">
        <v>44631</v>
      </c>
      <c r="G187" s="57">
        <v>1</v>
      </c>
      <c r="H187" s="40">
        <v>125000</v>
      </c>
      <c r="I187" s="57">
        <v>25</v>
      </c>
      <c r="J187" s="58" t="s">
        <v>28</v>
      </c>
      <c r="K187" s="33"/>
    </row>
    <row r="188" spans="1:11">
      <c r="A188" s="33">
        <v>549</v>
      </c>
      <c r="B188" s="34" t="s">
        <v>573</v>
      </c>
      <c r="C188" s="44" t="s">
        <v>574</v>
      </c>
      <c r="D188" s="45" t="s">
        <v>575</v>
      </c>
      <c r="E188" s="46" t="s">
        <v>576</v>
      </c>
      <c r="F188" s="47" t="s">
        <v>577</v>
      </c>
      <c r="G188" s="48">
        <v>2</v>
      </c>
      <c r="H188" s="49">
        <v>165000</v>
      </c>
      <c r="I188" s="48">
        <v>29</v>
      </c>
      <c r="J188" s="58" t="s">
        <v>28</v>
      </c>
      <c r="K188" s="33" t="s">
        <v>578</v>
      </c>
    </row>
    <row r="189" spans="1:11">
      <c r="A189" s="33">
        <v>174</v>
      </c>
      <c r="B189" s="34" t="s">
        <v>579</v>
      </c>
      <c r="C189" s="33" t="s">
        <v>580</v>
      </c>
      <c r="D189" s="55" t="s">
        <v>125</v>
      </c>
      <c r="E189" s="68" t="s">
        <v>581</v>
      </c>
      <c r="F189" s="56">
        <v>44941</v>
      </c>
      <c r="G189" s="57">
        <v>1</v>
      </c>
      <c r="H189" s="40">
        <v>125000</v>
      </c>
      <c r="I189" s="57">
        <v>25</v>
      </c>
      <c r="J189" s="58" t="s">
        <v>28</v>
      </c>
      <c r="K189" s="33"/>
    </row>
    <row r="190" spans="1:11">
      <c r="A190" s="33">
        <v>34</v>
      </c>
      <c r="B190" s="34" t="s">
        <v>582</v>
      </c>
      <c r="C190" s="33" t="s">
        <v>583</v>
      </c>
      <c r="D190" s="55" t="s">
        <v>269</v>
      </c>
      <c r="E190" s="55">
        <v>81572773296</v>
      </c>
      <c r="F190" s="56">
        <v>44803</v>
      </c>
      <c r="G190" s="57">
        <v>2</v>
      </c>
      <c r="H190" s="40">
        <v>165000</v>
      </c>
      <c r="I190" s="57">
        <v>25</v>
      </c>
      <c r="J190" s="58" t="s">
        <v>28</v>
      </c>
      <c r="K190" s="33"/>
    </row>
    <row r="191" spans="1:11">
      <c r="A191" s="33">
        <v>176</v>
      </c>
      <c r="B191" s="34" t="s">
        <v>584</v>
      </c>
      <c r="C191" s="33" t="s">
        <v>585</v>
      </c>
      <c r="D191" s="55" t="s">
        <v>586</v>
      </c>
      <c r="E191" s="55">
        <v>85862624149</v>
      </c>
      <c r="F191" s="56">
        <v>44887</v>
      </c>
      <c r="G191" s="57">
        <v>1</v>
      </c>
      <c r="H191" s="40">
        <v>125000</v>
      </c>
      <c r="I191" s="57">
        <v>25</v>
      </c>
      <c r="J191" s="58" t="s">
        <v>28</v>
      </c>
      <c r="K191" s="33"/>
    </row>
    <row r="192" spans="1:11">
      <c r="A192" s="33">
        <v>177</v>
      </c>
      <c r="B192" s="34" t="s">
        <v>587</v>
      </c>
      <c r="C192" s="33" t="s">
        <v>588</v>
      </c>
      <c r="D192" s="97" t="s">
        <v>327</v>
      </c>
      <c r="E192" s="68">
        <v>85760023050</v>
      </c>
      <c r="F192" s="56">
        <v>44940</v>
      </c>
      <c r="G192" s="57">
        <v>1</v>
      </c>
      <c r="H192" s="40">
        <v>125000</v>
      </c>
      <c r="I192" s="57">
        <v>25</v>
      </c>
      <c r="J192" s="58" t="s">
        <v>28</v>
      </c>
      <c r="K192" s="33"/>
    </row>
    <row r="193" spans="1:11">
      <c r="A193" s="33">
        <v>178</v>
      </c>
      <c r="B193" s="51" t="s">
        <v>589</v>
      </c>
      <c r="C193" s="33" t="s">
        <v>590</v>
      </c>
      <c r="D193" s="55" t="s">
        <v>591</v>
      </c>
      <c r="E193" s="55">
        <v>89657394317</v>
      </c>
      <c r="F193" s="56">
        <v>44783</v>
      </c>
      <c r="G193" s="57">
        <v>1</v>
      </c>
      <c r="H193" s="40">
        <v>125000</v>
      </c>
      <c r="I193" s="57">
        <v>25</v>
      </c>
      <c r="J193" s="53" t="s">
        <v>37</v>
      </c>
      <c r="K193" s="54" t="s">
        <v>244</v>
      </c>
    </row>
    <row r="194" spans="1:11">
      <c r="A194" s="33">
        <v>179</v>
      </c>
      <c r="B194" s="34" t="s">
        <v>592</v>
      </c>
      <c r="C194" s="33" t="s">
        <v>593</v>
      </c>
      <c r="D194" s="55" t="s">
        <v>594</v>
      </c>
      <c r="E194" s="55">
        <v>87818389217</v>
      </c>
      <c r="F194" s="56">
        <v>44895</v>
      </c>
      <c r="G194" s="57">
        <v>1</v>
      </c>
      <c r="H194" s="40">
        <v>125000</v>
      </c>
      <c r="I194" s="57">
        <v>25</v>
      </c>
      <c r="J194" s="58" t="s">
        <v>28</v>
      </c>
      <c r="K194" s="33" t="s">
        <v>41</v>
      </c>
    </row>
    <row r="195" spans="1:11">
      <c r="A195" s="33">
        <v>180</v>
      </c>
      <c r="B195" s="51" t="s">
        <v>595</v>
      </c>
      <c r="C195" s="33" t="s">
        <v>596</v>
      </c>
      <c r="D195" s="55" t="s">
        <v>597</v>
      </c>
      <c r="E195" s="55">
        <v>85524517253</v>
      </c>
      <c r="F195" s="56">
        <v>44908</v>
      </c>
      <c r="G195" s="57">
        <v>1</v>
      </c>
      <c r="H195" s="40">
        <v>125000</v>
      </c>
      <c r="I195" s="57">
        <v>25</v>
      </c>
      <c r="J195" s="53" t="s">
        <v>37</v>
      </c>
      <c r="K195" s="54" t="s">
        <v>244</v>
      </c>
    </row>
    <row r="196" spans="1:11">
      <c r="A196" s="33">
        <v>181</v>
      </c>
      <c r="B196" s="34" t="s">
        <v>598</v>
      </c>
      <c r="C196" s="33" t="s">
        <v>599</v>
      </c>
      <c r="D196" s="55" t="s">
        <v>40</v>
      </c>
      <c r="E196" s="55">
        <v>85797089319</v>
      </c>
      <c r="F196" s="56" t="s">
        <v>421</v>
      </c>
      <c r="G196" s="57">
        <v>1</v>
      </c>
      <c r="H196" s="40">
        <v>100000</v>
      </c>
      <c r="I196" s="57">
        <v>25</v>
      </c>
      <c r="J196" s="58" t="s">
        <v>28</v>
      </c>
      <c r="K196" s="33"/>
    </row>
    <row r="197" spans="1:11">
      <c r="A197" s="33">
        <v>36</v>
      </c>
      <c r="B197" s="34" t="s">
        <v>600</v>
      </c>
      <c r="C197" s="33" t="s">
        <v>601</v>
      </c>
      <c r="D197" s="55" t="s">
        <v>602</v>
      </c>
      <c r="E197" s="55">
        <v>85811113970</v>
      </c>
      <c r="F197" s="56">
        <v>44800</v>
      </c>
      <c r="G197" s="57">
        <v>2</v>
      </c>
      <c r="H197" s="40">
        <v>165000</v>
      </c>
      <c r="I197" s="57">
        <v>25</v>
      </c>
      <c r="J197" s="58" t="s">
        <v>28</v>
      </c>
      <c r="K197" s="33"/>
    </row>
    <row r="198" spans="1:11">
      <c r="A198" s="33">
        <v>183</v>
      </c>
      <c r="B198" s="51" t="s">
        <v>603</v>
      </c>
      <c r="C198" s="34" t="s">
        <v>604</v>
      </c>
      <c r="D198" s="36" t="s">
        <v>605</v>
      </c>
      <c r="E198" s="36">
        <v>83819264084</v>
      </c>
      <c r="F198" s="52">
        <v>44860</v>
      </c>
      <c r="G198" s="39">
        <v>1</v>
      </c>
      <c r="H198" s="40">
        <v>125000</v>
      </c>
      <c r="I198" s="39">
        <v>25</v>
      </c>
      <c r="J198" s="53" t="s">
        <v>37</v>
      </c>
      <c r="K198" s="54"/>
    </row>
    <row r="199" spans="1:11">
      <c r="A199" s="33">
        <v>184</v>
      </c>
      <c r="B199" s="51" t="s">
        <v>606</v>
      </c>
      <c r="C199" s="34" t="s">
        <v>607</v>
      </c>
      <c r="D199" s="36" t="s">
        <v>608</v>
      </c>
      <c r="E199" s="36">
        <v>81285939223</v>
      </c>
      <c r="F199" s="52" t="s">
        <v>421</v>
      </c>
      <c r="G199" s="39">
        <v>2</v>
      </c>
      <c r="H199" s="40">
        <v>165000</v>
      </c>
      <c r="I199" s="39">
        <v>25</v>
      </c>
      <c r="J199" s="53" t="s">
        <v>37</v>
      </c>
      <c r="K199" s="54"/>
    </row>
    <row r="200" spans="1:11">
      <c r="A200" s="33">
        <v>185</v>
      </c>
      <c r="B200" s="34" t="s">
        <v>609</v>
      </c>
      <c r="C200" s="34" t="s">
        <v>610</v>
      </c>
      <c r="D200" s="36" t="s">
        <v>156</v>
      </c>
      <c r="E200" s="36"/>
      <c r="F200" s="52">
        <v>44718</v>
      </c>
      <c r="G200" s="39">
        <v>1</v>
      </c>
      <c r="H200" s="40">
        <v>125000</v>
      </c>
      <c r="I200" s="39">
        <v>6</v>
      </c>
      <c r="J200" s="75" t="s">
        <v>28</v>
      </c>
      <c r="K200" s="33"/>
    </row>
    <row r="201" spans="1:11">
      <c r="A201" s="33">
        <v>186</v>
      </c>
      <c r="B201" s="34" t="s">
        <v>611</v>
      </c>
      <c r="C201" s="33" t="s">
        <v>612</v>
      </c>
      <c r="D201" s="55" t="s">
        <v>125</v>
      </c>
      <c r="E201" s="55">
        <v>85871241266</v>
      </c>
      <c r="F201" s="56">
        <v>44793</v>
      </c>
      <c r="G201" s="57">
        <v>1</v>
      </c>
      <c r="H201" s="40">
        <v>125000</v>
      </c>
      <c r="I201" s="57">
        <v>25</v>
      </c>
      <c r="J201" s="58" t="s">
        <v>28</v>
      </c>
      <c r="K201" s="33"/>
    </row>
    <row r="202" spans="1:11">
      <c r="A202" s="33">
        <v>187</v>
      </c>
      <c r="B202" s="34" t="s">
        <v>613</v>
      </c>
      <c r="C202" s="33" t="s">
        <v>614</v>
      </c>
      <c r="D202" s="55" t="s">
        <v>615</v>
      </c>
      <c r="E202" s="55">
        <v>81218404560</v>
      </c>
      <c r="F202" s="56" t="s">
        <v>421</v>
      </c>
      <c r="G202" s="57">
        <v>1</v>
      </c>
      <c r="H202" s="40">
        <v>105000</v>
      </c>
      <c r="I202" s="57">
        <v>25</v>
      </c>
      <c r="J202" s="58" t="s">
        <v>28</v>
      </c>
      <c r="K202" s="33"/>
    </row>
    <row r="203" spans="1:11">
      <c r="A203" s="33">
        <v>188</v>
      </c>
      <c r="B203" s="34" t="s">
        <v>616</v>
      </c>
      <c r="C203" s="33" t="s">
        <v>617</v>
      </c>
      <c r="D203" s="97" t="s">
        <v>327</v>
      </c>
      <c r="E203" s="55">
        <v>85723021419</v>
      </c>
      <c r="F203" s="56">
        <v>44856</v>
      </c>
      <c r="G203" s="57">
        <v>1</v>
      </c>
      <c r="H203" s="40">
        <v>125000</v>
      </c>
      <c r="I203" s="57">
        <v>25</v>
      </c>
      <c r="J203" s="58" t="s">
        <v>28</v>
      </c>
      <c r="K203" s="33"/>
    </row>
    <row r="204" spans="1:11">
      <c r="A204" s="33">
        <v>189</v>
      </c>
      <c r="B204" s="34" t="s">
        <v>618</v>
      </c>
      <c r="C204" s="33" t="s">
        <v>619</v>
      </c>
      <c r="D204" s="55" t="s">
        <v>276</v>
      </c>
      <c r="E204" s="55">
        <v>89580916630</v>
      </c>
      <c r="F204" s="56">
        <v>44721</v>
      </c>
      <c r="G204" s="57">
        <v>1</v>
      </c>
      <c r="H204" s="40">
        <v>125000</v>
      </c>
      <c r="I204" s="57">
        <v>25</v>
      </c>
      <c r="J204" s="58" t="s">
        <v>28</v>
      </c>
      <c r="K204" s="33"/>
    </row>
    <row r="205" spans="1:11">
      <c r="A205" s="33">
        <v>190</v>
      </c>
      <c r="B205" s="34" t="s">
        <v>620</v>
      </c>
      <c r="C205" s="33" t="s">
        <v>621</v>
      </c>
      <c r="D205" s="55" t="s">
        <v>276</v>
      </c>
      <c r="E205" s="55">
        <v>88213023329</v>
      </c>
      <c r="F205" s="56">
        <v>44721</v>
      </c>
      <c r="G205" s="57">
        <v>1</v>
      </c>
      <c r="H205" s="40">
        <v>125000</v>
      </c>
      <c r="I205" s="57">
        <v>25</v>
      </c>
      <c r="J205" s="58" t="s">
        <v>28</v>
      </c>
      <c r="K205" s="33" t="s">
        <v>622</v>
      </c>
    </row>
    <row r="206" spans="1:11">
      <c r="A206" s="33">
        <v>191</v>
      </c>
      <c r="B206" s="51" t="s">
        <v>623</v>
      </c>
      <c r="C206" s="34" t="s">
        <v>624</v>
      </c>
      <c r="D206" s="36" t="s">
        <v>625</v>
      </c>
      <c r="E206" s="36">
        <v>811963713</v>
      </c>
      <c r="F206" s="52">
        <v>44751</v>
      </c>
      <c r="G206" s="39">
        <v>1</v>
      </c>
      <c r="H206" s="40">
        <v>125000</v>
      </c>
      <c r="I206" s="39">
        <v>25</v>
      </c>
      <c r="J206" s="53" t="s">
        <v>37</v>
      </c>
      <c r="K206" s="54"/>
    </row>
    <row r="207" spans="1:11">
      <c r="A207" s="33">
        <v>192</v>
      </c>
      <c r="B207" s="34" t="s">
        <v>626</v>
      </c>
      <c r="C207" s="33" t="s">
        <v>627</v>
      </c>
      <c r="D207" s="55" t="s">
        <v>276</v>
      </c>
      <c r="E207" s="55">
        <v>81563702164</v>
      </c>
      <c r="F207" s="56" t="s">
        <v>421</v>
      </c>
      <c r="G207" s="57">
        <v>1</v>
      </c>
      <c r="H207" s="40">
        <v>125000</v>
      </c>
      <c r="I207" s="57">
        <v>25</v>
      </c>
      <c r="J207" s="58" t="s">
        <v>28</v>
      </c>
      <c r="K207" s="33"/>
    </row>
    <row r="208" spans="1:11">
      <c r="A208" s="33">
        <v>193</v>
      </c>
      <c r="B208" s="51" t="s">
        <v>628</v>
      </c>
      <c r="C208" s="34" t="s">
        <v>629</v>
      </c>
      <c r="D208" s="36" t="s">
        <v>630</v>
      </c>
      <c r="E208" s="36">
        <v>81285706793</v>
      </c>
      <c r="F208" s="52">
        <v>44986</v>
      </c>
      <c r="G208" s="39">
        <v>1</v>
      </c>
      <c r="H208" s="40">
        <v>125000</v>
      </c>
      <c r="I208" s="39">
        <v>25</v>
      </c>
      <c r="J208" s="53" t="s">
        <v>37</v>
      </c>
      <c r="K208" s="54"/>
    </row>
    <row r="209" spans="1:11">
      <c r="A209" s="33">
        <v>194</v>
      </c>
      <c r="B209" s="34" t="s">
        <v>631</v>
      </c>
      <c r="C209" s="33" t="s">
        <v>632</v>
      </c>
      <c r="D209" s="55" t="s">
        <v>167</v>
      </c>
      <c r="E209" s="55">
        <v>8983082073</v>
      </c>
      <c r="F209" s="56">
        <v>44781</v>
      </c>
      <c r="G209" s="57">
        <v>1</v>
      </c>
      <c r="H209" s="40">
        <v>125000</v>
      </c>
      <c r="I209" s="57">
        <v>25</v>
      </c>
      <c r="J209" s="58" t="s">
        <v>28</v>
      </c>
      <c r="K209" s="33"/>
    </row>
    <row r="210" spans="1:11">
      <c r="A210" s="33">
        <v>37</v>
      </c>
      <c r="B210" s="34" t="s">
        <v>633</v>
      </c>
      <c r="C210" s="33" t="s">
        <v>634</v>
      </c>
      <c r="D210" s="55" t="s">
        <v>495</v>
      </c>
      <c r="E210" s="55">
        <v>85863978566</v>
      </c>
      <c r="F210" s="56">
        <v>44820</v>
      </c>
      <c r="G210" s="57">
        <v>2</v>
      </c>
      <c r="H210" s="40">
        <v>165000</v>
      </c>
      <c r="I210" s="57">
        <v>25</v>
      </c>
      <c r="J210" s="58" t="s">
        <v>28</v>
      </c>
      <c r="K210" s="33"/>
    </row>
    <row r="211" spans="1:11">
      <c r="A211" s="34">
        <v>196</v>
      </c>
      <c r="B211" s="34" t="s">
        <v>635</v>
      </c>
      <c r="C211" s="34" t="s">
        <v>636</v>
      </c>
      <c r="D211" s="55" t="s">
        <v>556</v>
      </c>
      <c r="E211" s="36">
        <v>83125854682</v>
      </c>
      <c r="F211" s="52" t="s">
        <v>637</v>
      </c>
      <c r="G211" s="39">
        <v>1</v>
      </c>
      <c r="H211" s="40">
        <v>125000</v>
      </c>
      <c r="I211" s="39">
        <v>25</v>
      </c>
      <c r="J211" s="50" t="s">
        <v>28</v>
      </c>
      <c r="K211" s="54" t="s">
        <v>638</v>
      </c>
    </row>
    <row r="212" spans="1:11">
      <c r="A212" s="33">
        <v>197</v>
      </c>
      <c r="B212" s="51" t="s">
        <v>639</v>
      </c>
      <c r="C212" s="34" t="s">
        <v>640</v>
      </c>
      <c r="D212" s="36" t="s">
        <v>641</v>
      </c>
      <c r="E212" s="36">
        <v>85723114002</v>
      </c>
      <c r="F212" s="52">
        <v>44754</v>
      </c>
      <c r="G212" s="39">
        <v>2</v>
      </c>
      <c r="H212" s="40">
        <v>165000</v>
      </c>
      <c r="I212" s="39">
        <v>25</v>
      </c>
      <c r="J212" s="53" t="s">
        <v>37</v>
      </c>
      <c r="K212" s="54"/>
    </row>
    <row r="213" spans="1:11">
      <c r="A213" s="33">
        <v>198</v>
      </c>
      <c r="B213" s="34" t="s">
        <v>642</v>
      </c>
      <c r="C213" s="33" t="s">
        <v>643</v>
      </c>
      <c r="D213" s="55" t="s">
        <v>305</v>
      </c>
      <c r="E213" s="68" t="s">
        <v>644</v>
      </c>
      <c r="F213" s="56">
        <v>44735</v>
      </c>
      <c r="G213" s="57">
        <v>1</v>
      </c>
      <c r="H213" s="40">
        <v>125000</v>
      </c>
      <c r="I213" s="57">
        <v>1</v>
      </c>
      <c r="J213" s="58" t="s">
        <v>28</v>
      </c>
      <c r="K213" s="33"/>
    </row>
    <row r="214" spans="1:11" s="42" customFormat="1">
      <c r="A214" s="33">
        <v>199</v>
      </c>
      <c r="B214" s="34" t="s">
        <v>645</v>
      </c>
      <c r="C214" s="33" t="s">
        <v>646</v>
      </c>
      <c r="D214" s="55" t="s">
        <v>64</v>
      </c>
      <c r="E214" s="55">
        <v>81930028712</v>
      </c>
      <c r="F214" s="56">
        <v>44747</v>
      </c>
      <c r="G214" s="57">
        <v>1</v>
      </c>
      <c r="H214" s="40">
        <v>125000</v>
      </c>
      <c r="I214" s="57">
        <v>25</v>
      </c>
      <c r="J214" s="50" t="s">
        <v>28</v>
      </c>
      <c r="K214" s="54" t="s">
        <v>647</v>
      </c>
    </row>
    <row r="215" spans="1:11">
      <c r="A215" s="33">
        <v>200</v>
      </c>
      <c r="B215" s="34" t="s">
        <v>648</v>
      </c>
      <c r="C215" s="33" t="s">
        <v>649</v>
      </c>
      <c r="D215" s="55" t="s">
        <v>556</v>
      </c>
      <c r="E215" s="55">
        <v>85883290587</v>
      </c>
      <c r="F215" s="56">
        <v>44777</v>
      </c>
      <c r="G215" s="57">
        <v>1</v>
      </c>
      <c r="H215" s="40">
        <v>125000</v>
      </c>
      <c r="I215" s="57">
        <v>25</v>
      </c>
      <c r="J215" s="58" t="s">
        <v>28</v>
      </c>
      <c r="K215" s="33"/>
    </row>
    <row r="216" spans="1:11">
      <c r="A216" s="33">
        <v>541</v>
      </c>
      <c r="B216" s="34" t="s">
        <v>650</v>
      </c>
      <c r="C216" s="44" t="s">
        <v>651</v>
      </c>
      <c r="D216" s="45" t="s">
        <v>652</v>
      </c>
      <c r="E216" s="46" t="s">
        <v>653</v>
      </c>
      <c r="F216" s="47" t="s">
        <v>654</v>
      </c>
      <c r="G216" s="48">
        <v>2</v>
      </c>
      <c r="H216" s="89">
        <v>165000</v>
      </c>
      <c r="I216" s="48">
        <v>14</v>
      </c>
      <c r="J216" s="58" t="s">
        <v>28</v>
      </c>
      <c r="K216" s="33"/>
    </row>
    <row r="217" spans="1:11">
      <c r="A217" s="103">
        <v>1060</v>
      </c>
      <c r="B217" s="104" t="s">
        <v>655</v>
      </c>
      <c r="C217" s="60" t="s">
        <v>656</v>
      </c>
      <c r="D217" s="61" t="s">
        <v>320</v>
      </c>
      <c r="E217" s="62" t="s">
        <v>657</v>
      </c>
      <c r="F217" s="63" t="s">
        <v>658</v>
      </c>
      <c r="G217" s="64">
        <v>2</v>
      </c>
      <c r="H217" s="65">
        <v>165000</v>
      </c>
      <c r="I217" s="64">
        <v>17</v>
      </c>
      <c r="J217" s="66" t="s">
        <v>28</v>
      </c>
      <c r="K217" s="112"/>
    </row>
    <row r="218" spans="1:11">
      <c r="A218" s="84">
        <v>203</v>
      </c>
      <c r="B218" s="51" t="s">
        <v>659</v>
      </c>
      <c r="C218" s="34" t="s">
        <v>660</v>
      </c>
      <c r="D218" s="36" t="s">
        <v>356</v>
      </c>
      <c r="E218" s="36">
        <v>81572271888</v>
      </c>
      <c r="F218" s="52" t="s">
        <v>421</v>
      </c>
      <c r="G218" s="39">
        <v>1</v>
      </c>
      <c r="H218" s="40">
        <v>125000</v>
      </c>
      <c r="I218" s="39">
        <v>25</v>
      </c>
      <c r="J218" s="53" t="s">
        <v>37</v>
      </c>
      <c r="K218" s="54"/>
    </row>
    <row r="219" spans="1:11">
      <c r="A219" s="33">
        <v>204</v>
      </c>
      <c r="B219" s="34" t="s">
        <v>661</v>
      </c>
      <c r="C219" s="33" t="s">
        <v>662</v>
      </c>
      <c r="D219" s="55" t="s">
        <v>663</v>
      </c>
      <c r="E219" s="55" t="s">
        <v>5302</v>
      </c>
      <c r="F219" s="56">
        <v>45261</v>
      </c>
      <c r="G219" s="57">
        <v>1</v>
      </c>
      <c r="H219" s="40">
        <v>125000</v>
      </c>
      <c r="I219" s="57">
        <v>25</v>
      </c>
      <c r="J219" s="58" t="s">
        <v>28</v>
      </c>
      <c r="K219" s="33"/>
    </row>
    <row r="220" spans="1:11">
      <c r="A220" s="33">
        <v>205</v>
      </c>
      <c r="B220" s="51" t="s">
        <v>664</v>
      </c>
      <c r="C220" s="34" t="s">
        <v>665</v>
      </c>
      <c r="D220" s="36" t="s">
        <v>666</v>
      </c>
      <c r="E220" s="36">
        <v>81292544774</v>
      </c>
      <c r="F220" s="52">
        <v>44907</v>
      </c>
      <c r="G220" s="39">
        <v>2</v>
      </c>
      <c r="H220" s="40">
        <v>165000</v>
      </c>
      <c r="I220" s="39">
        <v>25</v>
      </c>
      <c r="J220" s="53" t="s">
        <v>37</v>
      </c>
      <c r="K220" s="54"/>
    </row>
    <row r="221" spans="1:11">
      <c r="A221" s="33">
        <v>206</v>
      </c>
      <c r="B221" s="34" t="s">
        <v>667</v>
      </c>
      <c r="C221" s="33" t="s">
        <v>668</v>
      </c>
      <c r="D221" s="55" t="s">
        <v>103</v>
      </c>
      <c r="E221" s="55">
        <v>85872323656</v>
      </c>
      <c r="F221" s="56">
        <v>44631</v>
      </c>
      <c r="G221" s="57">
        <v>1</v>
      </c>
      <c r="H221" s="40">
        <v>125000</v>
      </c>
      <c r="I221" s="57">
        <v>25</v>
      </c>
      <c r="J221" s="58" t="s">
        <v>28</v>
      </c>
      <c r="K221" s="33"/>
    </row>
    <row r="222" spans="1:11">
      <c r="A222" s="33">
        <v>527</v>
      </c>
      <c r="B222" s="34" t="s">
        <v>669</v>
      </c>
      <c r="C222" s="44" t="s">
        <v>670</v>
      </c>
      <c r="D222" s="45" t="s">
        <v>671</v>
      </c>
      <c r="E222" s="46" t="s">
        <v>672</v>
      </c>
      <c r="F222" s="47" t="s">
        <v>673</v>
      </c>
      <c r="G222" s="48">
        <v>2</v>
      </c>
      <c r="H222" s="89">
        <v>165000</v>
      </c>
      <c r="I222" s="57">
        <v>1</v>
      </c>
      <c r="J222" s="58" t="s">
        <v>28</v>
      </c>
      <c r="K222" s="33"/>
    </row>
    <row r="223" spans="1:11">
      <c r="A223" s="33">
        <v>208</v>
      </c>
      <c r="B223" s="34" t="s">
        <v>674</v>
      </c>
      <c r="C223" s="33" t="s">
        <v>675</v>
      </c>
      <c r="D223" s="55" t="s">
        <v>47</v>
      </c>
      <c r="E223" s="55">
        <v>85759808441</v>
      </c>
      <c r="F223" s="56">
        <v>44862</v>
      </c>
      <c r="G223" s="57">
        <v>1</v>
      </c>
      <c r="H223" s="40">
        <v>125000</v>
      </c>
      <c r="I223" s="57">
        <v>25</v>
      </c>
      <c r="J223" s="58" t="s">
        <v>28</v>
      </c>
      <c r="K223" s="33"/>
    </row>
    <row r="224" spans="1:11">
      <c r="A224" s="33">
        <v>209</v>
      </c>
      <c r="B224" s="51" t="s">
        <v>676</v>
      </c>
      <c r="C224" s="34" t="s">
        <v>677</v>
      </c>
      <c r="D224" s="36" t="s">
        <v>410</v>
      </c>
      <c r="E224" s="36">
        <v>85724636834</v>
      </c>
      <c r="F224" s="52">
        <v>44759</v>
      </c>
      <c r="G224" s="39">
        <v>1</v>
      </c>
      <c r="H224" s="40">
        <v>125000</v>
      </c>
      <c r="I224" s="39" t="s">
        <v>41</v>
      </c>
      <c r="J224" s="53" t="s">
        <v>37</v>
      </c>
      <c r="K224" s="54"/>
    </row>
    <row r="225" spans="1:11">
      <c r="A225" s="33">
        <v>210</v>
      </c>
      <c r="B225" s="34" t="s">
        <v>678</v>
      </c>
      <c r="C225" s="33" t="s">
        <v>679</v>
      </c>
      <c r="D225" s="55" t="s">
        <v>247</v>
      </c>
      <c r="E225" s="55">
        <v>85793127135</v>
      </c>
      <c r="F225" s="56">
        <v>44906</v>
      </c>
      <c r="G225" s="57">
        <v>1</v>
      </c>
      <c r="H225" s="40">
        <v>125000</v>
      </c>
      <c r="I225" s="57">
        <v>25</v>
      </c>
      <c r="J225" s="58" t="s">
        <v>28</v>
      </c>
      <c r="K225" s="33"/>
    </row>
    <row r="226" spans="1:11">
      <c r="A226" s="33">
        <v>797</v>
      </c>
      <c r="B226" s="34" t="s">
        <v>680</v>
      </c>
      <c r="C226" s="96" t="s">
        <v>681</v>
      </c>
      <c r="D226" s="97" t="s">
        <v>682</v>
      </c>
      <c r="E226" s="98" t="s">
        <v>683</v>
      </c>
      <c r="F226" s="113" t="s">
        <v>684</v>
      </c>
      <c r="G226" s="100">
        <v>1</v>
      </c>
      <c r="H226" s="101">
        <v>125000</v>
      </c>
      <c r="I226" s="100">
        <v>16</v>
      </c>
      <c r="J226" s="102" t="s">
        <v>28</v>
      </c>
      <c r="K226" s="67" t="s">
        <v>685</v>
      </c>
    </row>
    <row r="227" spans="1:11">
      <c r="A227" s="33">
        <v>692</v>
      </c>
      <c r="B227" s="34" t="s">
        <v>686</v>
      </c>
      <c r="C227" s="96" t="s">
        <v>687</v>
      </c>
      <c r="D227" s="97" t="s">
        <v>688</v>
      </c>
      <c r="E227" s="98" t="s">
        <v>689</v>
      </c>
      <c r="F227" s="113" t="s">
        <v>690</v>
      </c>
      <c r="G227" s="100">
        <v>2</v>
      </c>
      <c r="H227" s="101">
        <v>165000</v>
      </c>
      <c r="I227" s="100">
        <v>14</v>
      </c>
      <c r="J227" s="102" t="s">
        <v>28</v>
      </c>
      <c r="K227" s="145"/>
    </row>
    <row r="228" spans="1:11">
      <c r="A228" s="33">
        <v>859</v>
      </c>
      <c r="B228" s="34" t="s">
        <v>691</v>
      </c>
      <c r="C228" s="60" t="s">
        <v>692</v>
      </c>
      <c r="D228" s="61" t="s">
        <v>693</v>
      </c>
      <c r="E228" s="62" t="s">
        <v>694</v>
      </c>
      <c r="F228" s="63" t="s">
        <v>695</v>
      </c>
      <c r="G228" s="64">
        <v>2</v>
      </c>
      <c r="H228" s="65">
        <v>165000</v>
      </c>
      <c r="I228" s="64">
        <v>4</v>
      </c>
      <c r="J228" s="66" t="s">
        <v>28</v>
      </c>
      <c r="K228" s="67"/>
    </row>
    <row r="229" spans="1:11">
      <c r="A229" s="33">
        <v>901</v>
      </c>
      <c r="B229" s="34" t="s">
        <v>696</v>
      </c>
      <c r="C229" s="60" t="s">
        <v>697</v>
      </c>
      <c r="D229" s="61" t="s">
        <v>67</v>
      </c>
      <c r="E229" s="62" t="s">
        <v>698</v>
      </c>
      <c r="F229" s="63" t="s">
        <v>699</v>
      </c>
      <c r="G229" s="64">
        <v>2</v>
      </c>
      <c r="H229" s="65">
        <v>165000</v>
      </c>
      <c r="I229" s="64">
        <v>30</v>
      </c>
      <c r="J229" s="66" t="s">
        <v>28</v>
      </c>
      <c r="K229" s="67"/>
    </row>
    <row r="230" spans="1:11">
      <c r="A230" s="33">
        <v>215</v>
      </c>
      <c r="B230" s="51" t="s">
        <v>700</v>
      </c>
      <c r="C230" s="34" t="s">
        <v>701</v>
      </c>
      <c r="D230" s="36" t="s">
        <v>702</v>
      </c>
      <c r="E230" s="36">
        <v>82111613538</v>
      </c>
      <c r="F230" s="52">
        <v>44712</v>
      </c>
      <c r="G230" s="39">
        <v>3</v>
      </c>
      <c r="H230" s="40">
        <v>205000</v>
      </c>
      <c r="I230" s="39">
        <v>25</v>
      </c>
      <c r="J230" s="53" t="s">
        <v>37</v>
      </c>
      <c r="K230" s="54"/>
    </row>
    <row r="231" spans="1:11">
      <c r="A231" s="33">
        <v>216</v>
      </c>
      <c r="B231" s="34" t="s">
        <v>703</v>
      </c>
      <c r="C231" s="33" t="s">
        <v>704</v>
      </c>
      <c r="D231" s="55" t="s">
        <v>92</v>
      </c>
      <c r="E231" s="55">
        <v>811997377</v>
      </c>
      <c r="F231" s="56">
        <v>44909</v>
      </c>
      <c r="G231" s="57">
        <v>1</v>
      </c>
      <c r="H231" s="40">
        <v>125000</v>
      </c>
      <c r="I231" s="57">
        <v>25</v>
      </c>
      <c r="J231" s="58" t="s">
        <v>28</v>
      </c>
      <c r="K231" s="33"/>
    </row>
    <row r="232" spans="1:11">
      <c r="A232" s="33">
        <v>217</v>
      </c>
      <c r="B232" s="51" t="s">
        <v>705</v>
      </c>
      <c r="C232" s="34" t="s">
        <v>706</v>
      </c>
      <c r="D232" s="36" t="s">
        <v>707</v>
      </c>
      <c r="E232" s="36">
        <v>85659511479</v>
      </c>
      <c r="F232" s="52">
        <v>44885</v>
      </c>
      <c r="G232" s="39">
        <v>3</v>
      </c>
      <c r="H232" s="40">
        <v>205000</v>
      </c>
      <c r="I232" s="39">
        <v>25</v>
      </c>
      <c r="J232" s="53" t="s">
        <v>37</v>
      </c>
      <c r="K232" s="54"/>
    </row>
    <row r="233" spans="1:11">
      <c r="A233" s="33">
        <v>218</v>
      </c>
      <c r="B233" s="34" t="s">
        <v>708</v>
      </c>
      <c r="C233" s="33" t="s">
        <v>709</v>
      </c>
      <c r="D233" s="55" t="s">
        <v>710</v>
      </c>
      <c r="E233" s="55">
        <v>87800140607</v>
      </c>
      <c r="F233" s="56">
        <v>44915</v>
      </c>
      <c r="G233" s="57">
        <v>1</v>
      </c>
      <c r="H233" s="40">
        <v>125000</v>
      </c>
      <c r="I233" s="57">
        <v>25</v>
      </c>
      <c r="J233" s="58" t="s">
        <v>28</v>
      </c>
      <c r="K233" s="33"/>
    </row>
    <row r="234" spans="1:11">
      <c r="A234" s="33">
        <v>219</v>
      </c>
      <c r="B234" s="51" t="s">
        <v>711</v>
      </c>
      <c r="C234" s="34" t="s">
        <v>712</v>
      </c>
      <c r="D234" s="36" t="s">
        <v>713</v>
      </c>
      <c r="E234" s="36">
        <v>8156019448</v>
      </c>
      <c r="F234" s="52">
        <v>44859</v>
      </c>
      <c r="G234" s="39">
        <v>2</v>
      </c>
      <c r="H234" s="40">
        <v>165000</v>
      </c>
      <c r="I234" s="39">
        <v>25</v>
      </c>
      <c r="J234" s="53" t="s">
        <v>37</v>
      </c>
      <c r="K234" s="54"/>
    </row>
    <row r="235" spans="1:11">
      <c r="A235" s="33">
        <v>220</v>
      </c>
      <c r="B235" s="34" t="s">
        <v>714</v>
      </c>
      <c r="C235" s="33" t="s">
        <v>715</v>
      </c>
      <c r="D235" s="55" t="s">
        <v>40</v>
      </c>
      <c r="E235" s="55">
        <v>85722223830</v>
      </c>
      <c r="F235" s="56">
        <v>44707</v>
      </c>
      <c r="G235" s="57">
        <v>1</v>
      </c>
      <c r="H235" s="40">
        <v>125000</v>
      </c>
      <c r="I235" s="57">
        <v>25</v>
      </c>
      <c r="J235" s="58" t="s">
        <v>28</v>
      </c>
      <c r="K235" s="33"/>
    </row>
    <row r="236" spans="1:11">
      <c r="A236" s="33">
        <v>221</v>
      </c>
      <c r="B236" s="51" t="s">
        <v>716</v>
      </c>
      <c r="C236" s="34" t="s">
        <v>717</v>
      </c>
      <c r="D236" s="36" t="s">
        <v>164</v>
      </c>
      <c r="E236" s="36"/>
      <c r="F236" s="52" t="s">
        <v>421</v>
      </c>
      <c r="G236" s="39" t="s">
        <v>189</v>
      </c>
      <c r="H236" s="40">
        <v>500000</v>
      </c>
      <c r="I236" s="39">
        <v>25</v>
      </c>
      <c r="J236" s="53" t="s">
        <v>37</v>
      </c>
      <c r="K236" s="54"/>
    </row>
    <row r="237" spans="1:11">
      <c r="A237" s="33">
        <v>894</v>
      </c>
      <c r="B237" s="34" t="s">
        <v>718</v>
      </c>
      <c r="C237" s="60" t="s">
        <v>719</v>
      </c>
      <c r="D237" s="61" t="s">
        <v>720</v>
      </c>
      <c r="E237" s="62" t="s">
        <v>721</v>
      </c>
      <c r="F237" s="63" t="s">
        <v>722</v>
      </c>
      <c r="G237" s="64">
        <v>2</v>
      </c>
      <c r="H237" s="65">
        <v>165000</v>
      </c>
      <c r="I237" s="64">
        <v>1</v>
      </c>
      <c r="J237" s="66" t="s">
        <v>28</v>
      </c>
      <c r="K237" s="67"/>
    </row>
    <row r="238" spans="1:11">
      <c r="A238" s="33">
        <v>223</v>
      </c>
      <c r="B238" s="51" t="s">
        <v>723</v>
      </c>
      <c r="C238" s="34" t="s">
        <v>724</v>
      </c>
      <c r="D238" s="97" t="s">
        <v>327</v>
      </c>
      <c r="E238" s="36">
        <v>85720953402</v>
      </c>
      <c r="F238" s="52">
        <v>44860</v>
      </c>
      <c r="G238" s="39">
        <v>1</v>
      </c>
      <c r="H238" s="40">
        <v>125000</v>
      </c>
      <c r="I238" s="39">
        <v>25</v>
      </c>
      <c r="J238" s="53" t="s">
        <v>37</v>
      </c>
      <c r="K238" s="54"/>
    </row>
    <row r="239" spans="1:11">
      <c r="A239" s="33">
        <v>224</v>
      </c>
      <c r="B239" s="34" t="s">
        <v>725</v>
      </c>
      <c r="C239" s="33" t="s">
        <v>726</v>
      </c>
      <c r="D239" s="55" t="s">
        <v>727</v>
      </c>
      <c r="E239" s="55">
        <v>85720749936</v>
      </c>
      <c r="F239" s="56">
        <v>44789</v>
      </c>
      <c r="G239" s="57">
        <v>1</v>
      </c>
      <c r="H239" s="83">
        <v>125000</v>
      </c>
      <c r="I239" s="57">
        <v>10</v>
      </c>
      <c r="J239" s="58" t="s">
        <v>28</v>
      </c>
      <c r="K239" s="33"/>
    </row>
    <row r="240" spans="1:11">
      <c r="A240" s="33">
        <v>225</v>
      </c>
      <c r="B240" s="34" t="s">
        <v>728</v>
      </c>
      <c r="C240" s="33" t="s">
        <v>729</v>
      </c>
      <c r="D240" s="97" t="s">
        <v>327</v>
      </c>
      <c r="E240" s="55">
        <v>85846161522</v>
      </c>
      <c r="F240" s="56">
        <v>44818</v>
      </c>
      <c r="G240" s="57">
        <v>1</v>
      </c>
      <c r="H240" s="40">
        <v>125000</v>
      </c>
      <c r="I240" s="57">
        <v>25</v>
      </c>
      <c r="J240" s="58" t="s">
        <v>28</v>
      </c>
      <c r="K240" s="33" t="s">
        <v>730</v>
      </c>
    </row>
    <row r="241" spans="1:11">
      <c r="A241" s="33">
        <v>226</v>
      </c>
      <c r="B241" s="34" t="s">
        <v>731</v>
      </c>
      <c r="C241" s="33" t="s">
        <v>732</v>
      </c>
      <c r="D241" s="55" t="s">
        <v>733</v>
      </c>
      <c r="E241" s="55">
        <v>85759643303</v>
      </c>
      <c r="F241" s="56">
        <v>44789</v>
      </c>
      <c r="G241" s="57">
        <v>1</v>
      </c>
      <c r="H241" s="40">
        <v>125000</v>
      </c>
      <c r="I241" s="57">
        <v>25</v>
      </c>
      <c r="J241" s="58" t="s">
        <v>28</v>
      </c>
      <c r="K241" s="33"/>
    </row>
    <row r="242" spans="1:11">
      <c r="A242" s="33">
        <v>475</v>
      </c>
      <c r="B242" s="34" t="s">
        <v>734</v>
      </c>
      <c r="C242" s="33" t="s">
        <v>735</v>
      </c>
      <c r="D242" s="55" t="s">
        <v>736</v>
      </c>
      <c r="E242" s="68" t="s">
        <v>737</v>
      </c>
      <c r="F242" s="59">
        <v>45265</v>
      </c>
      <c r="G242" s="57">
        <v>2</v>
      </c>
      <c r="H242" s="146">
        <v>165000</v>
      </c>
      <c r="I242" s="57">
        <v>12</v>
      </c>
      <c r="J242" s="50" t="s">
        <v>28</v>
      </c>
      <c r="K242" s="33"/>
    </row>
    <row r="243" spans="1:11">
      <c r="A243" s="33">
        <v>228</v>
      </c>
      <c r="B243" s="51" t="s">
        <v>738</v>
      </c>
      <c r="C243" s="33" t="s">
        <v>739</v>
      </c>
      <c r="D243" s="55" t="s">
        <v>740</v>
      </c>
      <c r="E243" s="55">
        <v>81546465706</v>
      </c>
      <c r="F243" s="56">
        <v>44889</v>
      </c>
      <c r="G243" s="57">
        <v>1</v>
      </c>
      <c r="H243" s="40">
        <v>125000</v>
      </c>
      <c r="I243" s="57">
        <v>25</v>
      </c>
      <c r="J243" s="53" t="s">
        <v>741</v>
      </c>
      <c r="K243" s="54"/>
    </row>
    <row r="244" spans="1:11">
      <c r="A244" s="33">
        <v>229</v>
      </c>
      <c r="B244" s="34" t="s">
        <v>742</v>
      </c>
      <c r="C244" s="33" t="s">
        <v>743</v>
      </c>
      <c r="D244" s="55" t="s">
        <v>125</v>
      </c>
      <c r="E244" s="55">
        <v>85862926911</v>
      </c>
      <c r="F244" s="56">
        <v>44751</v>
      </c>
      <c r="G244" s="57">
        <v>1</v>
      </c>
      <c r="H244" s="40">
        <v>125000</v>
      </c>
      <c r="I244" s="57">
        <v>25</v>
      </c>
      <c r="J244" s="58" t="s">
        <v>28</v>
      </c>
      <c r="K244" s="33"/>
    </row>
    <row r="245" spans="1:11">
      <c r="A245" s="33">
        <v>230</v>
      </c>
      <c r="B245" s="51" t="s">
        <v>744</v>
      </c>
      <c r="C245" s="34" t="s">
        <v>745</v>
      </c>
      <c r="D245" s="55" t="s">
        <v>746</v>
      </c>
      <c r="E245" s="55">
        <v>85882528728</v>
      </c>
      <c r="F245" s="56">
        <v>44779</v>
      </c>
      <c r="G245" s="57">
        <v>1</v>
      </c>
      <c r="H245" s="40">
        <v>125000</v>
      </c>
      <c r="I245" s="57">
        <v>16</v>
      </c>
      <c r="J245" s="86" t="s">
        <v>37</v>
      </c>
      <c r="K245" s="87" t="s">
        <v>747</v>
      </c>
    </row>
    <row r="246" spans="1:11">
      <c r="A246" s="33">
        <v>231</v>
      </c>
      <c r="B246" s="34" t="s">
        <v>748</v>
      </c>
      <c r="C246" s="33" t="s">
        <v>749</v>
      </c>
      <c r="D246" s="55" t="s">
        <v>361</v>
      </c>
      <c r="E246" s="55">
        <v>81563914352</v>
      </c>
      <c r="F246" s="56">
        <v>44684</v>
      </c>
      <c r="G246" s="57">
        <v>1</v>
      </c>
      <c r="H246" s="40">
        <v>125000</v>
      </c>
      <c r="I246" s="57">
        <v>25</v>
      </c>
      <c r="J246" s="58" t="s">
        <v>28</v>
      </c>
      <c r="K246" s="33"/>
    </row>
    <row r="247" spans="1:11">
      <c r="A247" s="33">
        <v>232</v>
      </c>
      <c r="B247" s="34" t="s">
        <v>750</v>
      </c>
      <c r="C247" s="33" t="s">
        <v>751</v>
      </c>
      <c r="D247" s="55" t="s">
        <v>103</v>
      </c>
      <c r="E247" s="55">
        <v>85861303704</v>
      </c>
      <c r="F247" s="56">
        <v>44753</v>
      </c>
      <c r="G247" s="57">
        <v>1</v>
      </c>
      <c r="H247" s="40">
        <v>125000</v>
      </c>
      <c r="I247" s="57">
        <v>25</v>
      </c>
      <c r="J247" s="58" t="s">
        <v>28</v>
      </c>
      <c r="K247" s="33"/>
    </row>
    <row r="248" spans="1:11">
      <c r="A248" s="33">
        <v>233</v>
      </c>
      <c r="B248" s="34" t="s">
        <v>752</v>
      </c>
      <c r="C248" s="33" t="s">
        <v>753</v>
      </c>
      <c r="D248" s="55" t="s">
        <v>125</v>
      </c>
      <c r="E248" s="68" t="s">
        <v>754</v>
      </c>
      <c r="F248" s="56">
        <v>44825</v>
      </c>
      <c r="G248" s="57">
        <v>1</v>
      </c>
      <c r="H248" s="40">
        <v>125000</v>
      </c>
      <c r="I248" s="57">
        <v>14</v>
      </c>
      <c r="J248" s="50" t="s">
        <v>28</v>
      </c>
      <c r="K248" s="33" t="s">
        <v>755</v>
      </c>
    </row>
    <row r="249" spans="1:11">
      <c r="A249" s="33">
        <v>769</v>
      </c>
      <c r="B249" s="34" t="s">
        <v>756</v>
      </c>
      <c r="C249" s="69" t="s">
        <v>757</v>
      </c>
      <c r="D249" s="80" t="s">
        <v>758</v>
      </c>
      <c r="E249" s="70" t="s">
        <v>759</v>
      </c>
      <c r="F249" s="71" t="s">
        <v>338</v>
      </c>
      <c r="G249" s="72">
        <v>2</v>
      </c>
      <c r="H249" s="73">
        <v>165000</v>
      </c>
      <c r="I249" s="147">
        <v>15</v>
      </c>
      <c r="J249" s="148" t="s">
        <v>28</v>
      </c>
      <c r="K249" s="149" t="s">
        <v>760</v>
      </c>
    </row>
    <row r="250" spans="1:11">
      <c r="A250" s="33">
        <v>235</v>
      </c>
      <c r="B250" s="34" t="s">
        <v>761</v>
      </c>
      <c r="C250" s="33" t="s">
        <v>762</v>
      </c>
      <c r="D250" s="55" t="s">
        <v>156</v>
      </c>
      <c r="E250" s="55">
        <v>82112058874</v>
      </c>
      <c r="F250" s="56">
        <v>44718</v>
      </c>
      <c r="G250" s="57">
        <v>1</v>
      </c>
      <c r="H250" s="40">
        <v>125000</v>
      </c>
      <c r="I250" s="57">
        <v>25</v>
      </c>
      <c r="J250" s="58" t="s">
        <v>28</v>
      </c>
      <c r="K250" s="33"/>
    </row>
    <row r="251" spans="1:11">
      <c r="A251" s="33">
        <v>236</v>
      </c>
      <c r="B251" s="34" t="s">
        <v>763</v>
      </c>
      <c r="C251" s="33" t="s">
        <v>764</v>
      </c>
      <c r="D251" s="55" t="s">
        <v>765</v>
      </c>
      <c r="E251" s="55">
        <v>83873448881</v>
      </c>
      <c r="F251" s="56">
        <v>44726</v>
      </c>
      <c r="G251" s="57">
        <v>1</v>
      </c>
      <c r="H251" s="40">
        <v>125000</v>
      </c>
      <c r="I251" s="57">
        <v>25</v>
      </c>
      <c r="J251" s="58" t="s">
        <v>28</v>
      </c>
      <c r="K251" s="33"/>
    </row>
    <row r="252" spans="1:11">
      <c r="A252" s="33">
        <v>237</v>
      </c>
      <c r="B252" s="34" t="s">
        <v>766</v>
      </c>
      <c r="C252" s="33" t="s">
        <v>767</v>
      </c>
      <c r="D252" s="55" t="s">
        <v>276</v>
      </c>
      <c r="E252" s="55">
        <v>81573131724</v>
      </c>
      <c r="F252" s="56">
        <v>44721</v>
      </c>
      <c r="G252" s="57">
        <v>1</v>
      </c>
      <c r="H252" s="40">
        <v>125000</v>
      </c>
      <c r="I252" s="57">
        <v>25</v>
      </c>
      <c r="J252" s="58" t="s">
        <v>28</v>
      </c>
      <c r="K252" s="33"/>
    </row>
    <row r="253" spans="1:11">
      <c r="A253" s="33">
        <v>238</v>
      </c>
      <c r="B253" s="34" t="s">
        <v>768</v>
      </c>
      <c r="C253" s="33" t="s">
        <v>769</v>
      </c>
      <c r="D253" s="55" t="s">
        <v>770</v>
      </c>
      <c r="E253" s="55">
        <v>85864466887</v>
      </c>
      <c r="F253" s="56">
        <v>44847</v>
      </c>
      <c r="G253" s="57">
        <v>1</v>
      </c>
      <c r="H253" s="40">
        <v>125000</v>
      </c>
      <c r="I253" s="57">
        <v>5</v>
      </c>
      <c r="J253" s="58" t="s">
        <v>28</v>
      </c>
      <c r="K253" s="33"/>
    </row>
    <row r="254" spans="1:11">
      <c r="A254" s="33">
        <v>239</v>
      </c>
      <c r="B254" s="34" t="s">
        <v>771</v>
      </c>
      <c r="C254" s="33" t="s">
        <v>772</v>
      </c>
      <c r="D254" s="55" t="s">
        <v>663</v>
      </c>
      <c r="E254" s="55">
        <v>85722079631</v>
      </c>
      <c r="F254" s="56">
        <v>44737</v>
      </c>
      <c r="G254" s="57">
        <v>1</v>
      </c>
      <c r="H254" s="40">
        <v>125000</v>
      </c>
      <c r="I254" s="57">
        <v>25</v>
      </c>
      <c r="J254" s="50" t="s">
        <v>28</v>
      </c>
      <c r="K254" s="33"/>
    </row>
    <row r="255" spans="1:11">
      <c r="A255" s="33">
        <v>866</v>
      </c>
      <c r="B255" s="34" t="s">
        <v>773</v>
      </c>
      <c r="C255" s="60" t="s">
        <v>774</v>
      </c>
      <c r="D255" s="61" t="s">
        <v>775</v>
      </c>
      <c r="E255" s="62" t="s">
        <v>776</v>
      </c>
      <c r="F255" s="63" t="s">
        <v>777</v>
      </c>
      <c r="G255" s="64">
        <v>2</v>
      </c>
      <c r="H255" s="65">
        <v>165000</v>
      </c>
      <c r="I255" s="64">
        <v>9</v>
      </c>
      <c r="J255" s="66" t="s">
        <v>28</v>
      </c>
      <c r="K255" s="67"/>
    </row>
    <row r="256" spans="1:11">
      <c r="A256" s="33">
        <v>241</v>
      </c>
      <c r="B256" s="34" t="s">
        <v>778</v>
      </c>
      <c r="C256" s="33" t="s">
        <v>779</v>
      </c>
      <c r="D256" s="97" t="s">
        <v>327</v>
      </c>
      <c r="E256" s="55">
        <v>81563785423</v>
      </c>
      <c r="F256" s="56">
        <v>44924</v>
      </c>
      <c r="G256" s="57">
        <v>1</v>
      </c>
      <c r="H256" s="40">
        <v>125000</v>
      </c>
      <c r="I256" s="57">
        <v>25</v>
      </c>
      <c r="J256" s="58" t="s">
        <v>28</v>
      </c>
      <c r="K256" s="33"/>
    </row>
    <row r="257" spans="1:11">
      <c r="A257" s="33">
        <v>242</v>
      </c>
      <c r="B257" s="34" t="s">
        <v>780</v>
      </c>
      <c r="C257" s="33" t="s">
        <v>781</v>
      </c>
      <c r="D257" s="55" t="s">
        <v>209</v>
      </c>
      <c r="E257" s="55">
        <v>82117858518</v>
      </c>
      <c r="F257" s="56">
        <v>44738</v>
      </c>
      <c r="G257" s="57">
        <v>1</v>
      </c>
      <c r="H257" s="40">
        <v>115000</v>
      </c>
      <c r="I257" s="57">
        <v>25</v>
      </c>
      <c r="J257" s="58" t="s">
        <v>28</v>
      </c>
      <c r="K257" s="33"/>
    </row>
    <row r="258" spans="1:11">
      <c r="A258" s="33">
        <v>892</v>
      </c>
      <c r="B258" s="34" t="s">
        <v>782</v>
      </c>
      <c r="C258" s="60" t="s">
        <v>783</v>
      </c>
      <c r="D258" s="61" t="s">
        <v>67</v>
      </c>
      <c r="E258" s="62" t="s">
        <v>784</v>
      </c>
      <c r="F258" s="63" t="s">
        <v>785</v>
      </c>
      <c r="G258" s="64">
        <v>2</v>
      </c>
      <c r="H258" s="65">
        <v>165000</v>
      </c>
      <c r="I258" s="64">
        <v>26</v>
      </c>
      <c r="J258" s="66" t="s">
        <v>28</v>
      </c>
      <c r="K258" s="67"/>
    </row>
    <row r="259" spans="1:11">
      <c r="A259" s="33">
        <v>244</v>
      </c>
      <c r="B259" s="34" t="s">
        <v>786</v>
      </c>
      <c r="C259" s="33" t="s">
        <v>787</v>
      </c>
      <c r="D259" s="55" t="s">
        <v>788</v>
      </c>
      <c r="E259" s="55">
        <v>85863274426</v>
      </c>
      <c r="F259" s="56" t="s">
        <v>421</v>
      </c>
      <c r="G259" s="57">
        <v>1</v>
      </c>
      <c r="H259" s="40">
        <v>125000</v>
      </c>
      <c r="I259" s="57">
        <v>25</v>
      </c>
      <c r="J259" s="58" t="s">
        <v>28</v>
      </c>
      <c r="K259" s="33"/>
    </row>
    <row r="260" spans="1:11">
      <c r="A260" s="33">
        <v>245</v>
      </c>
      <c r="B260" s="34" t="s">
        <v>789</v>
      </c>
      <c r="C260" s="33" t="s">
        <v>790</v>
      </c>
      <c r="D260" s="55" t="s">
        <v>47</v>
      </c>
      <c r="E260" s="55">
        <v>85863636385</v>
      </c>
      <c r="F260" s="56">
        <v>44690</v>
      </c>
      <c r="G260" s="57">
        <v>1</v>
      </c>
      <c r="H260" s="40">
        <v>125000</v>
      </c>
      <c r="I260" s="57">
        <v>25</v>
      </c>
      <c r="J260" s="58" t="s">
        <v>28</v>
      </c>
      <c r="K260" s="33"/>
    </row>
    <row r="261" spans="1:11">
      <c r="A261" s="33">
        <v>246</v>
      </c>
      <c r="B261" s="51" t="s">
        <v>791</v>
      </c>
      <c r="C261" s="33" t="s">
        <v>792</v>
      </c>
      <c r="D261" s="55" t="s">
        <v>227</v>
      </c>
      <c r="E261" s="55">
        <v>85798926438</v>
      </c>
      <c r="F261" s="56" t="s">
        <v>793</v>
      </c>
      <c r="G261" s="57">
        <v>1</v>
      </c>
      <c r="H261" s="83">
        <v>125000</v>
      </c>
      <c r="I261" s="57">
        <v>5</v>
      </c>
      <c r="J261" s="53" t="s">
        <v>37</v>
      </c>
      <c r="K261" s="33" t="s">
        <v>564</v>
      </c>
    </row>
    <row r="262" spans="1:11">
      <c r="A262" s="33">
        <v>659</v>
      </c>
      <c r="B262" s="34" t="s">
        <v>794</v>
      </c>
      <c r="C262" s="96" t="s">
        <v>795</v>
      </c>
      <c r="D262" s="97" t="s">
        <v>327</v>
      </c>
      <c r="E262" s="98" t="s">
        <v>796</v>
      </c>
      <c r="F262" s="113" t="s">
        <v>797</v>
      </c>
      <c r="G262" s="100">
        <v>2</v>
      </c>
      <c r="H262" s="101">
        <v>165000</v>
      </c>
      <c r="I262" s="100">
        <v>9</v>
      </c>
      <c r="J262" s="74" t="s">
        <v>28</v>
      </c>
      <c r="K262" s="145"/>
    </row>
    <row r="263" spans="1:11">
      <c r="A263" s="33">
        <v>248</v>
      </c>
      <c r="B263" s="34" t="s">
        <v>798</v>
      </c>
      <c r="C263" s="33" t="s">
        <v>799</v>
      </c>
      <c r="D263" s="55" t="s">
        <v>146</v>
      </c>
      <c r="E263" s="55">
        <v>85793119469</v>
      </c>
      <c r="F263" s="56" t="s">
        <v>421</v>
      </c>
      <c r="G263" s="57">
        <v>1</v>
      </c>
      <c r="H263" s="40">
        <v>125000</v>
      </c>
      <c r="I263" s="57">
        <v>25</v>
      </c>
      <c r="J263" s="58" t="s">
        <v>28</v>
      </c>
      <c r="K263" s="33"/>
    </row>
    <row r="264" spans="1:11">
      <c r="A264" s="33">
        <v>249</v>
      </c>
      <c r="B264" s="51" t="s">
        <v>800</v>
      </c>
      <c r="C264" s="34" t="s">
        <v>801</v>
      </c>
      <c r="D264" s="36" t="s">
        <v>125</v>
      </c>
      <c r="E264" s="36">
        <v>85871777302</v>
      </c>
      <c r="F264" s="52">
        <v>44758</v>
      </c>
      <c r="G264" s="39">
        <v>2</v>
      </c>
      <c r="H264" s="40">
        <v>165000</v>
      </c>
      <c r="I264" s="39">
        <v>25</v>
      </c>
      <c r="J264" s="53" t="s">
        <v>37</v>
      </c>
      <c r="K264" s="54"/>
    </row>
    <row r="265" spans="1:11">
      <c r="A265" s="33">
        <v>250</v>
      </c>
      <c r="B265" s="34" t="s">
        <v>802</v>
      </c>
      <c r="C265" s="33" t="s">
        <v>803</v>
      </c>
      <c r="D265" s="55" t="s">
        <v>361</v>
      </c>
      <c r="E265" s="55">
        <v>85720705914</v>
      </c>
      <c r="F265" s="56">
        <v>44726</v>
      </c>
      <c r="G265" s="57">
        <v>1</v>
      </c>
      <c r="H265" s="40">
        <v>125000</v>
      </c>
      <c r="I265" s="57">
        <v>30</v>
      </c>
      <c r="J265" s="58" t="s">
        <v>28</v>
      </c>
      <c r="K265" s="33"/>
    </row>
    <row r="266" spans="1:11">
      <c r="A266" s="103">
        <v>1105</v>
      </c>
      <c r="B266" s="104" t="s">
        <v>804</v>
      </c>
      <c r="C266" s="60" t="s">
        <v>805</v>
      </c>
      <c r="D266" s="61" t="s">
        <v>806</v>
      </c>
      <c r="E266" s="62" t="s">
        <v>807</v>
      </c>
      <c r="F266" s="63" t="s">
        <v>808</v>
      </c>
      <c r="G266" s="64">
        <v>2</v>
      </c>
      <c r="H266" s="65">
        <v>165000</v>
      </c>
      <c r="I266" s="64">
        <v>22</v>
      </c>
      <c r="J266" s="66" t="s">
        <v>28</v>
      </c>
      <c r="K266" s="112"/>
    </row>
    <row r="267" spans="1:11">
      <c r="A267" s="33">
        <v>252</v>
      </c>
      <c r="B267" s="34" t="s">
        <v>809</v>
      </c>
      <c r="C267" s="33" t="s">
        <v>810</v>
      </c>
      <c r="D267" s="55" t="s">
        <v>305</v>
      </c>
      <c r="E267" s="55">
        <v>85721853163</v>
      </c>
      <c r="F267" s="56">
        <v>44763</v>
      </c>
      <c r="G267" s="57">
        <v>1</v>
      </c>
      <c r="H267" s="40">
        <v>125000</v>
      </c>
      <c r="I267" s="57">
        <v>30</v>
      </c>
      <c r="J267" s="58" t="s">
        <v>28</v>
      </c>
      <c r="K267" s="33"/>
    </row>
    <row r="268" spans="1:11">
      <c r="A268" s="33">
        <v>253</v>
      </c>
      <c r="B268" s="34" t="s">
        <v>811</v>
      </c>
      <c r="C268" s="33" t="s">
        <v>812</v>
      </c>
      <c r="D268" s="55" t="s">
        <v>156</v>
      </c>
      <c r="E268" s="55">
        <v>85720544644</v>
      </c>
      <c r="F268" s="56">
        <v>44709</v>
      </c>
      <c r="G268" s="57">
        <v>1</v>
      </c>
      <c r="H268" s="40">
        <v>125000</v>
      </c>
      <c r="I268" s="57">
        <v>25</v>
      </c>
      <c r="J268" s="58" t="s">
        <v>28</v>
      </c>
      <c r="K268" s="33"/>
    </row>
    <row r="269" spans="1:11">
      <c r="A269" s="33">
        <v>254</v>
      </c>
      <c r="B269" s="34" t="s">
        <v>813</v>
      </c>
      <c r="C269" s="33" t="s">
        <v>814</v>
      </c>
      <c r="D269" s="55" t="s">
        <v>815</v>
      </c>
      <c r="E269" s="55" t="s">
        <v>816</v>
      </c>
      <c r="F269" s="56">
        <v>44825</v>
      </c>
      <c r="G269" s="57">
        <v>1</v>
      </c>
      <c r="H269" s="40">
        <v>125000</v>
      </c>
      <c r="I269" s="57">
        <v>10</v>
      </c>
      <c r="J269" s="41" t="s">
        <v>28</v>
      </c>
      <c r="K269" s="33"/>
    </row>
    <row r="270" spans="1:11">
      <c r="A270" s="33">
        <v>255</v>
      </c>
      <c r="B270" s="51" t="s">
        <v>817</v>
      </c>
      <c r="C270" s="34" t="s">
        <v>818</v>
      </c>
      <c r="D270" s="36" t="s">
        <v>819</v>
      </c>
      <c r="E270" s="36">
        <v>82225379292</v>
      </c>
      <c r="F270" s="52">
        <v>44743</v>
      </c>
      <c r="G270" s="39">
        <v>1</v>
      </c>
      <c r="H270" s="40">
        <v>125000</v>
      </c>
      <c r="I270" s="39">
        <v>25</v>
      </c>
      <c r="J270" s="53" t="s">
        <v>37</v>
      </c>
      <c r="K270" s="54"/>
    </row>
    <row r="271" spans="1:11">
      <c r="A271" s="33">
        <v>835</v>
      </c>
      <c r="B271" s="34" t="s">
        <v>820</v>
      </c>
      <c r="C271" s="69" t="s">
        <v>821</v>
      </c>
      <c r="D271" s="80" t="s">
        <v>822</v>
      </c>
      <c r="E271" s="70" t="s">
        <v>823</v>
      </c>
      <c r="F271" s="92" t="s">
        <v>824</v>
      </c>
      <c r="G271" s="72">
        <v>2</v>
      </c>
      <c r="H271" s="73">
        <v>165000</v>
      </c>
      <c r="I271" s="72">
        <v>20</v>
      </c>
      <c r="J271" s="74" t="s">
        <v>28</v>
      </c>
      <c r="K271" s="67"/>
    </row>
    <row r="272" spans="1:11" s="42" customFormat="1">
      <c r="A272" s="33">
        <v>257</v>
      </c>
      <c r="B272" s="34" t="s">
        <v>825</v>
      </c>
      <c r="C272" s="34" t="s">
        <v>826</v>
      </c>
      <c r="D272" s="36" t="s">
        <v>827</v>
      </c>
      <c r="E272" s="36">
        <v>85601077402</v>
      </c>
      <c r="F272" s="52">
        <v>44890</v>
      </c>
      <c r="G272" s="39">
        <v>2</v>
      </c>
      <c r="H272" s="40">
        <v>165000</v>
      </c>
      <c r="I272" s="39">
        <v>7</v>
      </c>
      <c r="J272" s="50" t="s">
        <v>28</v>
      </c>
      <c r="K272" s="150" t="s">
        <v>828</v>
      </c>
    </row>
    <row r="273" spans="1:11">
      <c r="A273" s="33">
        <v>258</v>
      </c>
      <c r="B273" s="34" t="s">
        <v>829</v>
      </c>
      <c r="C273" s="33" t="s">
        <v>830</v>
      </c>
      <c r="D273" s="55" t="s">
        <v>572</v>
      </c>
      <c r="E273" s="68" t="s">
        <v>831</v>
      </c>
      <c r="F273" s="56">
        <v>44753</v>
      </c>
      <c r="G273" s="57">
        <v>1</v>
      </c>
      <c r="H273" s="40">
        <v>125000</v>
      </c>
      <c r="I273" s="57">
        <v>10</v>
      </c>
      <c r="J273" s="58" t="s">
        <v>28</v>
      </c>
      <c r="K273" s="33"/>
    </row>
    <row r="274" spans="1:11">
      <c r="A274" s="33">
        <v>259</v>
      </c>
      <c r="B274" s="51" t="s">
        <v>832</v>
      </c>
      <c r="C274" s="34" t="s">
        <v>833</v>
      </c>
      <c r="D274" s="36" t="s">
        <v>61</v>
      </c>
      <c r="E274" s="36">
        <v>8999991715</v>
      </c>
      <c r="F274" s="52" t="s">
        <v>421</v>
      </c>
      <c r="G274" s="39">
        <v>1</v>
      </c>
      <c r="H274" s="40">
        <v>125000</v>
      </c>
      <c r="I274" s="39">
        <v>25</v>
      </c>
      <c r="J274" s="53" t="s">
        <v>37</v>
      </c>
      <c r="K274" s="54"/>
    </row>
    <row r="275" spans="1:11">
      <c r="A275" s="33">
        <v>57</v>
      </c>
      <c r="B275" s="34" t="s">
        <v>834</v>
      </c>
      <c r="C275" s="33" t="s">
        <v>835</v>
      </c>
      <c r="D275" s="55" t="s">
        <v>78</v>
      </c>
      <c r="E275" s="68" t="s">
        <v>836</v>
      </c>
      <c r="F275" s="56">
        <v>44682</v>
      </c>
      <c r="G275" s="57">
        <v>2</v>
      </c>
      <c r="H275" s="40">
        <v>165000</v>
      </c>
      <c r="I275" s="57">
        <v>25</v>
      </c>
      <c r="J275" s="58" t="s">
        <v>28</v>
      </c>
      <c r="K275" s="33"/>
    </row>
    <row r="276" spans="1:11">
      <c r="A276" s="33">
        <v>756</v>
      </c>
      <c r="B276" s="34" t="s">
        <v>837</v>
      </c>
      <c r="C276" s="69" t="s">
        <v>838</v>
      </c>
      <c r="D276" s="80" t="s">
        <v>822</v>
      </c>
      <c r="E276" s="70" t="s">
        <v>839</v>
      </c>
      <c r="F276" s="71" t="s">
        <v>840</v>
      </c>
      <c r="G276" s="72">
        <v>2</v>
      </c>
      <c r="H276" s="73">
        <v>165000</v>
      </c>
      <c r="I276" s="72">
        <v>7</v>
      </c>
      <c r="J276" s="74" t="s">
        <v>28</v>
      </c>
      <c r="K276" s="67"/>
    </row>
    <row r="277" spans="1:11">
      <c r="A277" s="33">
        <v>262</v>
      </c>
      <c r="B277" s="51" t="s">
        <v>841</v>
      </c>
      <c r="C277" s="34" t="s">
        <v>842</v>
      </c>
      <c r="D277" s="36" t="s">
        <v>843</v>
      </c>
      <c r="E277" s="36">
        <v>81299026374</v>
      </c>
      <c r="F277" s="52">
        <v>44733</v>
      </c>
      <c r="G277" s="39">
        <v>2</v>
      </c>
      <c r="H277" s="40">
        <v>165000</v>
      </c>
      <c r="I277" s="39">
        <v>25</v>
      </c>
      <c r="J277" s="53" t="s">
        <v>37</v>
      </c>
      <c r="K277" s="54"/>
    </row>
    <row r="278" spans="1:11" s="79" customFormat="1">
      <c r="A278" s="33">
        <v>263</v>
      </c>
      <c r="B278" s="34" t="s">
        <v>844</v>
      </c>
      <c r="C278" s="34" t="s">
        <v>845</v>
      </c>
      <c r="D278" s="36" t="s">
        <v>40</v>
      </c>
      <c r="E278" s="36">
        <v>85720086577</v>
      </c>
      <c r="F278" s="52">
        <v>44738</v>
      </c>
      <c r="G278" s="39">
        <v>1</v>
      </c>
      <c r="H278" s="40">
        <v>125000</v>
      </c>
      <c r="I278" s="39">
        <v>25</v>
      </c>
      <c r="J278" s="75" t="s">
        <v>28</v>
      </c>
      <c r="K278" s="84"/>
    </row>
    <row r="279" spans="1:11">
      <c r="A279" s="33">
        <v>264</v>
      </c>
      <c r="B279" s="151" t="s">
        <v>846</v>
      </c>
      <c r="C279" s="33" t="s">
        <v>847</v>
      </c>
      <c r="D279" s="55" t="s">
        <v>848</v>
      </c>
      <c r="E279" s="55">
        <v>82311144443</v>
      </c>
      <c r="F279" s="56">
        <v>44916</v>
      </c>
      <c r="G279" s="57">
        <v>3</v>
      </c>
      <c r="H279" s="40">
        <v>205000</v>
      </c>
      <c r="I279" s="57">
        <v>25</v>
      </c>
      <c r="J279" s="152" t="s">
        <v>849</v>
      </c>
      <c r="K279" s="33"/>
    </row>
    <row r="280" spans="1:11">
      <c r="A280" s="33">
        <v>265</v>
      </c>
      <c r="B280" s="34" t="s">
        <v>850</v>
      </c>
      <c r="C280" s="33" t="s">
        <v>851</v>
      </c>
      <c r="D280" s="55" t="s">
        <v>852</v>
      </c>
      <c r="E280" s="55">
        <v>88809608312</v>
      </c>
      <c r="F280" s="56">
        <v>44756</v>
      </c>
      <c r="G280" s="57">
        <v>3</v>
      </c>
      <c r="H280" s="40">
        <v>205000</v>
      </c>
      <c r="I280" s="57">
        <v>25</v>
      </c>
      <c r="J280" s="58" t="s">
        <v>28</v>
      </c>
      <c r="K280" s="33"/>
    </row>
    <row r="281" spans="1:11">
      <c r="A281" s="33">
        <v>266</v>
      </c>
      <c r="B281" s="34" t="s">
        <v>853</v>
      </c>
      <c r="C281" s="84" t="s">
        <v>854</v>
      </c>
      <c r="D281" s="55" t="s">
        <v>855</v>
      </c>
      <c r="E281" s="55">
        <v>85782068528</v>
      </c>
      <c r="F281" s="56">
        <v>44796</v>
      </c>
      <c r="G281" s="57">
        <v>1</v>
      </c>
      <c r="H281" s="40">
        <v>125000</v>
      </c>
      <c r="I281" s="57">
        <v>25</v>
      </c>
      <c r="J281" s="58" t="s">
        <v>28</v>
      </c>
      <c r="K281" s="33"/>
    </row>
    <row r="282" spans="1:11">
      <c r="A282" s="33">
        <v>267</v>
      </c>
      <c r="B282" s="34" t="s">
        <v>856</v>
      </c>
      <c r="C282" s="33" t="s">
        <v>857</v>
      </c>
      <c r="D282" s="55" t="s">
        <v>305</v>
      </c>
      <c r="E282" s="55">
        <v>85864491898</v>
      </c>
      <c r="F282" s="56">
        <v>44735</v>
      </c>
      <c r="G282" s="57">
        <v>1</v>
      </c>
      <c r="H282" s="40">
        <v>125000</v>
      </c>
      <c r="I282" s="57">
        <v>1</v>
      </c>
      <c r="J282" s="58" t="s">
        <v>28</v>
      </c>
      <c r="K282" s="33"/>
    </row>
    <row r="283" spans="1:11">
      <c r="A283" s="33">
        <v>412</v>
      </c>
      <c r="B283" s="34" t="s">
        <v>858</v>
      </c>
      <c r="C283" s="33" t="s">
        <v>859</v>
      </c>
      <c r="D283" s="55" t="s">
        <v>860</v>
      </c>
      <c r="E283" s="55">
        <v>85797270895</v>
      </c>
      <c r="F283" s="126" t="s">
        <v>861</v>
      </c>
      <c r="G283" s="57">
        <v>2</v>
      </c>
      <c r="H283" s="146">
        <v>165000</v>
      </c>
      <c r="I283" s="48">
        <v>25</v>
      </c>
      <c r="J283" s="58" t="s">
        <v>28</v>
      </c>
      <c r="K283" s="33" t="s">
        <v>862</v>
      </c>
    </row>
    <row r="284" spans="1:11">
      <c r="A284" s="33">
        <v>269</v>
      </c>
      <c r="B284" s="34" t="s">
        <v>863</v>
      </c>
      <c r="C284" s="33" t="s">
        <v>864</v>
      </c>
      <c r="D284" s="55" t="s">
        <v>865</v>
      </c>
      <c r="E284" s="55">
        <v>81287624263</v>
      </c>
      <c r="F284" s="56">
        <v>44845</v>
      </c>
      <c r="G284" s="57">
        <v>4</v>
      </c>
      <c r="H284" s="40">
        <v>305000</v>
      </c>
      <c r="I284" s="57">
        <v>25</v>
      </c>
      <c r="J284" s="58" t="s">
        <v>28</v>
      </c>
      <c r="K284" s="33" t="s">
        <v>866</v>
      </c>
    </row>
    <row r="285" spans="1:11">
      <c r="A285" s="33">
        <v>270</v>
      </c>
      <c r="B285" s="51" t="s">
        <v>867</v>
      </c>
      <c r="C285" s="34" t="s">
        <v>868</v>
      </c>
      <c r="D285" s="36" t="s">
        <v>869</v>
      </c>
      <c r="E285" s="36">
        <v>85156060510</v>
      </c>
      <c r="F285" s="52">
        <v>44792</v>
      </c>
      <c r="G285" s="39">
        <v>1</v>
      </c>
      <c r="H285" s="40">
        <v>125000</v>
      </c>
      <c r="I285" s="39">
        <v>29</v>
      </c>
      <c r="J285" s="53" t="s">
        <v>37</v>
      </c>
      <c r="K285" s="153" t="s">
        <v>870</v>
      </c>
    </row>
    <row r="286" spans="1:11">
      <c r="A286" s="33">
        <v>271</v>
      </c>
      <c r="B286" s="34" t="s">
        <v>871</v>
      </c>
      <c r="C286" s="33" t="s">
        <v>872</v>
      </c>
      <c r="D286" s="55" t="s">
        <v>167</v>
      </c>
      <c r="E286" s="55">
        <v>81572017385</v>
      </c>
      <c r="F286" s="56">
        <v>44924</v>
      </c>
      <c r="G286" s="57">
        <v>1</v>
      </c>
      <c r="H286" s="40">
        <v>125000</v>
      </c>
      <c r="I286" s="57">
        <v>25</v>
      </c>
      <c r="J286" s="58" t="s">
        <v>28</v>
      </c>
      <c r="K286" s="33"/>
    </row>
    <row r="287" spans="1:11">
      <c r="A287" s="33">
        <v>272</v>
      </c>
      <c r="B287" s="51" t="s">
        <v>873</v>
      </c>
      <c r="C287" s="34" t="s">
        <v>874</v>
      </c>
      <c r="D287" s="36" t="s">
        <v>61</v>
      </c>
      <c r="E287" s="36">
        <v>81284235769</v>
      </c>
      <c r="F287" s="52" t="s">
        <v>421</v>
      </c>
      <c r="G287" s="39">
        <v>1</v>
      </c>
      <c r="H287" s="40">
        <v>125000</v>
      </c>
      <c r="I287" s="39">
        <v>25</v>
      </c>
      <c r="J287" s="53" t="s">
        <v>37</v>
      </c>
      <c r="K287" s="54"/>
    </row>
    <row r="288" spans="1:11">
      <c r="A288" s="33">
        <v>273</v>
      </c>
      <c r="B288" s="51" t="s">
        <v>875</v>
      </c>
      <c r="C288" s="34" t="s">
        <v>876</v>
      </c>
      <c r="D288" s="36" t="s">
        <v>61</v>
      </c>
      <c r="E288" s="36"/>
      <c r="F288" s="52" t="s">
        <v>421</v>
      </c>
      <c r="G288" s="39">
        <v>1</v>
      </c>
      <c r="H288" s="40">
        <v>125000</v>
      </c>
      <c r="I288" s="39">
        <v>25</v>
      </c>
      <c r="J288" s="53" t="s">
        <v>37</v>
      </c>
      <c r="K288" s="54"/>
    </row>
    <row r="289" spans="1:12">
      <c r="A289" s="33">
        <v>613</v>
      </c>
      <c r="B289" s="34" t="s">
        <v>877</v>
      </c>
      <c r="C289" s="44" t="s">
        <v>878</v>
      </c>
      <c r="D289" s="45" t="s">
        <v>364</v>
      </c>
      <c r="E289" s="46" t="s">
        <v>879</v>
      </c>
      <c r="F289" s="47" t="s">
        <v>880</v>
      </c>
      <c r="G289" s="48">
        <v>2</v>
      </c>
      <c r="H289" s="89">
        <v>165000</v>
      </c>
      <c r="I289" s="48">
        <v>25</v>
      </c>
      <c r="J289" s="90" t="s">
        <v>28</v>
      </c>
      <c r="K289" s="34"/>
    </row>
    <row r="290" spans="1:12">
      <c r="A290" s="33">
        <v>275</v>
      </c>
      <c r="B290" s="34" t="s">
        <v>881</v>
      </c>
      <c r="C290" s="33" t="s">
        <v>882</v>
      </c>
      <c r="D290" s="55" t="s">
        <v>883</v>
      </c>
      <c r="E290" s="55">
        <v>85624072526</v>
      </c>
      <c r="F290" s="56">
        <v>44894</v>
      </c>
      <c r="G290" s="57">
        <v>1</v>
      </c>
      <c r="H290" s="40">
        <v>125000</v>
      </c>
      <c r="I290" s="57">
        <v>28</v>
      </c>
      <c r="J290" s="58" t="s">
        <v>28</v>
      </c>
      <c r="K290" s="33"/>
    </row>
    <row r="291" spans="1:12">
      <c r="A291" s="33">
        <v>276</v>
      </c>
      <c r="B291" s="34" t="s">
        <v>884</v>
      </c>
      <c r="C291" s="33" t="s">
        <v>885</v>
      </c>
      <c r="D291" s="55" t="s">
        <v>487</v>
      </c>
      <c r="E291" s="55">
        <v>85721050533</v>
      </c>
      <c r="F291" s="56">
        <v>44907</v>
      </c>
      <c r="G291" s="57">
        <v>1</v>
      </c>
      <c r="H291" s="40">
        <v>125000</v>
      </c>
      <c r="I291" s="57">
        <v>25</v>
      </c>
      <c r="J291" s="58" t="s">
        <v>28</v>
      </c>
      <c r="K291" s="33"/>
    </row>
    <row r="292" spans="1:12">
      <c r="A292" s="33">
        <v>277</v>
      </c>
      <c r="B292" s="34" t="s">
        <v>886</v>
      </c>
      <c r="C292" s="33" t="s">
        <v>887</v>
      </c>
      <c r="D292" s="55" t="s">
        <v>888</v>
      </c>
      <c r="E292" s="55">
        <v>85794444525</v>
      </c>
      <c r="F292" s="56">
        <v>44859</v>
      </c>
      <c r="G292" s="57">
        <v>1</v>
      </c>
      <c r="H292" s="40">
        <v>125000</v>
      </c>
      <c r="I292" s="57">
        <v>25</v>
      </c>
      <c r="J292" s="58" t="s">
        <v>28</v>
      </c>
      <c r="K292" s="33"/>
    </row>
    <row r="293" spans="1:12">
      <c r="A293" s="33">
        <v>278</v>
      </c>
      <c r="B293" s="34" t="s">
        <v>889</v>
      </c>
      <c r="C293" s="33" t="s">
        <v>890</v>
      </c>
      <c r="D293" s="55" t="s">
        <v>891</v>
      </c>
      <c r="E293" s="55" t="s">
        <v>892</v>
      </c>
      <c r="F293" s="56">
        <v>44775</v>
      </c>
      <c r="G293" s="57">
        <v>1</v>
      </c>
      <c r="H293" s="40">
        <v>125000</v>
      </c>
      <c r="I293" s="57">
        <v>25</v>
      </c>
      <c r="J293" s="75" t="s">
        <v>28</v>
      </c>
      <c r="K293" s="84"/>
      <c r="L293" s="79"/>
    </row>
    <row r="294" spans="1:12">
      <c r="A294" s="33">
        <v>279</v>
      </c>
      <c r="B294" s="34" t="s">
        <v>893</v>
      </c>
      <c r="C294" s="33" t="s">
        <v>894</v>
      </c>
      <c r="D294" s="55" t="s">
        <v>400</v>
      </c>
      <c r="E294" s="55">
        <v>8583420961</v>
      </c>
      <c r="F294" s="56">
        <v>44853</v>
      </c>
      <c r="G294" s="57">
        <v>1</v>
      </c>
      <c r="H294" s="40">
        <v>125000</v>
      </c>
      <c r="I294" s="57">
        <v>15</v>
      </c>
      <c r="J294" s="58" t="s">
        <v>849</v>
      </c>
      <c r="K294" s="154" t="s">
        <v>895</v>
      </c>
    </row>
    <row r="295" spans="1:12">
      <c r="A295" s="33">
        <v>280</v>
      </c>
      <c r="B295" s="34" t="s">
        <v>896</v>
      </c>
      <c r="C295" s="34" t="s">
        <v>897</v>
      </c>
      <c r="D295" s="36" t="s">
        <v>898</v>
      </c>
      <c r="E295" s="36">
        <v>85861293300</v>
      </c>
      <c r="F295" s="52">
        <v>44796</v>
      </c>
      <c r="G295" s="39">
        <v>1</v>
      </c>
      <c r="H295" s="40">
        <v>125000</v>
      </c>
      <c r="I295" s="39">
        <v>15</v>
      </c>
      <c r="J295" s="41" t="s">
        <v>28</v>
      </c>
      <c r="K295" s="155" t="s">
        <v>899</v>
      </c>
    </row>
    <row r="296" spans="1:12">
      <c r="A296" s="33">
        <v>281</v>
      </c>
      <c r="B296" s="51" t="s">
        <v>900</v>
      </c>
      <c r="C296" s="34" t="s">
        <v>901</v>
      </c>
      <c r="D296" s="36" t="s">
        <v>47</v>
      </c>
      <c r="E296" s="36">
        <v>85720656966</v>
      </c>
      <c r="F296" s="52" t="s">
        <v>902</v>
      </c>
      <c r="G296" s="156" t="s">
        <v>903</v>
      </c>
      <c r="H296" s="40">
        <v>1200000</v>
      </c>
      <c r="I296" s="39">
        <v>25</v>
      </c>
      <c r="J296" s="53" t="s">
        <v>37</v>
      </c>
      <c r="K296" s="54"/>
    </row>
    <row r="297" spans="1:12">
      <c r="A297" s="33">
        <v>282</v>
      </c>
      <c r="B297" s="34" t="s">
        <v>904</v>
      </c>
      <c r="C297" s="33" t="s">
        <v>905</v>
      </c>
      <c r="D297" s="55" t="s">
        <v>313</v>
      </c>
      <c r="E297" s="55">
        <v>85721500043</v>
      </c>
      <c r="F297" s="56">
        <v>44771</v>
      </c>
      <c r="G297" s="57">
        <v>1</v>
      </c>
      <c r="H297" s="40">
        <v>125000</v>
      </c>
      <c r="I297" s="57">
        <v>25</v>
      </c>
      <c r="J297" s="58" t="s">
        <v>28</v>
      </c>
      <c r="K297" s="33"/>
    </row>
    <row r="298" spans="1:12">
      <c r="A298" s="33">
        <v>283</v>
      </c>
      <c r="B298" s="51" t="s">
        <v>906</v>
      </c>
      <c r="C298" s="34" t="s">
        <v>907</v>
      </c>
      <c r="D298" s="36" t="s">
        <v>908</v>
      </c>
      <c r="E298" s="36">
        <v>82125117692</v>
      </c>
      <c r="F298" s="52">
        <v>44891</v>
      </c>
      <c r="G298" s="39">
        <v>1</v>
      </c>
      <c r="H298" s="40">
        <v>125000</v>
      </c>
      <c r="I298" s="39">
        <v>30</v>
      </c>
      <c r="J298" s="53" t="s">
        <v>37</v>
      </c>
      <c r="K298" s="54"/>
    </row>
    <row r="299" spans="1:12">
      <c r="A299" s="33">
        <v>284</v>
      </c>
      <c r="B299" s="51" t="s">
        <v>909</v>
      </c>
      <c r="C299" s="34" t="s">
        <v>910</v>
      </c>
      <c r="D299" s="36" t="s">
        <v>911</v>
      </c>
      <c r="E299" s="36">
        <v>85283869462</v>
      </c>
      <c r="F299" s="52">
        <v>44789</v>
      </c>
      <c r="G299" s="39">
        <v>1</v>
      </c>
      <c r="H299" s="40">
        <v>125000</v>
      </c>
      <c r="I299" s="39">
        <v>25</v>
      </c>
      <c r="J299" s="53" t="s">
        <v>37</v>
      </c>
      <c r="K299" s="54"/>
    </row>
    <row r="300" spans="1:12">
      <c r="A300" s="33">
        <v>285</v>
      </c>
      <c r="B300" s="34" t="s">
        <v>912</v>
      </c>
      <c r="C300" s="33" t="s">
        <v>913</v>
      </c>
      <c r="D300" s="55" t="s">
        <v>914</v>
      </c>
      <c r="E300" s="36">
        <v>815922270</v>
      </c>
      <c r="F300" s="52">
        <v>44753</v>
      </c>
      <c r="G300" s="39">
        <v>1</v>
      </c>
      <c r="H300" s="40">
        <v>125000</v>
      </c>
      <c r="I300" s="57">
        <v>25</v>
      </c>
      <c r="J300" s="58" t="s">
        <v>28</v>
      </c>
      <c r="K300" s="33"/>
    </row>
    <row r="301" spans="1:12">
      <c r="A301" s="33">
        <v>286</v>
      </c>
      <c r="B301" s="34" t="s">
        <v>915</v>
      </c>
      <c r="C301" s="33" t="s">
        <v>916</v>
      </c>
      <c r="D301" s="55" t="s">
        <v>917</v>
      </c>
      <c r="E301" s="55">
        <v>85280768519</v>
      </c>
      <c r="F301" s="56">
        <v>44779</v>
      </c>
      <c r="G301" s="57">
        <v>1</v>
      </c>
      <c r="H301" s="40">
        <v>125000</v>
      </c>
      <c r="I301" s="57">
        <v>25</v>
      </c>
      <c r="J301" s="58" t="s">
        <v>28</v>
      </c>
      <c r="K301" s="33"/>
    </row>
    <row r="302" spans="1:12">
      <c r="A302" s="33">
        <v>66</v>
      </c>
      <c r="B302" s="34" t="s">
        <v>918</v>
      </c>
      <c r="C302" s="33" t="s">
        <v>919</v>
      </c>
      <c r="D302" s="55" t="s">
        <v>40</v>
      </c>
      <c r="E302" s="55">
        <v>81563137484</v>
      </c>
      <c r="F302" s="56">
        <v>44802</v>
      </c>
      <c r="G302" s="57">
        <v>2</v>
      </c>
      <c r="H302" s="40">
        <v>165000</v>
      </c>
      <c r="I302" s="57">
        <v>1</v>
      </c>
      <c r="J302" s="58" t="s">
        <v>28</v>
      </c>
      <c r="K302" s="33"/>
    </row>
    <row r="303" spans="1:12">
      <c r="A303" s="33">
        <v>288</v>
      </c>
      <c r="B303" s="34" t="s">
        <v>920</v>
      </c>
      <c r="C303" s="33" t="s">
        <v>921</v>
      </c>
      <c r="D303" s="55" t="s">
        <v>922</v>
      </c>
      <c r="E303" s="55">
        <v>85703676311</v>
      </c>
      <c r="F303" s="56">
        <v>44917</v>
      </c>
      <c r="G303" s="57">
        <v>4</v>
      </c>
      <c r="H303" s="40">
        <v>305000</v>
      </c>
      <c r="I303" s="57">
        <v>20</v>
      </c>
      <c r="J303" s="58" t="s">
        <v>28</v>
      </c>
      <c r="K303" s="33"/>
    </row>
    <row r="304" spans="1:12">
      <c r="A304" s="33">
        <v>289</v>
      </c>
      <c r="B304" s="34" t="s">
        <v>923</v>
      </c>
      <c r="C304" s="33" t="s">
        <v>924</v>
      </c>
      <c r="D304" s="55" t="s">
        <v>925</v>
      </c>
      <c r="E304" s="55">
        <v>87720680896</v>
      </c>
      <c r="F304" s="56">
        <v>44749</v>
      </c>
      <c r="G304" s="57">
        <v>1</v>
      </c>
      <c r="H304" s="40">
        <v>125000</v>
      </c>
      <c r="I304" s="57">
        <v>2</v>
      </c>
      <c r="J304" s="50" t="s">
        <v>28</v>
      </c>
      <c r="K304" s="33"/>
    </row>
    <row r="305" spans="1:12">
      <c r="A305" s="33">
        <v>290</v>
      </c>
      <c r="B305" s="51" t="s">
        <v>926</v>
      </c>
      <c r="C305" s="34" t="s">
        <v>927</v>
      </c>
      <c r="D305" s="36" t="s">
        <v>928</v>
      </c>
      <c r="E305" s="36">
        <v>85266145524</v>
      </c>
      <c r="F305" s="52">
        <v>44783</v>
      </c>
      <c r="G305" s="39">
        <v>1</v>
      </c>
      <c r="H305" s="40">
        <v>125000</v>
      </c>
      <c r="I305" s="39">
        <v>25</v>
      </c>
      <c r="J305" s="53" t="s">
        <v>37</v>
      </c>
      <c r="K305" s="54"/>
    </row>
    <row r="306" spans="1:12" ht="14.25" customHeight="1">
      <c r="A306" s="33">
        <v>291</v>
      </c>
      <c r="B306" s="34" t="s">
        <v>929</v>
      </c>
      <c r="C306" s="33" t="s">
        <v>930</v>
      </c>
      <c r="D306" s="55" t="s">
        <v>487</v>
      </c>
      <c r="E306" s="55">
        <v>82119616677</v>
      </c>
      <c r="F306" s="56">
        <v>44827</v>
      </c>
      <c r="G306" s="57">
        <v>1</v>
      </c>
      <c r="H306" s="40">
        <v>125000</v>
      </c>
      <c r="I306" s="57">
        <v>25</v>
      </c>
      <c r="J306" s="58" t="s">
        <v>28</v>
      </c>
      <c r="K306" s="33"/>
    </row>
    <row r="307" spans="1:12">
      <c r="A307" s="33">
        <v>292</v>
      </c>
      <c r="B307" s="34" t="s">
        <v>931</v>
      </c>
      <c r="C307" s="33" t="s">
        <v>932</v>
      </c>
      <c r="D307" s="55" t="s">
        <v>82</v>
      </c>
      <c r="E307" s="55">
        <v>85794050609</v>
      </c>
      <c r="F307" s="56">
        <v>44788</v>
      </c>
      <c r="G307" s="57">
        <v>1</v>
      </c>
      <c r="H307" s="40">
        <v>125000</v>
      </c>
      <c r="I307" s="57">
        <v>25</v>
      </c>
      <c r="J307" s="58" t="s">
        <v>28</v>
      </c>
      <c r="K307" s="33"/>
    </row>
    <row r="308" spans="1:12">
      <c r="A308" s="33">
        <v>293</v>
      </c>
      <c r="B308" s="51" t="s">
        <v>933</v>
      </c>
      <c r="C308" s="34" t="s">
        <v>934</v>
      </c>
      <c r="D308" s="36" t="s">
        <v>935</v>
      </c>
      <c r="E308" s="36">
        <v>87713905322</v>
      </c>
      <c r="F308" s="52">
        <v>44856</v>
      </c>
      <c r="G308" s="39">
        <v>2</v>
      </c>
      <c r="H308" s="40">
        <v>165000</v>
      </c>
      <c r="I308" s="39">
        <v>25</v>
      </c>
      <c r="J308" s="53" t="s">
        <v>37</v>
      </c>
      <c r="K308" s="153" t="s">
        <v>173</v>
      </c>
    </row>
    <row r="309" spans="1:12">
      <c r="A309" s="33">
        <v>294</v>
      </c>
      <c r="B309" s="34" t="s">
        <v>936</v>
      </c>
      <c r="C309" s="33" t="s">
        <v>937</v>
      </c>
      <c r="D309" s="55" t="s">
        <v>305</v>
      </c>
      <c r="E309" s="55">
        <v>85794966965</v>
      </c>
      <c r="F309" s="56">
        <v>44734</v>
      </c>
      <c r="G309" s="57">
        <v>1</v>
      </c>
      <c r="H309" s="40">
        <v>125000</v>
      </c>
      <c r="I309" s="57">
        <v>25</v>
      </c>
      <c r="J309" s="58" t="s">
        <v>28</v>
      </c>
      <c r="K309" s="33"/>
    </row>
    <row r="310" spans="1:12">
      <c r="A310" s="33">
        <v>165</v>
      </c>
      <c r="B310" s="34" t="s">
        <v>938</v>
      </c>
      <c r="C310" s="54" t="s">
        <v>939</v>
      </c>
      <c r="D310" s="55" t="s">
        <v>940</v>
      </c>
      <c r="E310" s="68" t="s">
        <v>941</v>
      </c>
      <c r="F310" s="85" t="s">
        <v>942</v>
      </c>
      <c r="G310" s="57">
        <v>2</v>
      </c>
      <c r="H310" s="146">
        <v>165000</v>
      </c>
      <c r="I310" s="57">
        <v>25</v>
      </c>
      <c r="J310" s="58" t="s">
        <v>28</v>
      </c>
      <c r="K310" s="33"/>
    </row>
    <row r="311" spans="1:12">
      <c r="A311" s="33">
        <v>570</v>
      </c>
      <c r="B311" s="34" t="s">
        <v>943</v>
      </c>
      <c r="C311" s="44" t="s">
        <v>944</v>
      </c>
      <c r="D311" s="45" t="s">
        <v>945</v>
      </c>
      <c r="E311" s="46" t="s">
        <v>946</v>
      </c>
      <c r="F311" s="47" t="s">
        <v>947</v>
      </c>
      <c r="G311" s="48">
        <v>2</v>
      </c>
      <c r="H311" s="89">
        <v>165000</v>
      </c>
      <c r="I311" s="48">
        <v>7</v>
      </c>
      <c r="J311" s="58" t="s">
        <v>28</v>
      </c>
      <c r="K311" s="33"/>
    </row>
    <row r="312" spans="1:12">
      <c r="A312" s="33">
        <v>297</v>
      </c>
      <c r="B312" s="51" t="s">
        <v>948</v>
      </c>
      <c r="C312" s="33" t="s">
        <v>949</v>
      </c>
      <c r="D312" s="55" t="s">
        <v>950</v>
      </c>
      <c r="E312" s="55">
        <v>85862688449</v>
      </c>
      <c r="F312" s="56" t="s">
        <v>421</v>
      </c>
      <c r="G312" s="57">
        <v>1</v>
      </c>
      <c r="H312" s="40">
        <v>125000</v>
      </c>
      <c r="I312" s="57">
        <v>25</v>
      </c>
      <c r="J312" s="53" t="s">
        <v>37</v>
      </c>
      <c r="K312" s="54" t="s">
        <v>244</v>
      </c>
    </row>
    <row r="313" spans="1:12">
      <c r="A313" s="33">
        <v>298</v>
      </c>
      <c r="B313" s="34" t="s">
        <v>951</v>
      </c>
      <c r="C313" s="33" t="s">
        <v>952</v>
      </c>
      <c r="D313" s="55" t="s">
        <v>953</v>
      </c>
      <c r="E313" s="55">
        <v>88296573770</v>
      </c>
      <c r="F313" s="56">
        <v>44749</v>
      </c>
      <c r="G313" s="57">
        <v>1</v>
      </c>
      <c r="H313" s="40">
        <v>125000</v>
      </c>
      <c r="I313" s="57">
        <v>25</v>
      </c>
      <c r="J313" s="58" t="s">
        <v>28</v>
      </c>
      <c r="K313" s="33"/>
    </row>
    <row r="314" spans="1:12">
      <c r="A314" s="33">
        <v>299</v>
      </c>
      <c r="B314" s="34" t="s">
        <v>954</v>
      </c>
      <c r="C314" s="33" t="s">
        <v>955</v>
      </c>
      <c r="D314" s="55" t="s">
        <v>146</v>
      </c>
      <c r="E314" s="55">
        <v>85720431151</v>
      </c>
      <c r="F314" s="56">
        <v>44802</v>
      </c>
      <c r="G314" s="57">
        <v>1</v>
      </c>
      <c r="H314" s="83">
        <v>125000</v>
      </c>
      <c r="I314" s="57">
        <v>10</v>
      </c>
      <c r="J314" s="58" t="s">
        <v>28</v>
      </c>
      <c r="K314" s="33"/>
    </row>
    <row r="315" spans="1:12">
      <c r="A315" s="33">
        <v>300</v>
      </c>
      <c r="B315" s="51" t="s">
        <v>956</v>
      </c>
      <c r="C315" s="34" t="s">
        <v>957</v>
      </c>
      <c r="D315" s="36" t="s">
        <v>740</v>
      </c>
      <c r="E315" s="36">
        <v>85864011170</v>
      </c>
      <c r="F315" s="52">
        <v>44914</v>
      </c>
      <c r="G315" s="39">
        <v>1</v>
      </c>
      <c r="H315" s="40">
        <v>125000</v>
      </c>
      <c r="I315" s="39">
        <v>25</v>
      </c>
      <c r="J315" s="53" t="s">
        <v>37</v>
      </c>
      <c r="K315" s="153" t="s">
        <v>173</v>
      </c>
    </row>
    <row r="316" spans="1:12">
      <c r="A316" s="33">
        <v>301</v>
      </c>
      <c r="B316" s="51" t="s">
        <v>958</v>
      </c>
      <c r="C316" s="33" t="s">
        <v>959</v>
      </c>
      <c r="D316" s="55" t="s">
        <v>960</v>
      </c>
      <c r="E316" s="55">
        <v>88298558989</v>
      </c>
      <c r="F316" s="56">
        <v>44749</v>
      </c>
      <c r="G316" s="57">
        <v>1</v>
      </c>
      <c r="H316" s="40">
        <v>125000</v>
      </c>
      <c r="I316" s="57">
        <v>5</v>
      </c>
      <c r="J316" s="53" t="s">
        <v>37</v>
      </c>
      <c r="K316" s="54" t="s">
        <v>961</v>
      </c>
    </row>
    <row r="317" spans="1:12">
      <c r="A317" s="33">
        <v>443</v>
      </c>
      <c r="B317" s="34" t="s">
        <v>962</v>
      </c>
      <c r="C317" s="33" t="s">
        <v>963</v>
      </c>
      <c r="D317" s="45" t="s">
        <v>964</v>
      </c>
      <c r="E317" s="45">
        <v>85163008278</v>
      </c>
      <c r="F317" s="157">
        <v>45111</v>
      </c>
      <c r="G317" s="48">
        <v>2</v>
      </c>
      <c r="H317" s="89">
        <v>165000</v>
      </c>
      <c r="I317" s="48">
        <v>27</v>
      </c>
      <c r="J317" s="75" t="s">
        <v>28</v>
      </c>
      <c r="K317" s="33"/>
    </row>
    <row r="318" spans="1:12">
      <c r="A318" s="33">
        <v>303</v>
      </c>
      <c r="B318" s="34" t="s">
        <v>965</v>
      </c>
      <c r="C318" s="33" t="s">
        <v>966</v>
      </c>
      <c r="D318" s="55" t="s">
        <v>125</v>
      </c>
      <c r="E318" s="55">
        <v>8156013350</v>
      </c>
      <c r="F318" s="56">
        <v>44882</v>
      </c>
      <c r="G318" s="57">
        <v>1</v>
      </c>
      <c r="H318" s="40">
        <v>125000</v>
      </c>
      <c r="I318" s="57">
        <v>25</v>
      </c>
      <c r="J318" s="58" t="s">
        <v>28</v>
      </c>
      <c r="K318" s="33" t="s">
        <v>967</v>
      </c>
      <c r="L318" s="158" t="s">
        <v>968</v>
      </c>
    </row>
    <row r="319" spans="1:12">
      <c r="A319" s="33">
        <v>304</v>
      </c>
      <c r="B319" s="34" t="s">
        <v>969</v>
      </c>
      <c r="C319" s="33" t="s">
        <v>970</v>
      </c>
      <c r="D319" s="55" t="s">
        <v>883</v>
      </c>
      <c r="E319" s="55">
        <v>8156053035</v>
      </c>
      <c r="F319" s="56">
        <v>44904</v>
      </c>
      <c r="G319" s="57">
        <v>1</v>
      </c>
      <c r="H319" s="40">
        <v>125000</v>
      </c>
      <c r="I319" s="57">
        <v>25</v>
      </c>
      <c r="J319" s="58" t="s">
        <v>28</v>
      </c>
      <c r="K319" s="33"/>
    </row>
    <row r="320" spans="1:12">
      <c r="A320" s="33" t="s">
        <v>41</v>
      </c>
      <c r="B320" s="34" t="s">
        <v>971</v>
      </c>
      <c r="C320" s="33" t="s">
        <v>972</v>
      </c>
      <c r="D320" s="55" t="s">
        <v>82</v>
      </c>
      <c r="E320" s="55">
        <v>83818743986</v>
      </c>
      <c r="F320" s="56">
        <v>44817</v>
      </c>
      <c r="G320" s="57">
        <v>1</v>
      </c>
      <c r="H320" s="40">
        <v>125000</v>
      </c>
      <c r="I320" s="57">
        <v>29</v>
      </c>
      <c r="J320" s="58" t="s">
        <v>28</v>
      </c>
      <c r="K320" s="33"/>
    </row>
    <row r="321" spans="1:11">
      <c r="A321" s="33">
        <v>306</v>
      </c>
      <c r="B321" s="34" t="s">
        <v>973</v>
      </c>
      <c r="C321" s="33" t="s">
        <v>974</v>
      </c>
      <c r="D321" s="97" t="s">
        <v>327</v>
      </c>
      <c r="E321" s="55" t="s">
        <v>975</v>
      </c>
      <c r="F321" s="56">
        <v>44846</v>
      </c>
      <c r="G321" s="57">
        <v>3</v>
      </c>
      <c r="H321" s="40">
        <v>205000</v>
      </c>
      <c r="I321" s="57">
        <v>25</v>
      </c>
      <c r="J321" s="58" t="s">
        <v>28</v>
      </c>
      <c r="K321" s="33"/>
    </row>
    <row r="322" spans="1:11">
      <c r="A322" s="33">
        <v>307</v>
      </c>
      <c r="B322" s="34" t="s">
        <v>976</v>
      </c>
      <c r="C322" s="33" t="s">
        <v>977</v>
      </c>
      <c r="D322" s="55" t="s">
        <v>978</v>
      </c>
      <c r="E322" s="55">
        <v>85871403329</v>
      </c>
      <c r="F322" s="56">
        <v>44739</v>
      </c>
      <c r="G322" s="57">
        <v>1</v>
      </c>
      <c r="H322" s="40">
        <v>125000</v>
      </c>
      <c r="I322" s="57">
        <v>25</v>
      </c>
      <c r="J322" s="50" t="s">
        <v>28</v>
      </c>
      <c r="K322" s="33"/>
    </row>
    <row r="323" spans="1:11">
      <c r="A323" s="33">
        <v>308</v>
      </c>
      <c r="B323" s="34" t="s">
        <v>979</v>
      </c>
      <c r="C323" s="33" t="s">
        <v>980</v>
      </c>
      <c r="D323" s="55" t="s">
        <v>981</v>
      </c>
      <c r="E323" s="55">
        <v>85722329266</v>
      </c>
      <c r="F323" s="56">
        <v>44859</v>
      </c>
      <c r="G323" s="57">
        <v>1</v>
      </c>
      <c r="H323" s="40">
        <v>125000</v>
      </c>
      <c r="I323" s="57">
        <v>25</v>
      </c>
      <c r="J323" s="58" t="s">
        <v>28</v>
      </c>
      <c r="K323" s="33"/>
    </row>
    <row r="324" spans="1:11">
      <c r="A324" s="33">
        <v>309</v>
      </c>
      <c r="B324" s="34" t="s">
        <v>982</v>
      </c>
      <c r="C324" s="33" t="s">
        <v>983</v>
      </c>
      <c r="D324" s="55" t="s">
        <v>82</v>
      </c>
      <c r="E324" s="55">
        <v>85798833752</v>
      </c>
      <c r="F324" s="56">
        <v>44912</v>
      </c>
      <c r="G324" s="57">
        <v>1</v>
      </c>
      <c r="H324" s="40">
        <v>125000</v>
      </c>
      <c r="I324" s="57">
        <v>25</v>
      </c>
      <c r="J324" s="50" t="s">
        <v>28</v>
      </c>
      <c r="K324" s="33"/>
    </row>
    <row r="325" spans="1:11">
      <c r="A325" s="33">
        <v>310</v>
      </c>
      <c r="B325" s="34" t="s">
        <v>984</v>
      </c>
      <c r="C325" s="34" t="s">
        <v>985</v>
      </c>
      <c r="D325" s="55" t="s">
        <v>118</v>
      </c>
      <c r="E325" s="55">
        <v>81574993160</v>
      </c>
      <c r="F325" s="56">
        <v>44847</v>
      </c>
      <c r="G325" s="57">
        <v>1</v>
      </c>
      <c r="H325" s="40">
        <v>125000</v>
      </c>
      <c r="I325" s="57">
        <v>25</v>
      </c>
      <c r="J325" s="58" t="s">
        <v>28</v>
      </c>
      <c r="K325" s="33"/>
    </row>
    <row r="326" spans="1:11">
      <c r="A326" s="103">
        <v>1029</v>
      </c>
      <c r="B326" s="104" t="s">
        <v>986</v>
      </c>
      <c r="C326" s="60" t="s">
        <v>987</v>
      </c>
      <c r="D326" s="61" t="s">
        <v>118</v>
      </c>
      <c r="E326" s="62" t="s">
        <v>988</v>
      </c>
      <c r="F326" s="63" t="s">
        <v>989</v>
      </c>
      <c r="G326" s="64">
        <v>2</v>
      </c>
      <c r="H326" s="65">
        <v>165000</v>
      </c>
      <c r="I326" s="64">
        <v>21</v>
      </c>
      <c r="J326" s="66" t="s">
        <v>28</v>
      </c>
      <c r="K326" s="112"/>
    </row>
    <row r="327" spans="1:11">
      <c r="A327" s="114">
        <v>986</v>
      </c>
      <c r="B327" s="104" t="s">
        <v>990</v>
      </c>
      <c r="C327" s="115" t="s">
        <v>991</v>
      </c>
      <c r="D327" s="116" t="s">
        <v>992</v>
      </c>
      <c r="E327" s="117" t="s">
        <v>993</v>
      </c>
      <c r="F327" s="118" t="s">
        <v>994</v>
      </c>
      <c r="G327" s="119">
        <v>2</v>
      </c>
      <c r="H327" s="120">
        <v>165000</v>
      </c>
      <c r="I327" s="119">
        <v>15</v>
      </c>
      <c r="J327" s="121" t="s">
        <v>28</v>
      </c>
      <c r="K327" s="122"/>
    </row>
    <row r="328" spans="1:11">
      <c r="A328" s="33">
        <v>313</v>
      </c>
      <c r="B328" s="34" t="s">
        <v>995</v>
      </c>
      <c r="C328" s="33" t="s">
        <v>996</v>
      </c>
      <c r="D328" s="55" t="s">
        <v>997</v>
      </c>
      <c r="E328" s="55">
        <v>85722025194</v>
      </c>
      <c r="F328" s="56">
        <v>44823</v>
      </c>
      <c r="G328" s="57">
        <v>1</v>
      </c>
      <c r="H328" s="40">
        <v>125000</v>
      </c>
      <c r="I328" s="57">
        <v>25</v>
      </c>
      <c r="J328" s="58" t="s">
        <v>28</v>
      </c>
      <c r="K328" s="33"/>
    </row>
    <row r="329" spans="1:11">
      <c r="A329" s="33">
        <v>314</v>
      </c>
      <c r="B329" s="51" t="s">
        <v>998</v>
      </c>
      <c r="C329" s="34" t="s">
        <v>999</v>
      </c>
      <c r="D329" s="36" t="s">
        <v>1000</v>
      </c>
      <c r="E329" s="36">
        <v>85878560213</v>
      </c>
      <c r="F329" s="52">
        <v>44824</v>
      </c>
      <c r="G329" s="39">
        <v>2</v>
      </c>
      <c r="H329" s="40">
        <v>165000</v>
      </c>
      <c r="I329" s="39">
        <v>25</v>
      </c>
      <c r="J329" s="53" t="s">
        <v>37</v>
      </c>
      <c r="K329" s="54"/>
    </row>
    <row r="330" spans="1:11">
      <c r="A330" s="33">
        <v>315</v>
      </c>
      <c r="B330" s="51" t="s">
        <v>1001</v>
      </c>
      <c r="C330" s="34" t="s">
        <v>1002</v>
      </c>
      <c r="D330" s="36" t="s">
        <v>50</v>
      </c>
      <c r="E330" s="36">
        <v>85759136375</v>
      </c>
      <c r="F330" s="52">
        <v>44819</v>
      </c>
      <c r="G330" s="39">
        <v>1</v>
      </c>
      <c r="H330" s="40">
        <v>125000</v>
      </c>
      <c r="I330" s="39">
        <v>25</v>
      </c>
      <c r="J330" s="53" t="s">
        <v>37</v>
      </c>
      <c r="K330" s="54"/>
    </row>
    <row r="331" spans="1:11">
      <c r="A331" s="33">
        <v>316</v>
      </c>
      <c r="B331" s="34" t="s">
        <v>1003</v>
      </c>
      <c r="C331" s="33" t="s">
        <v>1004</v>
      </c>
      <c r="D331" s="55" t="s">
        <v>1005</v>
      </c>
      <c r="E331" s="55">
        <v>85888802880</v>
      </c>
      <c r="F331" s="56">
        <v>44833</v>
      </c>
      <c r="G331" s="57">
        <v>3</v>
      </c>
      <c r="H331" s="40">
        <v>205000</v>
      </c>
      <c r="I331" s="57">
        <v>25</v>
      </c>
      <c r="J331" s="58" t="s">
        <v>28</v>
      </c>
      <c r="K331" s="33"/>
    </row>
    <row r="332" spans="1:11">
      <c r="A332" s="33">
        <v>317</v>
      </c>
      <c r="B332" s="34" t="s">
        <v>1006</v>
      </c>
      <c r="C332" s="33" t="s">
        <v>1007</v>
      </c>
      <c r="D332" s="55" t="s">
        <v>125</v>
      </c>
      <c r="E332" s="55">
        <v>85863569906</v>
      </c>
      <c r="F332" s="56">
        <v>44879</v>
      </c>
      <c r="G332" s="57">
        <v>1</v>
      </c>
      <c r="H332" s="40">
        <v>125000</v>
      </c>
      <c r="I332" s="57">
        <v>30</v>
      </c>
      <c r="J332" s="58" t="s">
        <v>28</v>
      </c>
      <c r="K332" s="33"/>
    </row>
    <row r="333" spans="1:11">
      <c r="A333" s="33">
        <v>872</v>
      </c>
      <c r="B333" s="34" t="s">
        <v>1008</v>
      </c>
      <c r="C333" s="60" t="s">
        <v>1009</v>
      </c>
      <c r="D333" s="61" t="s">
        <v>1010</v>
      </c>
      <c r="E333" s="62" t="s">
        <v>1011</v>
      </c>
      <c r="F333" s="63" t="s">
        <v>1012</v>
      </c>
      <c r="G333" s="64">
        <v>2</v>
      </c>
      <c r="H333" s="65">
        <v>165000</v>
      </c>
      <c r="I333" s="64">
        <v>12</v>
      </c>
      <c r="J333" s="66" t="s">
        <v>28</v>
      </c>
      <c r="K333" s="67"/>
    </row>
    <row r="334" spans="1:11">
      <c r="A334" s="33">
        <v>75</v>
      </c>
      <c r="B334" s="34" t="s">
        <v>1013</v>
      </c>
      <c r="C334" s="33" t="s">
        <v>1014</v>
      </c>
      <c r="D334" s="55" t="s">
        <v>106</v>
      </c>
      <c r="E334" s="55">
        <v>85797036442</v>
      </c>
      <c r="F334" s="56">
        <v>44772</v>
      </c>
      <c r="G334" s="57">
        <v>2</v>
      </c>
      <c r="H334" s="40">
        <v>165000</v>
      </c>
      <c r="I334" s="57">
        <v>25</v>
      </c>
      <c r="J334" s="58" t="s">
        <v>28</v>
      </c>
      <c r="K334" s="33"/>
    </row>
    <row r="335" spans="1:11">
      <c r="A335" s="33">
        <v>320</v>
      </c>
      <c r="B335" s="34" t="s">
        <v>1015</v>
      </c>
      <c r="C335" s="33" t="s">
        <v>1016</v>
      </c>
      <c r="D335" s="55" t="s">
        <v>1017</v>
      </c>
      <c r="E335" s="55"/>
      <c r="F335" s="56" t="s">
        <v>421</v>
      </c>
      <c r="G335" s="57">
        <v>1</v>
      </c>
      <c r="H335" s="40">
        <v>125000</v>
      </c>
      <c r="I335" s="57">
        <v>25</v>
      </c>
      <c r="J335" s="58" t="s">
        <v>28</v>
      </c>
      <c r="K335" s="33"/>
    </row>
    <row r="336" spans="1:11">
      <c r="A336" s="33">
        <v>321</v>
      </c>
      <c r="B336" s="51" t="s">
        <v>1018</v>
      </c>
      <c r="C336" s="34" t="s">
        <v>1019</v>
      </c>
      <c r="D336" s="36" t="s">
        <v>1020</v>
      </c>
      <c r="E336" s="36">
        <v>81382801655</v>
      </c>
      <c r="F336" s="52">
        <v>44986</v>
      </c>
      <c r="G336" s="39">
        <v>1</v>
      </c>
      <c r="H336" s="40">
        <v>125000</v>
      </c>
      <c r="I336" s="39">
        <v>25</v>
      </c>
      <c r="J336" s="53" t="s">
        <v>37</v>
      </c>
      <c r="K336" s="54"/>
    </row>
    <row r="337" spans="1:11">
      <c r="A337" s="33">
        <v>322</v>
      </c>
      <c r="B337" s="51" t="s">
        <v>1021</v>
      </c>
      <c r="C337" s="34" t="s">
        <v>1022</v>
      </c>
      <c r="D337" s="36" t="s">
        <v>61</v>
      </c>
      <c r="E337" s="36">
        <v>85724307583</v>
      </c>
      <c r="F337" s="52">
        <v>44723</v>
      </c>
      <c r="G337" s="39">
        <v>1</v>
      </c>
      <c r="H337" s="40">
        <v>125000</v>
      </c>
      <c r="I337" s="39">
        <v>25</v>
      </c>
      <c r="J337" s="53" t="s">
        <v>37</v>
      </c>
      <c r="K337" s="54"/>
    </row>
    <row r="338" spans="1:11">
      <c r="A338" s="33">
        <v>77</v>
      </c>
      <c r="B338" s="34" t="s">
        <v>1023</v>
      </c>
      <c r="C338" s="33" t="s">
        <v>1024</v>
      </c>
      <c r="D338" s="55" t="s">
        <v>125</v>
      </c>
      <c r="E338" s="55">
        <v>85703578965</v>
      </c>
      <c r="F338" s="56">
        <v>44758</v>
      </c>
      <c r="G338" s="57">
        <v>2</v>
      </c>
      <c r="H338" s="40">
        <v>165000</v>
      </c>
      <c r="I338" s="57">
        <v>25</v>
      </c>
      <c r="J338" s="58" t="s">
        <v>28</v>
      </c>
      <c r="K338" s="33"/>
    </row>
    <row r="339" spans="1:11">
      <c r="A339" s="33">
        <v>324</v>
      </c>
      <c r="B339" s="34" t="s">
        <v>1025</v>
      </c>
      <c r="C339" s="33" t="s">
        <v>1026</v>
      </c>
      <c r="D339" s="55" t="s">
        <v>125</v>
      </c>
      <c r="E339" s="55">
        <v>85720828900</v>
      </c>
      <c r="F339" s="159" t="s">
        <v>1027</v>
      </c>
      <c r="G339" s="57">
        <v>3</v>
      </c>
      <c r="H339" s="40">
        <v>205000</v>
      </c>
      <c r="I339" s="57">
        <v>1</v>
      </c>
      <c r="J339" s="58" t="s">
        <v>28</v>
      </c>
      <c r="K339" s="33"/>
    </row>
    <row r="340" spans="1:11">
      <c r="A340" s="33">
        <v>325</v>
      </c>
      <c r="B340" s="34" t="s">
        <v>1028</v>
      </c>
      <c r="C340" s="33" t="s">
        <v>1029</v>
      </c>
      <c r="D340" s="55" t="s">
        <v>1030</v>
      </c>
      <c r="E340" s="55">
        <v>8557164665</v>
      </c>
      <c r="F340" s="56">
        <v>44888</v>
      </c>
      <c r="G340" s="57">
        <v>3</v>
      </c>
      <c r="H340" s="40">
        <v>205000</v>
      </c>
      <c r="I340" s="57">
        <v>25</v>
      </c>
      <c r="J340" s="58" t="s">
        <v>28</v>
      </c>
      <c r="K340" s="33"/>
    </row>
    <row r="341" spans="1:11">
      <c r="A341" s="33">
        <v>326</v>
      </c>
      <c r="B341" s="34" t="s">
        <v>1031</v>
      </c>
      <c r="C341" s="33" t="s">
        <v>1032</v>
      </c>
      <c r="D341" s="55" t="s">
        <v>1033</v>
      </c>
      <c r="E341" s="55">
        <v>85863735689</v>
      </c>
      <c r="F341" s="56">
        <v>44771</v>
      </c>
      <c r="G341" s="57">
        <v>1</v>
      </c>
      <c r="H341" s="40">
        <v>125000</v>
      </c>
      <c r="I341" s="57">
        <v>1</v>
      </c>
      <c r="J341" s="58" t="s">
        <v>28</v>
      </c>
      <c r="K341" s="33"/>
    </row>
    <row r="342" spans="1:11">
      <c r="A342" s="33">
        <v>327</v>
      </c>
      <c r="B342" s="34" t="s">
        <v>1034</v>
      </c>
      <c r="C342" s="33" t="s">
        <v>1035</v>
      </c>
      <c r="D342" s="55" t="s">
        <v>125</v>
      </c>
      <c r="E342" s="55">
        <v>85892852813</v>
      </c>
      <c r="F342" s="56">
        <v>44732</v>
      </c>
      <c r="G342" s="57">
        <v>1</v>
      </c>
      <c r="H342" s="40">
        <v>125000</v>
      </c>
      <c r="I342" s="57">
        <v>25</v>
      </c>
      <c r="J342" s="58" t="s">
        <v>28</v>
      </c>
      <c r="K342" s="33"/>
    </row>
    <row r="343" spans="1:11">
      <c r="A343" s="33">
        <v>328</v>
      </c>
      <c r="B343" s="51" t="s">
        <v>1036</v>
      </c>
      <c r="C343" s="33" t="s">
        <v>1037</v>
      </c>
      <c r="D343" s="55" t="s">
        <v>40</v>
      </c>
      <c r="E343" s="55"/>
      <c r="F343" s="56">
        <v>44682</v>
      </c>
      <c r="G343" s="57">
        <v>1</v>
      </c>
      <c r="H343" s="40">
        <v>100000</v>
      </c>
      <c r="I343" s="57">
        <v>25</v>
      </c>
      <c r="J343" s="53" t="s">
        <v>37</v>
      </c>
      <c r="K343" s="54" t="s">
        <v>244</v>
      </c>
    </row>
    <row r="344" spans="1:11">
      <c r="A344" s="33">
        <v>329</v>
      </c>
      <c r="B344" s="34" t="s">
        <v>1038</v>
      </c>
      <c r="C344" s="33" t="s">
        <v>1039</v>
      </c>
      <c r="D344" s="55" t="s">
        <v>1040</v>
      </c>
      <c r="E344" s="55">
        <v>83818180493</v>
      </c>
      <c r="F344" s="56">
        <v>44782</v>
      </c>
      <c r="G344" s="57">
        <v>1</v>
      </c>
      <c r="H344" s="40">
        <v>125000</v>
      </c>
      <c r="I344" s="57">
        <v>25</v>
      </c>
      <c r="J344" s="58" t="s">
        <v>28</v>
      </c>
      <c r="K344" s="33"/>
    </row>
    <row r="345" spans="1:11" s="42" customFormat="1">
      <c r="A345" s="33">
        <v>330</v>
      </c>
      <c r="B345" s="34" t="s">
        <v>1041</v>
      </c>
      <c r="C345" s="33" t="s">
        <v>1042</v>
      </c>
      <c r="D345" s="55" t="s">
        <v>44</v>
      </c>
      <c r="E345" s="55">
        <v>85863636387</v>
      </c>
      <c r="F345" s="56">
        <v>44760</v>
      </c>
      <c r="G345" s="57">
        <v>1</v>
      </c>
      <c r="H345" s="40">
        <v>125000</v>
      </c>
      <c r="I345" s="57">
        <v>24</v>
      </c>
      <c r="J345" s="50" t="s">
        <v>28</v>
      </c>
      <c r="K345" s="33" t="s">
        <v>1043</v>
      </c>
    </row>
    <row r="346" spans="1:11">
      <c r="A346" s="33">
        <v>861</v>
      </c>
      <c r="B346" s="34" t="s">
        <v>1044</v>
      </c>
      <c r="C346" s="105" t="s">
        <v>1045</v>
      </c>
      <c r="D346" s="106" t="s">
        <v>1046</v>
      </c>
      <c r="E346" s="107" t="s">
        <v>1047</v>
      </c>
      <c r="F346" s="108" t="s">
        <v>695</v>
      </c>
      <c r="G346" s="109">
        <v>2</v>
      </c>
      <c r="H346" s="110">
        <v>165000</v>
      </c>
      <c r="I346" s="109">
        <v>4</v>
      </c>
      <c r="J346" s="111" t="s">
        <v>28</v>
      </c>
      <c r="K346" s="67"/>
    </row>
    <row r="347" spans="1:11">
      <c r="A347" s="114">
        <v>998</v>
      </c>
      <c r="B347" s="104" t="s">
        <v>1048</v>
      </c>
      <c r="C347" s="115" t="s">
        <v>1049</v>
      </c>
      <c r="D347" s="116" t="s">
        <v>1050</v>
      </c>
      <c r="E347" s="117" t="s">
        <v>1051</v>
      </c>
      <c r="F347" s="118" t="s">
        <v>1052</v>
      </c>
      <c r="G347" s="119">
        <v>2</v>
      </c>
      <c r="H347" s="120">
        <v>165000</v>
      </c>
      <c r="I347" s="119">
        <v>30</v>
      </c>
      <c r="J347" s="121" t="s">
        <v>849</v>
      </c>
      <c r="K347" s="122"/>
    </row>
    <row r="348" spans="1:11">
      <c r="A348" s="33">
        <v>333</v>
      </c>
      <c r="B348" s="34" t="s">
        <v>1053</v>
      </c>
      <c r="C348" s="33" t="s">
        <v>1054</v>
      </c>
      <c r="D348" s="55" t="s">
        <v>1055</v>
      </c>
      <c r="E348" s="55">
        <v>82116684369</v>
      </c>
      <c r="F348" s="56">
        <v>44909</v>
      </c>
      <c r="G348" s="57">
        <v>1</v>
      </c>
      <c r="H348" s="40">
        <v>125000</v>
      </c>
      <c r="I348" s="57">
        <v>25</v>
      </c>
      <c r="J348" s="58" t="s">
        <v>28</v>
      </c>
      <c r="K348" s="33"/>
    </row>
    <row r="349" spans="1:11">
      <c r="A349" s="33">
        <v>334</v>
      </c>
      <c r="B349" s="34" t="s">
        <v>1056</v>
      </c>
      <c r="C349" s="33" t="s">
        <v>1057</v>
      </c>
      <c r="D349" s="55" t="s">
        <v>1058</v>
      </c>
      <c r="E349" s="55">
        <v>85724276776</v>
      </c>
      <c r="F349" s="56">
        <v>44688</v>
      </c>
      <c r="G349" s="57">
        <v>1</v>
      </c>
      <c r="H349" s="40">
        <v>125000</v>
      </c>
      <c r="I349" s="57">
        <v>25</v>
      </c>
      <c r="J349" s="58" t="s">
        <v>28</v>
      </c>
      <c r="K349" s="33"/>
    </row>
    <row r="350" spans="1:11">
      <c r="A350" s="33">
        <v>335</v>
      </c>
      <c r="B350" s="51" t="s">
        <v>1059</v>
      </c>
      <c r="C350" s="34" t="s">
        <v>1060</v>
      </c>
      <c r="D350" s="36" t="s">
        <v>1061</v>
      </c>
      <c r="E350" s="36">
        <v>85798469711</v>
      </c>
      <c r="F350" s="52">
        <v>44843</v>
      </c>
      <c r="G350" s="39">
        <v>1</v>
      </c>
      <c r="H350" s="40">
        <v>125000</v>
      </c>
      <c r="I350" s="39">
        <v>25</v>
      </c>
      <c r="J350" s="53" t="s">
        <v>37</v>
      </c>
      <c r="K350" s="54"/>
    </row>
    <row r="351" spans="1:11">
      <c r="A351" s="33">
        <v>336</v>
      </c>
      <c r="B351" s="34" t="s">
        <v>1062</v>
      </c>
      <c r="C351" s="33" t="s">
        <v>1063</v>
      </c>
      <c r="D351" s="55" t="s">
        <v>40</v>
      </c>
      <c r="E351" s="55">
        <v>81318646046</v>
      </c>
      <c r="F351" s="56">
        <v>44749</v>
      </c>
      <c r="G351" s="57">
        <v>1</v>
      </c>
      <c r="H351" s="40">
        <v>125000</v>
      </c>
      <c r="I351" s="57">
        <v>29</v>
      </c>
      <c r="J351" s="58" t="s">
        <v>28</v>
      </c>
      <c r="K351" s="33"/>
    </row>
    <row r="352" spans="1:11">
      <c r="A352" s="33">
        <v>337</v>
      </c>
      <c r="B352" s="34" t="s">
        <v>1064</v>
      </c>
      <c r="C352" s="33" t="s">
        <v>1065</v>
      </c>
      <c r="D352" s="55" t="s">
        <v>227</v>
      </c>
      <c r="E352" s="55">
        <v>81286422258</v>
      </c>
      <c r="F352" s="56">
        <v>44845</v>
      </c>
      <c r="G352" s="57">
        <v>1</v>
      </c>
      <c r="H352" s="40">
        <v>125000</v>
      </c>
      <c r="I352" s="57">
        <v>25</v>
      </c>
      <c r="J352" s="58" t="s">
        <v>28</v>
      </c>
      <c r="K352" s="33"/>
    </row>
    <row r="353" spans="1:12">
      <c r="A353" s="33">
        <v>338</v>
      </c>
      <c r="B353" s="34" t="s">
        <v>1066</v>
      </c>
      <c r="C353" s="33" t="s">
        <v>1067</v>
      </c>
      <c r="D353" s="55" t="s">
        <v>556</v>
      </c>
      <c r="E353" s="55">
        <v>88223788233</v>
      </c>
      <c r="F353" s="56">
        <v>44778</v>
      </c>
      <c r="G353" s="57">
        <v>1</v>
      </c>
      <c r="H353" s="40">
        <v>125000</v>
      </c>
      <c r="I353" s="57">
        <v>25</v>
      </c>
      <c r="J353" s="58" t="s">
        <v>28</v>
      </c>
      <c r="K353" s="33"/>
    </row>
    <row r="354" spans="1:12">
      <c r="A354" s="33">
        <v>339</v>
      </c>
      <c r="B354" s="34" t="s">
        <v>1068</v>
      </c>
      <c r="C354" s="33" t="s">
        <v>1069</v>
      </c>
      <c r="D354" s="97" t="s">
        <v>327</v>
      </c>
      <c r="E354" s="55" t="s">
        <v>41</v>
      </c>
      <c r="F354" s="56">
        <v>44818</v>
      </c>
      <c r="G354" s="57">
        <v>1</v>
      </c>
      <c r="H354" s="40">
        <v>125000</v>
      </c>
      <c r="I354" s="57">
        <v>25</v>
      </c>
      <c r="J354" s="58" t="s">
        <v>28</v>
      </c>
      <c r="K354" s="33"/>
    </row>
    <row r="355" spans="1:12">
      <c r="A355" s="33">
        <v>340</v>
      </c>
      <c r="B355" s="34" t="s">
        <v>1070</v>
      </c>
      <c r="C355" s="33" t="s">
        <v>1071</v>
      </c>
      <c r="D355" s="55" t="s">
        <v>356</v>
      </c>
      <c r="E355" s="55">
        <v>81572777742</v>
      </c>
      <c r="F355" s="56">
        <v>44682</v>
      </c>
      <c r="G355" s="57">
        <v>1</v>
      </c>
      <c r="H355" s="40">
        <v>115000</v>
      </c>
      <c r="I355" s="57">
        <v>25</v>
      </c>
      <c r="J355" s="58" t="s">
        <v>28</v>
      </c>
      <c r="K355" s="33"/>
    </row>
    <row r="356" spans="1:12">
      <c r="A356" s="33">
        <v>341</v>
      </c>
      <c r="B356" s="34" t="s">
        <v>1072</v>
      </c>
      <c r="C356" s="33" t="s">
        <v>1073</v>
      </c>
      <c r="D356" s="55" t="s">
        <v>95</v>
      </c>
      <c r="E356" s="55">
        <v>85624077353</v>
      </c>
      <c r="F356" s="56">
        <v>44719</v>
      </c>
      <c r="G356" s="57">
        <v>1</v>
      </c>
      <c r="H356" s="40">
        <v>125000</v>
      </c>
      <c r="I356" s="57">
        <v>25</v>
      </c>
      <c r="J356" s="58" t="s">
        <v>28</v>
      </c>
      <c r="K356" s="33"/>
    </row>
    <row r="357" spans="1:12">
      <c r="A357" s="33">
        <v>342</v>
      </c>
      <c r="B357" s="51" t="s">
        <v>1074</v>
      </c>
      <c r="C357" s="34" t="s">
        <v>1075</v>
      </c>
      <c r="D357" s="36" t="s">
        <v>152</v>
      </c>
      <c r="E357" s="36">
        <v>85723007736</v>
      </c>
      <c r="F357" s="52">
        <v>44772</v>
      </c>
      <c r="G357" s="39">
        <v>2</v>
      </c>
      <c r="H357" s="40">
        <v>165000</v>
      </c>
      <c r="I357" s="39">
        <v>25</v>
      </c>
      <c r="J357" s="53" t="s">
        <v>37</v>
      </c>
      <c r="K357" s="153" t="s">
        <v>1076</v>
      </c>
      <c r="L357" s="79"/>
    </row>
    <row r="358" spans="1:12">
      <c r="A358" s="33">
        <v>343</v>
      </c>
      <c r="B358" s="34" t="s">
        <v>1077</v>
      </c>
      <c r="C358" s="33" t="s">
        <v>1078</v>
      </c>
      <c r="D358" s="55" t="s">
        <v>224</v>
      </c>
      <c r="E358" s="55">
        <v>85659332203</v>
      </c>
      <c r="F358" s="56">
        <v>44682</v>
      </c>
      <c r="G358" s="57">
        <v>1</v>
      </c>
      <c r="H358" s="40">
        <v>125000</v>
      </c>
      <c r="I358" s="57">
        <v>25</v>
      </c>
      <c r="J358" s="58" t="s">
        <v>28</v>
      </c>
      <c r="K358" s="33"/>
    </row>
    <row r="359" spans="1:12">
      <c r="A359" s="33">
        <v>344</v>
      </c>
      <c r="B359" s="33" t="s">
        <v>1079</v>
      </c>
      <c r="C359" s="33" t="s">
        <v>1080</v>
      </c>
      <c r="D359" s="55" t="s">
        <v>47</v>
      </c>
      <c r="E359" s="55">
        <v>85793879787</v>
      </c>
      <c r="F359" s="56">
        <v>44776</v>
      </c>
      <c r="G359" s="57">
        <v>1</v>
      </c>
      <c r="H359" s="83">
        <v>125000</v>
      </c>
      <c r="I359" s="57">
        <v>6</v>
      </c>
      <c r="J359" s="50" t="s">
        <v>28</v>
      </c>
      <c r="K359" s="33"/>
    </row>
    <row r="360" spans="1:12">
      <c r="A360" s="33">
        <v>345</v>
      </c>
      <c r="B360" s="34" t="s">
        <v>1081</v>
      </c>
      <c r="C360" s="33" t="s">
        <v>1082</v>
      </c>
      <c r="D360" s="55" t="s">
        <v>1083</v>
      </c>
      <c r="E360" s="55">
        <v>85798947159</v>
      </c>
      <c r="F360" s="56">
        <v>44820</v>
      </c>
      <c r="G360" s="57">
        <v>1</v>
      </c>
      <c r="H360" s="40">
        <v>125000</v>
      </c>
      <c r="I360" s="57">
        <v>25</v>
      </c>
      <c r="J360" s="58" t="s">
        <v>28</v>
      </c>
      <c r="K360" s="33"/>
      <c r="L360" s="7" t="s">
        <v>1084</v>
      </c>
    </row>
    <row r="361" spans="1:12">
      <c r="A361" s="33">
        <v>346</v>
      </c>
      <c r="B361" s="34" t="s">
        <v>1085</v>
      </c>
      <c r="C361" s="33" t="s">
        <v>1086</v>
      </c>
      <c r="D361" s="55" t="s">
        <v>1087</v>
      </c>
      <c r="E361" s="68" t="s">
        <v>1088</v>
      </c>
      <c r="F361" s="56">
        <v>44896</v>
      </c>
      <c r="G361" s="57">
        <v>1</v>
      </c>
      <c r="H361" s="40">
        <v>125000</v>
      </c>
      <c r="I361" s="57">
        <v>12</v>
      </c>
      <c r="J361" s="50" t="s">
        <v>28</v>
      </c>
      <c r="K361" s="33"/>
    </row>
    <row r="362" spans="1:12" s="42" customFormat="1">
      <c r="A362" s="33">
        <v>347</v>
      </c>
      <c r="B362" s="34" t="s">
        <v>1089</v>
      </c>
      <c r="C362" s="34" t="s">
        <v>1090</v>
      </c>
      <c r="D362" s="36" t="s">
        <v>666</v>
      </c>
      <c r="E362" s="36">
        <v>81517259609</v>
      </c>
      <c r="F362" s="52">
        <v>44704</v>
      </c>
      <c r="G362" s="39">
        <v>1</v>
      </c>
      <c r="H362" s="40">
        <v>125000</v>
      </c>
      <c r="I362" s="39">
        <v>8</v>
      </c>
      <c r="J362" s="50" t="s">
        <v>28</v>
      </c>
      <c r="K362" s="153" t="s">
        <v>1091</v>
      </c>
    </row>
    <row r="363" spans="1:12">
      <c r="A363" s="33">
        <v>348</v>
      </c>
      <c r="B363" s="51" t="s">
        <v>1092</v>
      </c>
      <c r="C363" s="34" t="s">
        <v>1093</v>
      </c>
      <c r="D363" s="36" t="s">
        <v>1094</v>
      </c>
      <c r="E363" s="36">
        <v>85794799537</v>
      </c>
      <c r="F363" s="52">
        <v>44758</v>
      </c>
      <c r="G363" s="39">
        <v>1</v>
      </c>
      <c r="H363" s="40">
        <v>125000</v>
      </c>
      <c r="I363" s="39">
        <v>28</v>
      </c>
      <c r="J363" s="53" t="s">
        <v>37</v>
      </c>
      <c r="K363" s="78"/>
      <c r="L363" s="79"/>
    </row>
    <row r="364" spans="1:12">
      <c r="A364" s="33">
        <v>349</v>
      </c>
      <c r="B364" s="34" t="s">
        <v>1095</v>
      </c>
      <c r="C364" s="33" t="s">
        <v>1096</v>
      </c>
      <c r="D364" s="97" t="s">
        <v>327</v>
      </c>
      <c r="E364" s="55">
        <v>85723258927</v>
      </c>
      <c r="F364" s="56">
        <v>44820</v>
      </c>
      <c r="G364" s="57">
        <v>1</v>
      </c>
      <c r="H364" s="40">
        <v>125000</v>
      </c>
      <c r="I364" s="57">
        <v>25</v>
      </c>
      <c r="J364" s="58" t="s">
        <v>28</v>
      </c>
      <c r="K364" s="33"/>
    </row>
    <row r="365" spans="1:12">
      <c r="A365" s="33">
        <v>350</v>
      </c>
      <c r="B365" s="51" t="s">
        <v>1097</v>
      </c>
      <c r="C365" s="34" t="s">
        <v>1098</v>
      </c>
      <c r="D365" s="36" t="s">
        <v>1099</v>
      </c>
      <c r="E365" s="36">
        <v>85608612872</v>
      </c>
      <c r="F365" s="52">
        <v>44757</v>
      </c>
      <c r="G365" s="39">
        <v>4</v>
      </c>
      <c r="H365" s="40">
        <v>305000</v>
      </c>
      <c r="I365" s="39">
        <v>25</v>
      </c>
      <c r="J365" s="53" t="s">
        <v>37</v>
      </c>
      <c r="K365" s="54"/>
    </row>
    <row r="366" spans="1:12">
      <c r="A366" s="33">
        <v>351</v>
      </c>
      <c r="B366" s="34" t="s">
        <v>1100</v>
      </c>
      <c r="C366" s="33" t="s">
        <v>1101</v>
      </c>
      <c r="D366" s="55" t="s">
        <v>44</v>
      </c>
      <c r="E366" s="55">
        <v>81572766837</v>
      </c>
      <c r="F366" s="56">
        <v>44854</v>
      </c>
      <c r="G366" s="57">
        <v>1</v>
      </c>
      <c r="H366" s="40">
        <v>125000</v>
      </c>
      <c r="I366" s="57">
        <v>25</v>
      </c>
      <c r="J366" s="58" t="s">
        <v>28</v>
      </c>
      <c r="K366" s="33"/>
    </row>
    <row r="367" spans="1:12">
      <c r="A367" s="33">
        <v>352</v>
      </c>
      <c r="B367" s="34" t="s">
        <v>1102</v>
      </c>
      <c r="C367" s="33" t="s">
        <v>1103</v>
      </c>
      <c r="D367" s="55" t="s">
        <v>556</v>
      </c>
      <c r="E367" s="55">
        <v>85798960996</v>
      </c>
      <c r="F367" s="56">
        <v>44777</v>
      </c>
      <c r="G367" s="57">
        <v>1</v>
      </c>
      <c r="H367" s="40">
        <v>125000</v>
      </c>
      <c r="I367" s="57">
        <v>25</v>
      </c>
      <c r="J367" s="58" t="s">
        <v>28</v>
      </c>
      <c r="K367" s="33"/>
    </row>
    <row r="368" spans="1:12">
      <c r="A368" s="33">
        <v>353</v>
      </c>
      <c r="B368" s="34" t="s">
        <v>1104</v>
      </c>
      <c r="C368" s="33" t="s">
        <v>1105</v>
      </c>
      <c r="D368" s="55" t="s">
        <v>513</v>
      </c>
      <c r="E368" s="55">
        <v>85884712518</v>
      </c>
      <c r="F368" s="56">
        <v>44827</v>
      </c>
      <c r="G368" s="57">
        <v>1</v>
      </c>
      <c r="H368" s="40">
        <v>125000</v>
      </c>
      <c r="I368" s="57">
        <v>25</v>
      </c>
      <c r="J368" s="58" t="s">
        <v>28</v>
      </c>
      <c r="K368" s="33"/>
    </row>
    <row r="369" spans="1:11">
      <c r="A369" s="33">
        <v>354</v>
      </c>
      <c r="B369" s="34" t="s">
        <v>1106</v>
      </c>
      <c r="C369" s="33" t="s">
        <v>1107</v>
      </c>
      <c r="D369" s="55" t="s">
        <v>572</v>
      </c>
      <c r="E369" s="55">
        <v>85795433305</v>
      </c>
      <c r="F369" s="56">
        <v>44853</v>
      </c>
      <c r="G369" s="57">
        <v>3</v>
      </c>
      <c r="H369" s="40">
        <v>205000</v>
      </c>
      <c r="I369" s="57">
        <v>25</v>
      </c>
      <c r="J369" s="58" t="s">
        <v>28</v>
      </c>
      <c r="K369" s="33"/>
    </row>
    <row r="370" spans="1:11">
      <c r="A370" s="33">
        <v>355</v>
      </c>
      <c r="B370" s="34" t="s">
        <v>1108</v>
      </c>
      <c r="C370" s="33" t="s">
        <v>1109</v>
      </c>
      <c r="D370" s="55" t="s">
        <v>125</v>
      </c>
      <c r="E370" s="55">
        <v>81563634686</v>
      </c>
      <c r="F370" s="56">
        <v>44846</v>
      </c>
      <c r="G370" s="57">
        <v>1</v>
      </c>
      <c r="H370" s="40">
        <v>125000</v>
      </c>
      <c r="I370" s="57">
        <v>6</v>
      </c>
      <c r="J370" s="50" t="s">
        <v>28</v>
      </c>
      <c r="K370" s="54"/>
    </row>
    <row r="371" spans="1:11">
      <c r="A371" s="33">
        <v>356</v>
      </c>
      <c r="B371" s="34" t="s">
        <v>1110</v>
      </c>
      <c r="C371" s="33" t="s">
        <v>1111</v>
      </c>
      <c r="D371" s="55" t="s">
        <v>1112</v>
      </c>
      <c r="E371" s="55">
        <v>85773883929</v>
      </c>
      <c r="F371" s="56">
        <v>44729</v>
      </c>
      <c r="G371" s="57">
        <v>1</v>
      </c>
      <c r="H371" s="40">
        <v>125000</v>
      </c>
      <c r="I371" s="57">
        <v>25</v>
      </c>
      <c r="J371" s="58" t="s">
        <v>28</v>
      </c>
      <c r="K371" s="33"/>
    </row>
    <row r="372" spans="1:11">
      <c r="A372" s="33">
        <v>357</v>
      </c>
      <c r="B372" s="34" t="s">
        <v>1113</v>
      </c>
      <c r="C372" s="33" t="s">
        <v>1114</v>
      </c>
      <c r="D372" s="55" t="s">
        <v>1115</v>
      </c>
      <c r="E372" s="55">
        <v>83804229311</v>
      </c>
      <c r="F372" s="56">
        <v>44749</v>
      </c>
      <c r="G372" s="57">
        <v>1</v>
      </c>
      <c r="H372" s="40">
        <v>125000</v>
      </c>
      <c r="I372" s="57">
        <v>1</v>
      </c>
      <c r="J372" s="50" t="s">
        <v>28</v>
      </c>
      <c r="K372" s="160" t="s">
        <v>1116</v>
      </c>
    </row>
    <row r="373" spans="1:11">
      <c r="A373" s="33">
        <v>358</v>
      </c>
      <c r="B373" s="51" t="s">
        <v>1117</v>
      </c>
      <c r="C373" s="34" t="s">
        <v>1118</v>
      </c>
      <c r="D373" s="36" t="s">
        <v>1119</v>
      </c>
      <c r="E373" s="36">
        <v>85895036910</v>
      </c>
      <c r="F373" s="52">
        <v>44782</v>
      </c>
      <c r="G373" s="39">
        <v>1</v>
      </c>
      <c r="H373" s="40">
        <v>125000</v>
      </c>
      <c r="I373" s="39">
        <v>25</v>
      </c>
      <c r="J373" s="53" t="s">
        <v>37</v>
      </c>
      <c r="K373" s="54"/>
    </row>
    <row r="374" spans="1:11">
      <c r="A374" s="84">
        <v>359</v>
      </c>
      <c r="B374" s="51" t="s">
        <v>1120</v>
      </c>
      <c r="C374" s="34" t="s">
        <v>1121</v>
      </c>
      <c r="D374" s="36" t="s">
        <v>543</v>
      </c>
      <c r="E374" s="36">
        <v>85864474133</v>
      </c>
      <c r="F374" s="52">
        <v>44682</v>
      </c>
      <c r="G374" s="39">
        <v>1</v>
      </c>
      <c r="H374" s="40">
        <v>125000</v>
      </c>
      <c r="I374" s="39">
        <v>25</v>
      </c>
      <c r="J374" s="53" t="s">
        <v>37</v>
      </c>
      <c r="K374" s="54"/>
    </row>
    <row r="375" spans="1:11">
      <c r="A375" s="33">
        <v>360</v>
      </c>
      <c r="B375" s="34" t="s">
        <v>1122</v>
      </c>
      <c r="C375" s="33" t="s">
        <v>1123</v>
      </c>
      <c r="D375" s="55" t="s">
        <v>1124</v>
      </c>
      <c r="E375" s="55">
        <v>81395667374</v>
      </c>
      <c r="F375" s="56">
        <v>44717</v>
      </c>
      <c r="G375" s="57">
        <v>1</v>
      </c>
      <c r="H375" s="40">
        <v>125000</v>
      </c>
      <c r="I375" s="57">
        <v>25</v>
      </c>
      <c r="J375" s="58" t="s">
        <v>28</v>
      </c>
      <c r="K375" s="33"/>
    </row>
    <row r="376" spans="1:11">
      <c r="A376" s="33">
        <v>361</v>
      </c>
      <c r="B376" s="51" t="s">
        <v>1125</v>
      </c>
      <c r="C376" s="34" t="s">
        <v>1126</v>
      </c>
      <c r="D376" s="36" t="s">
        <v>960</v>
      </c>
      <c r="E376" s="36">
        <v>85880450663</v>
      </c>
      <c r="F376" s="52">
        <v>44682</v>
      </c>
      <c r="G376" s="39">
        <v>1</v>
      </c>
      <c r="H376" s="40">
        <v>125000</v>
      </c>
      <c r="I376" s="39">
        <v>25</v>
      </c>
      <c r="J376" s="53" t="s">
        <v>37</v>
      </c>
      <c r="K376" s="54"/>
    </row>
    <row r="377" spans="1:11">
      <c r="A377" s="33">
        <v>362</v>
      </c>
      <c r="B377" s="34" t="s">
        <v>1127</v>
      </c>
      <c r="C377" s="33" t="s">
        <v>1128</v>
      </c>
      <c r="D377" s="55" t="s">
        <v>361</v>
      </c>
      <c r="E377" s="68" t="s">
        <v>1129</v>
      </c>
      <c r="F377" s="56">
        <v>44682</v>
      </c>
      <c r="G377" s="57">
        <v>1</v>
      </c>
      <c r="H377" s="40">
        <v>125000</v>
      </c>
      <c r="I377" s="57">
        <v>25</v>
      </c>
      <c r="J377" s="58" t="s">
        <v>28</v>
      </c>
      <c r="K377" s="33"/>
    </row>
    <row r="378" spans="1:11">
      <c r="A378" s="33">
        <v>363</v>
      </c>
      <c r="B378" s="34" t="s">
        <v>1130</v>
      </c>
      <c r="C378" s="33" t="s">
        <v>1131</v>
      </c>
      <c r="D378" s="55" t="s">
        <v>572</v>
      </c>
      <c r="E378" s="55">
        <v>81385092285</v>
      </c>
      <c r="F378" s="56">
        <v>44851</v>
      </c>
      <c r="G378" s="57">
        <v>1</v>
      </c>
      <c r="H378" s="40">
        <v>125000</v>
      </c>
      <c r="I378" s="57">
        <v>25</v>
      </c>
      <c r="J378" s="58" t="s">
        <v>28</v>
      </c>
      <c r="K378" s="33"/>
    </row>
    <row r="379" spans="1:11">
      <c r="A379" s="33">
        <v>969</v>
      </c>
      <c r="B379" s="34" t="s">
        <v>1132</v>
      </c>
      <c r="C379" s="105" t="s">
        <v>1133</v>
      </c>
      <c r="D379" s="106" t="s">
        <v>1134</v>
      </c>
      <c r="E379" s="107" t="s">
        <v>1051</v>
      </c>
      <c r="F379" s="108" t="s">
        <v>1135</v>
      </c>
      <c r="G379" s="109">
        <v>2</v>
      </c>
      <c r="H379" s="110">
        <v>165000</v>
      </c>
      <c r="I379" s="109">
        <v>28</v>
      </c>
      <c r="J379" s="90" t="s">
        <v>28</v>
      </c>
      <c r="K379" s="67"/>
    </row>
    <row r="380" spans="1:11">
      <c r="A380" s="33">
        <v>365</v>
      </c>
      <c r="B380" s="51" t="s">
        <v>1136</v>
      </c>
      <c r="C380" s="34" t="s">
        <v>1137</v>
      </c>
      <c r="D380" s="36" t="s">
        <v>641</v>
      </c>
      <c r="E380" s="36">
        <v>85322784869</v>
      </c>
      <c r="F380" s="52">
        <v>44905</v>
      </c>
      <c r="G380" s="39">
        <v>1</v>
      </c>
      <c r="H380" s="40">
        <v>125000</v>
      </c>
      <c r="I380" s="39">
        <v>25</v>
      </c>
      <c r="J380" s="53" t="s">
        <v>37</v>
      </c>
      <c r="K380" s="54"/>
    </row>
    <row r="381" spans="1:11">
      <c r="A381" s="33">
        <v>366</v>
      </c>
      <c r="B381" s="34" t="s">
        <v>1138</v>
      </c>
      <c r="C381" s="33" t="s">
        <v>1139</v>
      </c>
      <c r="D381" s="55" t="s">
        <v>1140</v>
      </c>
      <c r="E381" s="55">
        <v>85795121308</v>
      </c>
      <c r="F381" s="56">
        <v>44684</v>
      </c>
      <c r="G381" s="57">
        <v>1</v>
      </c>
      <c r="H381" s="40">
        <v>125000</v>
      </c>
      <c r="I381" s="57">
        <v>25</v>
      </c>
      <c r="J381" s="58" t="s">
        <v>28</v>
      </c>
      <c r="K381" s="33"/>
    </row>
    <row r="382" spans="1:11">
      <c r="A382" s="103">
        <v>1043</v>
      </c>
      <c r="B382" s="104" t="s">
        <v>1141</v>
      </c>
      <c r="C382" s="60" t="s">
        <v>1142</v>
      </c>
      <c r="D382" s="61" t="s">
        <v>82</v>
      </c>
      <c r="E382" s="62" t="s">
        <v>1143</v>
      </c>
      <c r="F382" s="63" t="s">
        <v>1144</v>
      </c>
      <c r="G382" s="64">
        <v>2</v>
      </c>
      <c r="H382" s="65">
        <v>165000</v>
      </c>
      <c r="I382" s="64">
        <v>2</v>
      </c>
      <c r="J382" s="66" t="s">
        <v>28</v>
      </c>
      <c r="K382" s="112"/>
    </row>
    <row r="383" spans="1:11">
      <c r="A383" s="33">
        <v>368</v>
      </c>
      <c r="B383" s="51" t="s">
        <v>1145</v>
      </c>
      <c r="C383" s="34" t="s">
        <v>1146</v>
      </c>
      <c r="D383" s="36" t="s">
        <v>1147</v>
      </c>
      <c r="E383" s="36">
        <v>83105982433</v>
      </c>
      <c r="F383" s="52">
        <v>44733</v>
      </c>
      <c r="G383" s="39">
        <v>1</v>
      </c>
      <c r="H383" s="40">
        <v>125000</v>
      </c>
      <c r="I383" s="39">
        <v>25</v>
      </c>
      <c r="J383" s="161" t="s">
        <v>37</v>
      </c>
      <c r="K383" s="87" t="s">
        <v>961</v>
      </c>
    </row>
    <row r="384" spans="1:11">
      <c r="A384" s="33">
        <v>369</v>
      </c>
      <c r="B384" s="51" t="s">
        <v>1148</v>
      </c>
      <c r="C384" s="34" t="s">
        <v>1149</v>
      </c>
      <c r="D384" s="36" t="s">
        <v>1150</v>
      </c>
      <c r="E384" s="36">
        <v>81386972832</v>
      </c>
      <c r="F384" s="52">
        <v>44747</v>
      </c>
      <c r="G384" s="39">
        <v>1</v>
      </c>
      <c r="H384" s="40">
        <v>125000</v>
      </c>
      <c r="I384" s="39">
        <v>25</v>
      </c>
      <c r="J384" s="53" t="s">
        <v>37</v>
      </c>
      <c r="K384" s="54"/>
    </row>
    <row r="385" spans="1:13">
      <c r="A385" s="33">
        <v>893</v>
      </c>
      <c r="B385" s="34" t="s">
        <v>1151</v>
      </c>
      <c r="C385" s="60" t="s">
        <v>1152</v>
      </c>
      <c r="D385" s="61" t="s">
        <v>822</v>
      </c>
      <c r="E385" s="62" t="s">
        <v>1153</v>
      </c>
      <c r="F385" s="63" t="s">
        <v>722</v>
      </c>
      <c r="G385" s="64">
        <v>2</v>
      </c>
      <c r="H385" s="65">
        <v>165000</v>
      </c>
      <c r="I385" s="64">
        <v>28</v>
      </c>
      <c r="J385" s="66" t="s">
        <v>28</v>
      </c>
      <c r="K385" s="67"/>
    </row>
    <row r="386" spans="1:13">
      <c r="A386" s="33">
        <v>371</v>
      </c>
      <c r="B386" s="51" t="s">
        <v>1154</v>
      </c>
      <c r="C386" s="34" t="s">
        <v>1155</v>
      </c>
      <c r="D386" s="36" t="s">
        <v>149</v>
      </c>
      <c r="E386" s="36">
        <v>85798734070</v>
      </c>
      <c r="F386" s="52">
        <v>44757</v>
      </c>
      <c r="G386" s="39">
        <v>2</v>
      </c>
      <c r="H386" s="40">
        <v>165000</v>
      </c>
      <c r="I386" s="39">
        <v>30</v>
      </c>
      <c r="J386" s="161" t="s">
        <v>37</v>
      </c>
      <c r="K386" s="87" t="s">
        <v>961</v>
      </c>
    </row>
    <row r="387" spans="1:13">
      <c r="A387" s="33">
        <v>372</v>
      </c>
      <c r="B387" s="34" t="s">
        <v>1156</v>
      </c>
      <c r="C387" s="33" t="s">
        <v>1157</v>
      </c>
      <c r="D387" s="55" t="s">
        <v>556</v>
      </c>
      <c r="E387" s="55">
        <v>85724695534</v>
      </c>
      <c r="F387" s="56">
        <v>44922</v>
      </c>
      <c r="G387" s="57">
        <v>1</v>
      </c>
      <c r="H387" s="40">
        <v>125000</v>
      </c>
      <c r="I387" s="57">
        <v>25</v>
      </c>
      <c r="J387" s="58" t="s">
        <v>28</v>
      </c>
      <c r="K387" s="33"/>
    </row>
    <row r="388" spans="1:13">
      <c r="A388" s="33">
        <v>373</v>
      </c>
      <c r="B388" s="34" t="s">
        <v>1158</v>
      </c>
      <c r="C388" s="33" t="s">
        <v>1159</v>
      </c>
      <c r="D388" s="55" t="s">
        <v>417</v>
      </c>
      <c r="E388" s="55">
        <v>85759444234</v>
      </c>
      <c r="F388" s="56" t="s">
        <v>41</v>
      </c>
      <c r="G388" s="162" t="s">
        <v>903</v>
      </c>
      <c r="H388" s="40">
        <v>750000</v>
      </c>
      <c r="I388" s="57">
        <v>25</v>
      </c>
      <c r="J388" s="58" t="s">
        <v>28</v>
      </c>
      <c r="K388" s="33"/>
    </row>
    <row r="389" spans="1:13">
      <c r="A389" s="33">
        <v>374</v>
      </c>
      <c r="B389" s="51" t="s">
        <v>1160</v>
      </c>
      <c r="C389" s="34" t="s">
        <v>1161</v>
      </c>
      <c r="D389" s="36" t="s">
        <v>1162</v>
      </c>
      <c r="E389" s="36"/>
      <c r="F389" s="52"/>
      <c r="G389" s="156" t="s">
        <v>903</v>
      </c>
      <c r="H389" s="40">
        <v>500000</v>
      </c>
      <c r="I389" s="39">
        <v>25</v>
      </c>
      <c r="J389" s="53" t="s">
        <v>37</v>
      </c>
      <c r="K389" s="54"/>
    </row>
    <row r="390" spans="1:13">
      <c r="A390" s="33">
        <v>375</v>
      </c>
      <c r="B390" s="34" t="s">
        <v>1163</v>
      </c>
      <c r="C390" s="33" t="s">
        <v>1164</v>
      </c>
      <c r="D390" s="55" t="s">
        <v>1165</v>
      </c>
      <c r="E390" s="55">
        <v>85882719639</v>
      </c>
      <c r="F390" s="56"/>
      <c r="G390" s="57">
        <v>1</v>
      </c>
      <c r="H390" s="40">
        <v>125000</v>
      </c>
      <c r="I390" s="57">
        <v>25</v>
      </c>
      <c r="J390" s="58" t="s">
        <v>28</v>
      </c>
      <c r="K390" s="33" t="s">
        <v>1166</v>
      </c>
    </row>
    <row r="391" spans="1:13">
      <c r="A391" s="33">
        <v>376</v>
      </c>
      <c r="B391" s="34" t="s">
        <v>1167</v>
      </c>
      <c r="C391" s="54" t="s">
        <v>1168</v>
      </c>
      <c r="D391" s="55" t="s">
        <v>1169</v>
      </c>
      <c r="E391" s="55">
        <v>85722522414</v>
      </c>
      <c r="F391" s="59" t="s">
        <v>1170</v>
      </c>
      <c r="G391" s="57">
        <v>1</v>
      </c>
      <c r="H391" s="163">
        <v>125000</v>
      </c>
      <c r="I391" s="57">
        <v>25</v>
      </c>
      <c r="J391" s="58" t="s">
        <v>28</v>
      </c>
      <c r="K391" s="33"/>
    </row>
    <row r="392" spans="1:13">
      <c r="A392" s="33">
        <v>377</v>
      </c>
      <c r="B392" s="51" t="s">
        <v>1171</v>
      </c>
      <c r="C392" s="123" t="s">
        <v>1172</v>
      </c>
      <c r="D392" s="55" t="s">
        <v>1173</v>
      </c>
      <c r="E392" s="55">
        <v>81573823888</v>
      </c>
      <c r="F392" s="59" t="s">
        <v>1170</v>
      </c>
      <c r="G392" s="57">
        <v>2</v>
      </c>
      <c r="H392" s="40">
        <v>165000</v>
      </c>
      <c r="I392" s="57">
        <v>30</v>
      </c>
      <c r="J392" s="53" t="s">
        <v>37</v>
      </c>
      <c r="K392" s="33" t="s">
        <v>1174</v>
      </c>
    </row>
    <row r="393" spans="1:13">
      <c r="A393" s="33">
        <v>378</v>
      </c>
      <c r="B393" s="34" t="s">
        <v>1175</v>
      </c>
      <c r="C393" s="123" t="s">
        <v>1176</v>
      </c>
      <c r="D393" s="55" t="s">
        <v>556</v>
      </c>
      <c r="E393" s="55">
        <v>81219150844</v>
      </c>
      <c r="F393" s="59" t="s">
        <v>1177</v>
      </c>
      <c r="G393" s="57">
        <v>1</v>
      </c>
      <c r="H393" s="40">
        <v>125000</v>
      </c>
      <c r="I393" s="57">
        <v>25</v>
      </c>
      <c r="J393" s="58" t="s">
        <v>28</v>
      </c>
      <c r="K393" s="33"/>
    </row>
    <row r="394" spans="1:13">
      <c r="A394" s="33">
        <v>379</v>
      </c>
      <c r="B394" s="34" t="s">
        <v>1178</v>
      </c>
      <c r="C394" s="123" t="s">
        <v>1179</v>
      </c>
      <c r="D394" s="55" t="s">
        <v>1180</v>
      </c>
      <c r="E394" s="55">
        <v>85872248084</v>
      </c>
      <c r="F394" s="85" t="s">
        <v>1181</v>
      </c>
      <c r="G394" s="57">
        <v>1</v>
      </c>
      <c r="H394" s="40">
        <v>125000</v>
      </c>
      <c r="I394" s="57">
        <v>25</v>
      </c>
      <c r="J394" s="58" t="s">
        <v>28</v>
      </c>
      <c r="K394" s="33"/>
      <c r="M394" s="7">
        <f>100-59-18</f>
        <v>23</v>
      </c>
    </row>
    <row r="395" spans="1:13">
      <c r="A395" s="33">
        <v>380</v>
      </c>
      <c r="B395" s="34" t="s">
        <v>1182</v>
      </c>
      <c r="C395" s="54" t="s">
        <v>1183</v>
      </c>
      <c r="D395" s="55" t="s">
        <v>1184</v>
      </c>
      <c r="E395" s="55">
        <v>85659585434</v>
      </c>
      <c r="F395" s="85" t="s">
        <v>1185</v>
      </c>
      <c r="G395" s="57">
        <v>1</v>
      </c>
      <c r="H395" s="163">
        <v>125000</v>
      </c>
      <c r="I395" s="57">
        <v>25</v>
      </c>
      <c r="J395" s="58" t="s">
        <v>28</v>
      </c>
      <c r="K395" s="33"/>
    </row>
    <row r="396" spans="1:13">
      <c r="A396" s="33">
        <v>381</v>
      </c>
      <c r="B396" s="34" t="s">
        <v>1186</v>
      </c>
      <c r="C396" s="54" t="s">
        <v>1187</v>
      </c>
      <c r="D396" s="55" t="s">
        <v>1188</v>
      </c>
      <c r="E396" s="55">
        <v>81573265621</v>
      </c>
      <c r="F396" s="59" t="s">
        <v>1177</v>
      </c>
      <c r="G396" s="57">
        <v>1</v>
      </c>
      <c r="H396" s="163">
        <v>125000</v>
      </c>
      <c r="I396" s="57">
        <v>25</v>
      </c>
      <c r="J396" s="41" t="s">
        <v>28</v>
      </c>
      <c r="K396" s="33" t="s">
        <v>1189</v>
      </c>
    </row>
    <row r="397" spans="1:13">
      <c r="A397" s="33">
        <v>382</v>
      </c>
      <c r="B397" s="34" t="s">
        <v>1190</v>
      </c>
      <c r="C397" s="54" t="s">
        <v>1191</v>
      </c>
      <c r="D397" s="55" t="s">
        <v>1192</v>
      </c>
      <c r="E397" s="128" t="s">
        <v>1193</v>
      </c>
      <c r="F397" s="59" t="s">
        <v>1177</v>
      </c>
      <c r="G397" s="57">
        <v>1</v>
      </c>
      <c r="H397" s="163">
        <v>125000</v>
      </c>
      <c r="I397" s="57">
        <v>30</v>
      </c>
      <c r="J397" s="58" t="s">
        <v>28</v>
      </c>
      <c r="K397" s="33"/>
    </row>
    <row r="398" spans="1:13">
      <c r="A398" s="33">
        <v>383</v>
      </c>
      <c r="B398" s="34" t="s">
        <v>1194</v>
      </c>
      <c r="C398" s="54" t="s">
        <v>1195</v>
      </c>
      <c r="D398" s="55" t="s">
        <v>1196</v>
      </c>
      <c r="E398" s="55">
        <v>82122426226</v>
      </c>
      <c r="F398" s="59" t="s">
        <v>1197</v>
      </c>
      <c r="G398" s="57">
        <v>1</v>
      </c>
      <c r="H398" s="163">
        <v>125000</v>
      </c>
      <c r="I398" s="57">
        <v>25</v>
      </c>
      <c r="J398" s="58" t="s">
        <v>28</v>
      </c>
      <c r="K398" s="33"/>
    </row>
    <row r="399" spans="1:13" s="42" customFormat="1">
      <c r="A399" s="33" t="s">
        <v>41</v>
      </c>
      <c r="B399" s="34" t="s">
        <v>1198</v>
      </c>
      <c r="C399" s="54" t="s">
        <v>1199</v>
      </c>
      <c r="D399" s="55" t="s">
        <v>1200</v>
      </c>
      <c r="E399" s="68">
        <v>85159707711</v>
      </c>
      <c r="F399" s="59">
        <v>44928</v>
      </c>
      <c r="G399" s="57">
        <v>1</v>
      </c>
      <c r="H399" s="164">
        <v>125000</v>
      </c>
      <c r="I399" s="57">
        <v>27</v>
      </c>
      <c r="J399" s="50" t="s">
        <v>28</v>
      </c>
      <c r="K399" s="33"/>
    </row>
    <row r="400" spans="1:13">
      <c r="A400" s="33">
        <v>385</v>
      </c>
      <c r="B400" s="34" t="s">
        <v>1201</v>
      </c>
      <c r="C400" s="54" t="s">
        <v>1202</v>
      </c>
      <c r="D400" s="55" t="s">
        <v>1203</v>
      </c>
      <c r="E400" s="68">
        <v>85860809362</v>
      </c>
      <c r="F400" s="59">
        <v>44928</v>
      </c>
      <c r="G400" s="57">
        <v>1</v>
      </c>
      <c r="H400" s="164">
        <v>125000</v>
      </c>
      <c r="I400" s="57">
        <v>30</v>
      </c>
      <c r="J400" s="58" t="s">
        <v>28</v>
      </c>
      <c r="K400" s="33"/>
    </row>
    <row r="401" spans="1:11">
      <c r="A401" s="33">
        <v>386</v>
      </c>
      <c r="B401" s="34" t="s">
        <v>1204</v>
      </c>
      <c r="C401" s="54" t="s">
        <v>1205</v>
      </c>
      <c r="D401" s="55" t="s">
        <v>1206</v>
      </c>
      <c r="E401" s="68">
        <v>8997556294</v>
      </c>
      <c r="F401" s="59">
        <v>45018</v>
      </c>
      <c r="G401" s="57">
        <v>1</v>
      </c>
      <c r="H401" s="164">
        <v>125000</v>
      </c>
      <c r="I401" s="57">
        <v>25</v>
      </c>
      <c r="J401" s="58" t="s">
        <v>28</v>
      </c>
      <c r="K401" s="33"/>
    </row>
    <row r="402" spans="1:11">
      <c r="A402" s="33">
        <v>387</v>
      </c>
      <c r="B402" s="34" t="s">
        <v>1207</v>
      </c>
      <c r="C402" s="54" t="s">
        <v>1208</v>
      </c>
      <c r="D402" s="55" t="s">
        <v>1209</v>
      </c>
      <c r="E402" s="55">
        <v>81023129975</v>
      </c>
      <c r="F402" s="59">
        <v>44987</v>
      </c>
      <c r="G402" s="57">
        <v>1</v>
      </c>
      <c r="H402" s="163">
        <v>125000</v>
      </c>
      <c r="I402" s="57">
        <v>25</v>
      </c>
      <c r="J402" s="58" t="s">
        <v>28</v>
      </c>
      <c r="K402" s="33"/>
    </row>
    <row r="403" spans="1:11">
      <c r="A403" s="33">
        <v>388</v>
      </c>
      <c r="B403" s="34" t="s">
        <v>1210</v>
      </c>
      <c r="C403" s="54" t="s">
        <v>1211</v>
      </c>
      <c r="D403" s="55" t="s">
        <v>1212</v>
      </c>
      <c r="E403" s="68">
        <v>85520978740</v>
      </c>
      <c r="F403" s="59" t="s">
        <v>1213</v>
      </c>
      <c r="G403" s="57">
        <v>1</v>
      </c>
      <c r="H403" s="164">
        <v>125000</v>
      </c>
      <c r="I403" s="57">
        <v>25</v>
      </c>
      <c r="J403" s="58" t="s">
        <v>28</v>
      </c>
      <c r="K403" s="33"/>
    </row>
    <row r="404" spans="1:11">
      <c r="A404" s="33">
        <v>260</v>
      </c>
      <c r="B404" s="34" t="s">
        <v>1214</v>
      </c>
      <c r="C404" s="34" t="s">
        <v>1215</v>
      </c>
      <c r="D404" s="36" t="s">
        <v>361</v>
      </c>
      <c r="E404" s="37" t="s">
        <v>1216</v>
      </c>
      <c r="F404" s="52" t="s">
        <v>421</v>
      </c>
      <c r="G404" s="39">
        <v>2</v>
      </c>
      <c r="H404" s="40">
        <v>165000</v>
      </c>
      <c r="I404" s="39">
        <v>21</v>
      </c>
      <c r="J404" s="50" t="s">
        <v>28</v>
      </c>
      <c r="K404" s="54" t="s">
        <v>1217</v>
      </c>
    </row>
    <row r="405" spans="1:11">
      <c r="A405" s="33">
        <v>390</v>
      </c>
      <c r="B405" s="34" t="s">
        <v>1218</v>
      </c>
      <c r="C405" s="54" t="s">
        <v>1219</v>
      </c>
      <c r="D405" s="55" t="s">
        <v>1220</v>
      </c>
      <c r="E405" s="68">
        <v>85860959174</v>
      </c>
      <c r="F405" s="59">
        <v>44987</v>
      </c>
      <c r="G405" s="57">
        <v>1</v>
      </c>
      <c r="H405" s="164">
        <v>125000</v>
      </c>
      <c r="I405" s="57">
        <v>25</v>
      </c>
      <c r="J405" s="58" t="s">
        <v>28</v>
      </c>
      <c r="K405" s="33"/>
    </row>
    <row r="406" spans="1:11">
      <c r="A406" s="33">
        <v>786</v>
      </c>
      <c r="B406" s="34" t="s">
        <v>1221</v>
      </c>
      <c r="C406" s="96" t="s">
        <v>1222</v>
      </c>
      <c r="D406" s="97" t="s">
        <v>1223</v>
      </c>
      <c r="E406" s="98" t="s">
        <v>1224</v>
      </c>
      <c r="F406" s="113" t="s">
        <v>1225</v>
      </c>
      <c r="G406" s="100">
        <v>2</v>
      </c>
      <c r="H406" s="101">
        <v>165000</v>
      </c>
      <c r="I406" s="100">
        <v>4</v>
      </c>
      <c r="J406" s="102" t="s">
        <v>28</v>
      </c>
      <c r="K406" s="67"/>
    </row>
    <row r="407" spans="1:11">
      <c r="A407" s="33">
        <v>392</v>
      </c>
      <c r="B407" s="34" t="s">
        <v>1226</v>
      </c>
      <c r="C407" s="54" t="s">
        <v>1227</v>
      </c>
      <c r="D407" s="55" t="s">
        <v>1228</v>
      </c>
      <c r="E407" s="55"/>
      <c r="F407" s="59">
        <v>45140</v>
      </c>
      <c r="G407" s="57">
        <v>1</v>
      </c>
      <c r="H407" s="163">
        <v>125000</v>
      </c>
      <c r="I407" s="57">
        <v>25</v>
      </c>
      <c r="J407" s="58" t="s">
        <v>28</v>
      </c>
      <c r="K407" s="33"/>
    </row>
    <row r="408" spans="1:11">
      <c r="A408" s="33">
        <v>92</v>
      </c>
      <c r="B408" s="34" t="s">
        <v>1229</v>
      </c>
      <c r="C408" s="33" t="s">
        <v>1230</v>
      </c>
      <c r="D408" s="55" t="s">
        <v>1231</v>
      </c>
      <c r="E408" s="55">
        <v>85795414706</v>
      </c>
      <c r="F408" s="56">
        <v>44746</v>
      </c>
      <c r="G408" s="57">
        <v>2</v>
      </c>
      <c r="H408" s="40">
        <v>165000</v>
      </c>
      <c r="I408" s="57">
        <v>25</v>
      </c>
      <c r="J408" s="58" t="s">
        <v>28</v>
      </c>
      <c r="K408" s="33"/>
    </row>
    <row r="409" spans="1:11">
      <c r="A409" s="114">
        <v>991</v>
      </c>
      <c r="B409" s="104" t="s">
        <v>1232</v>
      </c>
      <c r="C409" s="115" t="s">
        <v>1233</v>
      </c>
      <c r="D409" s="116" t="s">
        <v>1223</v>
      </c>
      <c r="E409" s="117" t="s">
        <v>1234</v>
      </c>
      <c r="F409" s="118" t="s">
        <v>1235</v>
      </c>
      <c r="G409" s="119">
        <v>2</v>
      </c>
      <c r="H409" s="120">
        <v>165000</v>
      </c>
      <c r="I409" s="119">
        <v>22</v>
      </c>
      <c r="J409" s="121" t="s">
        <v>28</v>
      </c>
      <c r="K409" s="122"/>
    </row>
    <row r="410" spans="1:11">
      <c r="A410" s="33">
        <v>395</v>
      </c>
      <c r="B410" s="34" t="s">
        <v>1236</v>
      </c>
      <c r="C410" s="33" t="s">
        <v>1237</v>
      </c>
      <c r="D410" s="55" t="s">
        <v>1238</v>
      </c>
      <c r="E410" s="55">
        <v>88210198862</v>
      </c>
      <c r="F410" s="59">
        <v>45201</v>
      </c>
      <c r="G410" s="57">
        <v>1</v>
      </c>
      <c r="H410" s="146">
        <v>125000</v>
      </c>
      <c r="I410" s="57">
        <v>25</v>
      </c>
      <c r="J410" s="58" t="s">
        <v>28</v>
      </c>
      <c r="K410" s="33"/>
    </row>
    <row r="411" spans="1:11">
      <c r="A411" s="33">
        <v>396</v>
      </c>
      <c r="B411" s="34" t="s">
        <v>1239</v>
      </c>
      <c r="C411" s="54" t="s">
        <v>1240</v>
      </c>
      <c r="D411" s="55" t="s">
        <v>1241</v>
      </c>
      <c r="E411" s="55">
        <v>85862786300</v>
      </c>
      <c r="F411" s="59">
        <v>45232</v>
      </c>
      <c r="G411" s="57">
        <v>1</v>
      </c>
      <c r="H411" s="146">
        <v>125000</v>
      </c>
      <c r="I411" s="57">
        <v>25</v>
      </c>
      <c r="J411" s="58" t="s">
        <v>28</v>
      </c>
      <c r="K411" s="33"/>
    </row>
    <row r="412" spans="1:11">
      <c r="A412" s="33">
        <v>80</v>
      </c>
      <c r="B412" s="34" t="s">
        <v>1242</v>
      </c>
      <c r="C412" s="33" t="s">
        <v>1243</v>
      </c>
      <c r="D412" s="55" t="s">
        <v>1244</v>
      </c>
      <c r="E412" s="55">
        <v>82258681281</v>
      </c>
      <c r="F412" s="56">
        <v>44816</v>
      </c>
      <c r="G412" s="57">
        <v>2</v>
      </c>
      <c r="H412" s="40">
        <v>165000</v>
      </c>
      <c r="I412" s="57">
        <v>25</v>
      </c>
      <c r="J412" s="58" t="s">
        <v>28</v>
      </c>
      <c r="K412" s="33"/>
    </row>
    <row r="413" spans="1:11">
      <c r="A413" s="33">
        <v>904</v>
      </c>
      <c r="B413" s="34" t="s">
        <v>1245</v>
      </c>
      <c r="C413" s="60" t="s">
        <v>1246</v>
      </c>
      <c r="D413" s="61" t="s">
        <v>439</v>
      </c>
      <c r="E413" s="62" t="s">
        <v>1247</v>
      </c>
      <c r="F413" s="63" t="s">
        <v>1248</v>
      </c>
      <c r="G413" s="64">
        <v>2</v>
      </c>
      <c r="H413" s="65">
        <v>165000</v>
      </c>
      <c r="I413" s="64">
        <v>30</v>
      </c>
      <c r="J413" s="66" t="s">
        <v>28</v>
      </c>
      <c r="K413" s="67"/>
    </row>
    <row r="414" spans="1:11">
      <c r="A414" s="33">
        <v>399</v>
      </c>
      <c r="B414" s="34" t="s">
        <v>1249</v>
      </c>
      <c r="C414" s="54" t="s">
        <v>1250</v>
      </c>
      <c r="D414" s="55" t="s">
        <v>1251</v>
      </c>
      <c r="E414" s="55">
        <v>82112816066</v>
      </c>
      <c r="F414" s="85" t="s">
        <v>1252</v>
      </c>
      <c r="G414" s="57">
        <v>1</v>
      </c>
      <c r="H414" s="146">
        <v>125000</v>
      </c>
      <c r="I414" s="57">
        <v>25</v>
      </c>
      <c r="J414" s="58" t="s">
        <v>28</v>
      </c>
      <c r="K414" s="33"/>
    </row>
    <row r="415" spans="1:11">
      <c r="A415" s="33">
        <v>400</v>
      </c>
      <c r="B415" s="34" t="s">
        <v>1253</v>
      </c>
      <c r="C415" s="54" t="s">
        <v>1254</v>
      </c>
      <c r="D415" s="55" t="s">
        <v>1255</v>
      </c>
      <c r="E415" s="55">
        <v>85219534500</v>
      </c>
      <c r="F415" s="85" t="s">
        <v>1256</v>
      </c>
      <c r="G415" s="57">
        <v>1</v>
      </c>
      <c r="H415" s="146">
        <v>125000</v>
      </c>
      <c r="I415" s="57">
        <v>25</v>
      </c>
      <c r="J415" s="58" t="s">
        <v>28</v>
      </c>
      <c r="K415" s="33"/>
    </row>
    <row r="416" spans="1:11">
      <c r="A416" s="33">
        <v>864</v>
      </c>
      <c r="B416" s="34" t="s">
        <v>1257</v>
      </c>
      <c r="C416" s="165" t="s">
        <v>1258</v>
      </c>
      <c r="D416" s="61" t="s">
        <v>1259</v>
      </c>
      <c r="E416" s="62" t="s">
        <v>1260</v>
      </c>
      <c r="F416" s="63" t="s">
        <v>1261</v>
      </c>
      <c r="G416" s="64">
        <v>2</v>
      </c>
      <c r="H416" s="65">
        <v>165000</v>
      </c>
      <c r="I416" s="64">
        <v>7</v>
      </c>
      <c r="J416" s="66" t="s">
        <v>28</v>
      </c>
      <c r="K416" s="67"/>
    </row>
    <row r="417" spans="1:11">
      <c r="A417" s="33">
        <v>402</v>
      </c>
      <c r="B417" s="34" t="s">
        <v>1262</v>
      </c>
      <c r="C417" s="54" t="s">
        <v>1263</v>
      </c>
      <c r="D417" s="55" t="s">
        <v>1264</v>
      </c>
      <c r="E417" s="55">
        <v>85694229378</v>
      </c>
      <c r="F417" s="85" t="s">
        <v>1265</v>
      </c>
      <c r="G417" s="57">
        <v>1</v>
      </c>
      <c r="H417" s="146">
        <v>125000</v>
      </c>
      <c r="I417" s="57">
        <v>25</v>
      </c>
      <c r="J417" s="58" t="s">
        <v>28</v>
      </c>
      <c r="K417" s="33"/>
    </row>
    <row r="418" spans="1:11">
      <c r="A418" s="33">
        <v>84</v>
      </c>
      <c r="B418" s="34" t="s">
        <v>1266</v>
      </c>
      <c r="C418" s="33" t="s">
        <v>1267</v>
      </c>
      <c r="D418" s="55" t="s">
        <v>1268</v>
      </c>
      <c r="E418" s="55">
        <v>85659465808</v>
      </c>
      <c r="F418" s="56">
        <v>44848</v>
      </c>
      <c r="G418" s="57">
        <v>2</v>
      </c>
      <c r="H418" s="40">
        <v>165000</v>
      </c>
      <c r="I418" s="57">
        <v>25</v>
      </c>
      <c r="J418" s="58" t="s">
        <v>28</v>
      </c>
      <c r="K418" s="33"/>
    </row>
    <row r="419" spans="1:11">
      <c r="A419" s="33">
        <v>404</v>
      </c>
      <c r="B419" s="51" t="s">
        <v>1269</v>
      </c>
      <c r="C419" s="54" t="s">
        <v>1270</v>
      </c>
      <c r="D419" s="55" t="s">
        <v>1271</v>
      </c>
      <c r="E419" s="55">
        <v>85861487998</v>
      </c>
      <c r="F419" s="85" t="s">
        <v>1265</v>
      </c>
      <c r="G419" s="57">
        <v>3</v>
      </c>
      <c r="H419" s="146">
        <v>205000</v>
      </c>
      <c r="I419" s="57">
        <v>25</v>
      </c>
      <c r="J419" s="53" t="s">
        <v>37</v>
      </c>
      <c r="K419" s="54" t="s">
        <v>244</v>
      </c>
    </row>
    <row r="420" spans="1:11">
      <c r="A420" s="33">
        <v>405</v>
      </c>
      <c r="B420" s="51" t="s">
        <v>1272</v>
      </c>
      <c r="C420" s="54" t="s">
        <v>1273</v>
      </c>
      <c r="D420" s="55" t="s">
        <v>1274</v>
      </c>
      <c r="E420" s="55">
        <v>85930271381</v>
      </c>
      <c r="F420" s="85" t="s">
        <v>1275</v>
      </c>
      <c r="G420" s="57">
        <v>1</v>
      </c>
      <c r="H420" s="146">
        <v>125000</v>
      </c>
      <c r="I420" s="57">
        <v>25</v>
      </c>
      <c r="J420" s="53" t="s">
        <v>37</v>
      </c>
      <c r="K420" s="33" t="s">
        <v>1174</v>
      </c>
    </row>
    <row r="421" spans="1:11">
      <c r="A421" s="33">
        <v>406</v>
      </c>
      <c r="B421" s="34" t="s">
        <v>1276</v>
      </c>
      <c r="C421" s="54" t="s">
        <v>1277</v>
      </c>
      <c r="D421" s="55" t="s">
        <v>1278</v>
      </c>
      <c r="E421" s="55"/>
      <c r="F421" s="85" t="s">
        <v>1181</v>
      </c>
      <c r="G421" s="57">
        <v>3</v>
      </c>
      <c r="H421" s="146">
        <v>205000</v>
      </c>
      <c r="I421" s="57">
        <v>25</v>
      </c>
      <c r="J421" s="58" t="s">
        <v>28</v>
      </c>
      <c r="K421" s="33"/>
    </row>
    <row r="422" spans="1:11">
      <c r="A422" s="33">
        <v>407</v>
      </c>
      <c r="B422" s="34" t="s">
        <v>1279</v>
      </c>
      <c r="C422" s="33" t="s">
        <v>1280</v>
      </c>
      <c r="D422" s="55" t="s">
        <v>1281</v>
      </c>
      <c r="E422" s="55">
        <v>82311191173</v>
      </c>
      <c r="F422" s="126" t="s">
        <v>1282</v>
      </c>
      <c r="G422" s="57">
        <v>3</v>
      </c>
      <c r="H422" s="146">
        <v>205000</v>
      </c>
      <c r="I422" s="48">
        <v>25</v>
      </c>
      <c r="J422" s="58" t="s">
        <v>28</v>
      </c>
      <c r="K422" s="33"/>
    </row>
    <row r="423" spans="1:11">
      <c r="A423" s="33">
        <v>408</v>
      </c>
      <c r="B423" s="51" t="s">
        <v>1283</v>
      </c>
      <c r="C423" s="34" t="s">
        <v>1284</v>
      </c>
      <c r="D423" s="36" t="s">
        <v>1285</v>
      </c>
      <c r="E423" s="36">
        <v>82315682269</v>
      </c>
      <c r="F423" s="38" t="s">
        <v>1282</v>
      </c>
      <c r="G423" s="39">
        <v>1</v>
      </c>
      <c r="H423" s="146">
        <v>125000</v>
      </c>
      <c r="I423" s="39">
        <v>25</v>
      </c>
      <c r="J423" s="53" t="s">
        <v>37</v>
      </c>
      <c r="K423" s="54"/>
    </row>
    <row r="424" spans="1:11">
      <c r="A424" s="84">
        <v>409</v>
      </c>
      <c r="B424" s="51" t="s">
        <v>1286</v>
      </c>
      <c r="C424" s="34" t="s">
        <v>1287</v>
      </c>
      <c r="D424" s="36" t="s">
        <v>1288</v>
      </c>
      <c r="E424" s="36">
        <v>85720828337</v>
      </c>
      <c r="F424" s="38" t="s">
        <v>1282</v>
      </c>
      <c r="G424" s="39">
        <v>1</v>
      </c>
      <c r="H424" s="146">
        <v>125000</v>
      </c>
      <c r="I424" s="39">
        <v>25</v>
      </c>
      <c r="J424" s="53" t="s">
        <v>37</v>
      </c>
      <c r="K424" s="54"/>
    </row>
    <row r="425" spans="1:11">
      <c r="A425" s="33">
        <v>410</v>
      </c>
      <c r="B425" s="34" t="s">
        <v>1289</v>
      </c>
      <c r="C425" s="34" t="s">
        <v>1290</v>
      </c>
      <c r="D425" s="36" t="s">
        <v>1291</v>
      </c>
      <c r="E425" s="36">
        <v>85793464376</v>
      </c>
      <c r="F425" s="94" t="s">
        <v>861</v>
      </c>
      <c r="G425" s="39">
        <v>1</v>
      </c>
      <c r="H425" s="146">
        <v>125000</v>
      </c>
      <c r="I425" s="95">
        <v>10</v>
      </c>
      <c r="J425" s="75" t="s">
        <v>28</v>
      </c>
      <c r="K425" s="33"/>
    </row>
    <row r="426" spans="1:11">
      <c r="A426" s="33">
        <v>411</v>
      </c>
      <c r="B426" s="34" t="s">
        <v>1292</v>
      </c>
      <c r="C426" s="33" t="s">
        <v>1293</v>
      </c>
      <c r="D426" s="55" t="s">
        <v>1294</v>
      </c>
      <c r="E426" s="68" t="s">
        <v>1295</v>
      </c>
      <c r="F426" s="126" t="s">
        <v>861</v>
      </c>
      <c r="G426" s="57">
        <v>1</v>
      </c>
      <c r="H426" s="146">
        <v>125000</v>
      </c>
      <c r="I426" s="48">
        <v>28</v>
      </c>
      <c r="J426" s="58" t="s">
        <v>28</v>
      </c>
      <c r="K426" s="33"/>
    </row>
    <row r="427" spans="1:11">
      <c r="A427" s="33">
        <v>840</v>
      </c>
      <c r="B427" s="34" t="s">
        <v>1296</v>
      </c>
      <c r="C427" s="96" t="s">
        <v>1297</v>
      </c>
      <c r="D427" s="97" t="s">
        <v>146</v>
      </c>
      <c r="E427" s="98" t="s">
        <v>1298</v>
      </c>
      <c r="F427" s="166" t="s">
        <v>1299</v>
      </c>
      <c r="G427" s="100">
        <v>2</v>
      </c>
      <c r="H427" s="101">
        <v>165000</v>
      </c>
      <c r="I427" s="100">
        <v>24</v>
      </c>
      <c r="J427" s="102" t="s">
        <v>28</v>
      </c>
      <c r="K427" s="67"/>
    </row>
    <row r="428" spans="1:11" s="42" customFormat="1">
      <c r="A428" s="33">
        <v>413</v>
      </c>
      <c r="B428" s="34" t="s">
        <v>1300</v>
      </c>
      <c r="C428" s="34" t="s">
        <v>1301</v>
      </c>
      <c r="D428" s="36" t="s">
        <v>1302</v>
      </c>
      <c r="E428" s="36">
        <v>85846290611</v>
      </c>
      <c r="F428" s="167">
        <v>44988</v>
      </c>
      <c r="G428" s="39">
        <v>1</v>
      </c>
      <c r="H428" s="146">
        <v>125000</v>
      </c>
      <c r="I428" s="39">
        <v>14</v>
      </c>
      <c r="J428" s="41" t="s">
        <v>28</v>
      </c>
      <c r="K428" s="33" t="s">
        <v>1303</v>
      </c>
    </row>
    <row r="429" spans="1:11">
      <c r="A429" s="33">
        <v>414</v>
      </c>
      <c r="B429" s="34" t="s">
        <v>1304</v>
      </c>
      <c r="C429" s="33" t="s">
        <v>1305</v>
      </c>
      <c r="D429" s="55" t="s">
        <v>1302</v>
      </c>
      <c r="E429" s="55">
        <v>85794908504</v>
      </c>
      <c r="F429" s="168">
        <v>44988</v>
      </c>
      <c r="G429" s="57">
        <v>1</v>
      </c>
      <c r="H429" s="146">
        <v>125000</v>
      </c>
      <c r="I429" s="48">
        <v>25</v>
      </c>
      <c r="J429" s="58" t="s">
        <v>28</v>
      </c>
      <c r="K429" s="33"/>
    </row>
    <row r="430" spans="1:11">
      <c r="A430" s="33">
        <v>415</v>
      </c>
      <c r="B430" s="51" t="s">
        <v>1306</v>
      </c>
      <c r="C430" s="34" t="s">
        <v>1307</v>
      </c>
      <c r="D430" s="36" t="s">
        <v>1308</v>
      </c>
      <c r="E430" s="36">
        <v>85723992763</v>
      </c>
      <c r="F430" s="167">
        <v>44988</v>
      </c>
      <c r="G430" s="39">
        <v>1</v>
      </c>
      <c r="H430" s="146">
        <v>125000</v>
      </c>
      <c r="I430" s="39">
        <v>25</v>
      </c>
      <c r="J430" s="86" t="s">
        <v>37</v>
      </c>
      <c r="K430" s="87" t="s">
        <v>961</v>
      </c>
    </row>
    <row r="431" spans="1:11" ht="14.25" customHeight="1">
      <c r="A431" s="33">
        <v>416</v>
      </c>
      <c r="B431" s="51" t="s">
        <v>1309</v>
      </c>
      <c r="C431" s="34" t="s">
        <v>1310</v>
      </c>
      <c r="D431" s="36" t="s">
        <v>1311</v>
      </c>
      <c r="E431" s="36">
        <v>81564686646</v>
      </c>
      <c r="F431" s="167">
        <v>45019</v>
      </c>
      <c r="G431" s="39">
        <v>2</v>
      </c>
      <c r="H431" s="146">
        <v>165000</v>
      </c>
      <c r="I431" s="39">
        <v>25</v>
      </c>
      <c r="J431" s="86" t="s">
        <v>37</v>
      </c>
      <c r="K431" s="87" t="s">
        <v>961</v>
      </c>
    </row>
    <row r="432" spans="1:11">
      <c r="A432" s="33">
        <v>417</v>
      </c>
      <c r="B432" s="34" t="s">
        <v>1312</v>
      </c>
      <c r="C432" s="34" t="s">
        <v>1313</v>
      </c>
      <c r="D432" s="55" t="s">
        <v>1314</v>
      </c>
      <c r="E432" s="55">
        <v>85794265208</v>
      </c>
      <c r="F432" s="126" t="s">
        <v>1315</v>
      </c>
      <c r="G432" s="57">
        <v>1</v>
      </c>
      <c r="H432" s="146">
        <v>125000</v>
      </c>
      <c r="I432" s="48">
        <v>5</v>
      </c>
      <c r="J432" s="50" t="s">
        <v>28</v>
      </c>
      <c r="K432" s="33" t="s">
        <v>1316</v>
      </c>
    </row>
    <row r="433" spans="1:11">
      <c r="A433" s="33">
        <v>418</v>
      </c>
      <c r="B433" s="34" t="s">
        <v>1317</v>
      </c>
      <c r="C433" s="33" t="s">
        <v>1318</v>
      </c>
      <c r="D433" s="55" t="s">
        <v>1319</v>
      </c>
      <c r="E433" s="45">
        <v>85720946630</v>
      </c>
      <c r="F433" s="126" t="s">
        <v>1315</v>
      </c>
      <c r="G433" s="57">
        <v>1</v>
      </c>
      <c r="H433" s="146">
        <v>125000</v>
      </c>
      <c r="I433" s="48">
        <v>25</v>
      </c>
      <c r="J433" s="58" t="s">
        <v>28</v>
      </c>
      <c r="K433" s="33"/>
    </row>
    <row r="434" spans="1:11">
      <c r="A434" s="33">
        <v>419</v>
      </c>
      <c r="B434" s="51" t="s">
        <v>1320</v>
      </c>
      <c r="C434" s="34" t="s">
        <v>1321</v>
      </c>
      <c r="D434" s="36" t="s">
        <v>1322</v>
      </c>
      <c r="E434" s="36">
        <v>85724669831</v>
      </c>
      <c r="F434" s="38" t="s">
        <v>285</v>
      </c>
      <c r="G434" s="39">
        <v>2</v>
      </c>
      <c r="H434" s="146">
        <v>165000</v>
      </c>
      <c r="I434" s="39">
        <v>25</v>
      </c>
      <c r="J434" s="53" t="s">
        <v>37</v>
      </c>
      <c r="K434" s="153" t="s">
        <v>173</v>
      </c>
    </row>
    <row r="435" spans="1:11">
      <c r="A435" s="114">
        <v>983</v>
      </c>
      <c r="B435" s="104" t="s">
        <v>1323</v>
      </c>
      <c r="C435" s="115" t="s">
        <v>1324</v>
      </c>
      <c r="D435" s="116" t="s">
        <v>992</v>
      </c>
      <c r="E435" s="117" t="s">
        <v>1325</v>
      </c>
      <c r="F435" s="118" t="s">
        <v>1326</v>
      </c>
      <c r="G435" s="119">
        <v>2</v>
      </c>
      <c r="H435" s="120">
        <v>165000</v>
      </c>
      <c r="I435" s="119">
        <v>14</v>
      </c>
      <c r="J435" s="121" t="s">
        <v>849</v>
      </c>
      <c r="K435" s="122" t="s">
        <v>1327</v>
      </c>
    </row>
    <row r="436" spans="1:11">
      <c r="A436" s="33">
        <v>421</v>
      </c>
      <c r="B436" s="34" t="s">
        <v>1328</v>
      </c>
      <c r="C436" s="33" t="s">
        <v>1329</v>
      </c>
      <c r="D436" s="55" t="s">
        <v>1330</v>
      </c>
      <c r="E436" s="55">
        <v>85846269267</v>
      </c>
      <c r="F436" s="126" t="s">
        <v>285</v>
      </c>
      <c r="G436" s="57">
        <v>1</v>
      </c>
      <c r="H436" s="146">
        <v>125000</v>
      </c>
      <c r="I436" s="48">
        <v>25</v>
      </c>
      <c r="J436" s="58" t="s">
        <v>28</v>
      </c>
      <c r="K436" s="33"/>
    </row>
    <row r="437" spans="1:11">
      <c r="A437" s="33">
        <v>422</v>
      </c>
      <c r="B437" s="34" t="s">
        <v>1331</v>
      </c>
      <c r="C437" s="34" t="s">
        <v>1332</v>
      </c>
      <c r="D437" s="36" t="s">
        <v>284</v>
      </c>
      <c r="E437" s="36"/>
      <c r="F437" s="94" t="s">
        <v>1333</v>
      </c>
      <c r="G437" s="39">
        <v>1</v>
      </c>
      <c r="H437" s="146">
        <v>125000</v>
      </c>
      <c r="I437" s="95">
        <v>15</v>
      </c>
      <c r="J437" s="75" t="s">
        <v>28</v>
      </c>
      <c r="K437" s="33"/>
    </row>
    <row r="438" spans="1:11">
      <c r="A438" s="103">
        <v>1049</v>
      </c>
      <c r="B438" s="104" t="s">
        <v>1334</v>
      </c>
      <c r="C438" s="60" t="s">
        <v>1335</v>
      </c>
      <c r="D438" s="61" t="s">
        <v>1336</v>
      </c>
      <c r="E438" s="62" t="s">
        <v>1337</v>
      </c>
      <c r="F438" s="63" t="s">
        <v>1338</v>
      </c>
      <c r="G438" s="64">
        <v>2</v>
      </c>
      <c r="H438" s="65">
        <v>165000</v>
      </c>
      <c r="I438" s="64">
        <v>12</v>
      </c>
      <c r="J438" s="66" t="s">
        <v>28</v>
      </c>
      <c r="K438" s="112"/>
    </row>
    <row r="439" spans="1:11">
      <c r="A439" s="33">
        <v>86</v>
      </c>
      <c r="B439" s="34" t="s">
        <v>1339</v>
      </c>
      <c r="C439" s="33" t="s">
        <v>1340</v>
      </c>
      <c r="D439" s="169" t="s">
        <v>327</v>
      </c>
      <c r="E439" s="55" t="s">
        <v>1341</v>
      </c>
      <c r="F439" s="56">
        <v>44818</v>
      </c>
      <c r="G439" s="57">
        <v>2</v>
      </c>
      <c r="H439" s="83">
        <v>165000</v>
      </c>
      <c r="I439" s="57">
        <v>28</v>
      </c>
      <c r="J439" s="50" t="s">
        <v>28</v>
      </c>
      <c r="K439" s="33" t="s">
        <v>1342</v>
      </c>
    </row>
    <row r="440" spans="1:11">
      <c r="A440" s="33">
        <v>97</v>
      </c>
      <c r="B440" s="34" t="s">
        <v>1343</v>
      </c>
      <c r="C440" s="33" t="s">
        <v>1344</v>
      </c>
      <c r="D440" s="55" t="s">
        <v>53</v>
      </c>
      <c r="E440" s="68" t="s">
        <v>1345</v>
      </c>
      <c r="F440" s="56">
        <v>44843</v>
      </c>
      <c r="G440" s="57">
        <v>2</v>
      </c>
      <c r="H440" s="40">
        <v>165000</v>
      </c>
      <c r="I440" s="57">
        <v>5</v>
      </c>
      <c r="J440" s="50" t="s">
        <v>28</v>
      </c>
      <c r="K440" s="160" t="s">
        <v>1346</v>
      </c>
    </row>
    <row r="441" spans="1:11">
      <c r="A441" s="33">
        <v>426</v>
      </c>
      <c r="B441" s="34" t="s">
        <v>1347</v>
      </c>
      <c r="C441" s="33" t="s">
        <v>1348</v>
      </c>
      <c r="D441" s="45" t="s">
        <v>1349</v>
      </c>
      <c r="E441" s="45">
        <v>83191196004</v>
      </c>
      <c r="F441" s="126" t="s">
        <v>1350</v>
      </c>
      <c r="G441" s="48">
        <v>1</v>
      </c>
      <c r="H441" s="89">
        <v>125000</v>
      </c>
      <c r="I441" s="48">
        <v>25</v>
      </c>
      <c r="J441" s="58" t="s">
        <v>28</v>
      </c>
      <c r="K441" s="33" t="s">
        <v>1351</v>
      </c>
    </row>
    <row r="442" spans="1:11">
      <c r="A442" s="33">
        <v>427</v>
      </c>
      <c r="B442" s="34" t="s">
        <v>1352</v>
      </c>
      <c r="C442" s="33" t="s">
        <v>1353</v>
      </c>
      <c r="D442" s="45" t="s">
        <v>1349</v>
      </c>
      <c r="E442" s="45">
        <v>8562381192</v>
      </c>
      <c r="F442" s="126" t="s">
        <v>1350</v>
      </c>
      <c r="G442" s="48">
        <v>1</v>
      </c>
      <c r="H442" s="89">
        <v>125000</v>
      </c>
      <c r="I442" s="48">
        <v>25</v>
      </c>
      <c r="J442" s="58" t="s">
        <v>28</v>
      </c>
      <c r="K442" s="33"/>
    </row>
    <row r="443" spans="1:11">
      <c r="A443" s="33">
        <v>428</v>
      </c>
      <c r="B443" s="34" t="s">
        <v>1354</v>
      </c>
      <c r="C443" s="33" t="s">
        <v>1355</v>
      </c>
      <c r="D443" s="45" t="s">
        <v>1349</v>
      </c>
      <c r="E443" s="45">
        <v>85863832816</v>
      </c>
      <c r="F443" s="126" t="s">
        <v>1350</v>
      </c>
      <c r="G443" s="48">
        <v>1</v>
      </c>
      <c r="H443" s="89">
        <v>125000</v>
      </c>
      <c r="I443" s="48">
        <v>25</v>
      </c>
      <c r="J443" s="58" t="s">
        <v>28</v>
      </c>
      <c r="K443" s="33"/>
    </row>
    <row r="444" spans="1:11">
      <c r="A444" s="33">
        <v>429</v>
      </c>
      <c r="B444" s="34" t="s">
        <v>1356</v>
      </c>
      <c r="C444" s="33" t="s">
        <v>1357</v>
      </c>
      <c r="D444" s="45" t="s">
        <v>1349</v>
      </c>
      <c r="E444" s="45">
        <v>83875701585</v>
      </c>
      <c r="F444" s="126" t="s">
        <v>1350</v>
      </c>
      <c r="G444" s="48">
        <v>1</v>
      </c>
      <c r="H444" s="89">
        <v>125000</v>
      </c>
      <c r="I444" s="48">
        <v>25</v>
      </c>
      <c r="J444" s="58" t="s">
        <v>28</v>
      </c>
      <c r="K444" s="33"/>
    </row>
    <row r="445" spans="1:11">
      <c r="A445" s="33">
        <v>430</v>
      </c>
      <c r="B445" s="34" t="s">
        <v>1358</v>
      </c>
      <c r="C445" s="33" t="s">
        <v>1359</v>
      </c>
      <c r="D445" s="45" t="s">
        <v>1349</v>
      </c>
      <c r="E445" s="45">
        <v>8572083076</v>
      </c>
      <c r="F445" s="126" t="s">
        <v>1350</v>
      </c>
      <c r="G445" s="48">
        <v>2</v>
      </c>
      <c r="H445" s="89">
        <v>150000</v>
      </c>
      <c r="I445" s="48">
        <v>25</v>
      </c>
      <c r="J445" s="58" t="s">
        <v>28</v>
      </c>
      <c r="K445" s="33"/>
    </row>
    <row r="446" spans="1:11">
      <c r="A446" s="33">
        <v>431</v>
      </c>
      <c r="B446" s="34" t="s">
        <v>1360</v>
      </c>
      <c r="C446" s="33" t="s">
        <v>1361</v>
      </c>
      <c r="D446" s="45" t="s">
        <v>1362</v>
      </c>
      <c r="E446" s="45">
        <v>81315125763</v>
      </c>
      <c r="F446" s="126" t="s">
        <v>1363</v>
      </c>
      <c r="G446" s="48">
        <v>1</v>
      </c>
      <c r="H446" s="89">
        <v>125000</v>
      </c>
      <c r="I446" s="48">
        <v>25</v>
      </c>
      <c r="J446" s="58" t="s">
        <v>28</v>
      </c>
      <c r="K446" s="33"/>
    </row>
    <row r="447" spans="1:11">
      <c r="A447" s="33">
        <v>432</v>
      </c>
      <c r="B447" s="34" t="s">
        <v>1364</v>
      </c>
      <c r="C447" s="33" t="s">
        <v>1365</v>
      </c>
      <c r="D447" s="45" t="s">
        <v>1366</v>
      </c>
      <c r="E447" s="45">
        <v>81563619673</v>
      </c>
      <c r="F447" s="126" t="s">
        <v>1367</v>
      </c>
      <c r="G447" s="48">
        <v>1</v>
      </c>
      <c r="H447" s="89">
        <v>125000</v>
      </c>
      <c r="I447" s="48">
        <v>25</v>
      </c>
      <c r="J447" s="58" t="s">
        <v>28</v>
      </c>
      <c r="K447" s="33"/>
    </row>
    <row r="448" spans="1:11">
      <c r="A448" s="33">
        <v>433</v>
      </c>
      <c r="B448" s="34" t="s">
        <v>1368</v>
      </c>
      <c r="C448" s="33" t="s">
        <v>1369</v>
      </c>
      <c r="D448" s="45" t="s">
        <v>1370</v>
      </c>
      <c r="E448" s="45">
        <v>82170089398</v>
      </c>
      <c r="F448" s="126" t="s">
        <v>1371</v>
      </c>
      <c r="G448" s="48">
        <v>1</v>
      </c>
      <c r="H448" s="89">
        <v>125000</v>
      </c>
      <c r="I448" s="48">
        <v>25</v>
      </c>
      <c r="J448" s="58" t="s">
        <v>849</v>
      </c>
      <c r="K448" s="170" t="s">
        <v>5301</v>
      </c>
    </row>
    <row r="449" spans="1:11">
      <c r="A449" s="33">
        <v>434</v>
      </c>
      <c r="B449" s="51" t="s">
        <v>1373</v>
      </c>
      <c r="C449" s="171" t="s">
        <v>1374</v>
      </c>
      <c r="D449" s="36" t="s">
        <v>1375</v>
      </c>
      <c r="E449" s="36">
        <v>85720579476</v>
      </c>
      <c r="F449" s="38" t="s">
        <v>1371</v>
      </c>
      <c r="G449" s="39">
        <v>2</v>
      </c>
      <c r="H449" s="146">
        <v>165000</v>
      </c>
      <c r="I449" s="39">
        <v>25</v>
      </c>
      <c r="J449" s="53" t="s">
        <v>37</v>
      </c>
      <c r="K449" s="54"/>
    </row>
    <row r="450" spans="1:11">
      <c r="A450" s="33">
        <v>435</v>
      </c>
      <c r="B450" s="34" t="s">
        <v>1376</v>
      </c>
      <c r="C450" s="33" t="s">
        <v>1377</v>
      </c>
      <c r="D450" s="55" t="s">
        <v>1378</v>
      </c>
      <c r="E450" s="55">
        <v>85864538746</v>
      </c>
      <c r="F450" s="55" t="s">
        <v>1379</v>
      </c>
      <c r="G450" s="57">
        <v>1</v>
      </c>
      <c r="H450" s="146">
        <v>125000</v>
      </c>
      <c r="I450" s="57">
        <v>25</v>
      </c>
      <c r="J450" s="172" t="s">
        <v>28</v>
      </c>
      <c r="K450" s="33"/>
    </row>
    <row r="451" spans="1:11">
      <c r="A451" s="103">
        <v>1095</v>
      </c>
      <c r="B451" s="104" t="s">
        <v>1380</v>
      </c>
      <c r="C451" s="60" t="s">
        <v>1381</v>
      </c>
      <c r="D451" s="61" t="s">
        <v>1382</v>
      </c>
      <c r="E451" s="62" t="s">
        <v>1383</v>
      </c>
      <c r="F451" s="173" t="s">
        <v>1384</v>
      </c>
      <c r="G451" s="64">
        <v>2</v>
      </c>
      <c r="H451" s="65">
        <v>165000</v>
      </c>
      <c r="I451" s="64">
        <v>14</v>
      </c>
      <c r="J451" s="60" t="s">
        <v>28</v>
      </c>
      <c r="K451" s="112"/>
    </row>
    <row r="452" spans="1:11">
      <c r="A452" s="33">
        <v>437</v>
      </c>
      <c r="B452" s="51" t="s">
        <v>1385</v>
      </c>
      <c r="C452" s="34" t="s">
        <v>1386</v>
      </c>
      <c r="D452" s="93" t="s">
        <v>1387</v>
      </c>
      <c r="E452" s="93">
        <v>85885882428</v>
      </c>
      <c r="F452" s="94" t="s">
        <v>1388</v>
      </c>
      <c r="G452" s="95">
        <v>3</v>
      </c>
      <c r="H452" s="89">
        <v>205000</v>
      </c>
      <c r="I452" s="95">
        <v>19</v>
      </c>
      <c r="J452" s="144" t="s">
        <v>37</v>
      </c>
      <c r="K452" s="54"/>
    </row>
    <row r="453" spans="1:11">
      <c r="A453" s="33">
        <v>438</v>
      </c>
      <c r="B453" s="34" t="s">
        <v>1389</v>
      </c>
      <c r="C453" s="33" t="s">
        <v>1390</v>
      </c>
      <c r="D453" s="45" t="s">
        <v>1391</v>
      </c>
      <c r="E453" s="45">
        <v>83806211790</v>
      </c>
      <c r="F453" s="126" t="s">
        <v>1388</v>
      </c>
      <c r="G453" s="48" t="s">
        <v>1392</v>
      </c>
      <c r="H453" s="89" t="s">
        <v>1393</v>
      </c>
      <c r="I453" s="48" t="s">
        <v>1392</v>
      </c>
      <c r="J453" s="58" t="s">
        <v>28</v>
      </c>
      <c r="K453" s="33"/>
    </row>
    <row r="454" spans="1:11">
      <c r="A454" s="33">
        <v>439</v>
      </c>
      <c r="B454" s="34" t="s">
        <v>1394</v>
      </c>
      <c r="C454" s="33" t="s">
        <v>1395</v>
      </c>
      <c r="D454" s="45" t="s">
        <v>1396</v>
      </c>
      <c r="E454" s="45">
        <v>81287065995</v>
      </c>
      <c r="F454" s="126" t="s">
        <v>1388</v>
      </c>
      <c r="G454" s="48">
        <v>1</v>
      </c>
      <c r="H454" s="89">
        <v>125000</v>
      </c>
      <c r="I454" s="48">
        <v>25</v>
      </c>
      <c r="J454" s="58" t="s">
        <v>28</v>
      </c>
      <c r="K454" s="33"/>
    </row>
    <row r="455" spans="1:11">
      <c r="A455" s="33">
        <v>440</v>
      </c>
      <c r="B455" s="34" t="s">
        <v>1397</v>
      </c>
      <c r="C455" s="33" t="s">
        <v>1398</v>
      </c>
      <c r="D455" s="45" t="s">
        <v>1399</v>
      </c>
      <c r="E455" s="45">
        <v>85817782603</v>
      </c>
      <c r="F455" s="126" t="s">
        <v>1388</v>
      </c>
      <c r="G455" s="48">
        <v>3</v>
      </c>
      <c r="H455" s="89">
        <v>205000</v>
      </c>
      <c r="I455" s="48">
        <v>25</v>
      </c>
      <c r="J455" s="58" t="s">
        <v>37</v>
      </c>
      <c r="K455" s="33" t="s">
        <v>1400</v>
      </c>
    </row>
    <row r="456" spans="1:11">
      <c r="A456" s="33">
        <v>441</v>
      </c>
      <c r="B456" s="34" t="s">
        <v>1401</v>
      </c>
      <c r="C456" s="33" t="s">
        <v>1402</v>
      </c>
      <c r="D456" s="45" t="s">
        <v>1403</v>
      </c>
      <c r="E456" s="45">
        <v>8562398159</v>
      </c>
      <c r="F456" s="157">
        <v>44930</v>
      </c>
      <c r="G456" s="48">
        <v>1</v>
      </c>
      <c r="H456" s="89">
        <v>125000</v>
      </c>
      <c r="I456" s="48">
        <v>25</v>
      </c>
      <c r="J456" s="58" t="s">
        <v>28</v>
      </c>
      <c r="K456" s="33"/>
    </row>
    <row r="457" spans="1:11">
      <c r="A457" s="33">
        <v>442</v>
      </c>
      <c r="B457" s="34" t="s">
        <v>1404</v>
      </c>
      <c r="C457" s="33" t="s">
        <v>1405</v>
      </c>
      <c r="D457" s="45" t="s">
        <v>1406</v>
      </c>
      <c r="E457" s="45">
        <v>85793801027</v>
      </c>
      <c r="F457" s="157">
        <v>45081</v>
      </c>
      <c r="G457" s="48">
        <v>1</v>
      </c>
      <c r="H457" s="89">
        <v>125000</v>
      </c>
      <c r="I457" s="48">
        <v>25</v>
      </c>
      <c r="J457" s="58" t="s">
        <v>28</v>
      </c>
      <c r="K457" s="33"/>
    </row>
    <row r="458" spans="1:11">
      <c r="A458" s="33">
        <v>966</v>
      </c>
      <c r="B458" s="34" t="s">
        <v>1407</v>
      </c>
      <c r="C458" s="60" t="s">
        <v>1408</v>
      </c>
      <c r="D458" s="61" t="s">
        <v>1409</v>
      </c>
      <c r="E458" s="62" t="s">
        <v>1410</v>
      </c>
      <c r="F458" s="63" t="s">
        <v>1411</v>
      </c>
      <c r="G458" s="64">
        <v>2</v>
      </c>
      <c r="H458" s="65">
        <v>165000</v>
      </c>
      <c r="I458" s="64">
        <v>19</v>
      </c>
      <c r="J458" s="66" t="s">
        <v>28</v>
      </c>
      <c r="K458" s="174" t="s">
        <v>1412</v>
      </c>
    </row>
    <row r="459" spans="1:11">
      <c r="A459" s="84">
        <v>444</v>
      </c>
      <c r="B459" s="51" t="s">
        <v>1413</v>
      </c>
      <c r="C459" s="34" t="s">
        <v>1414</v>
      </c>
      <c r="D459" s="36" t="s">
        <v>1415</v>
      </c>
      <c r="E459" s="36">
        <v>85624729530</v>
      </c>
      <c r="F459" s="175">
        <v>45111</v>
      </c>
      <c r="G459" s="39">
        <v>1</v>
      </c>
      <c r="H459" s="146">
        <v>125000</v>
      </c>
      <c r="I459" s="39">
        <v>25</v>
      </c>
      <c r="J459" s="53" t="s">
        <v>37</v>
      </c>
      <c r="K459" s="153" t="s">
        <v>173</v>
      </c>
    </row>
    <row r="460" spans="1:11">
      <c r="A460" s="33">
        <v>873</v>
      </c>
      <c r="B460" s="34" t="s">
        <v>1416</v>
      </c>
      <c r="C460" s="60" t="s">
        <v>1417</v>
      </c>
      <c r="D460" s="61" t="s">
        <v>1418</v>
      </c>
      <c r="E460" s="62" t="s">
        <v>1419</v>
      </c>
      <c r="F460" s="63" t="s">
        <v>1420</v>
      </c>
      <c r="G460" s="64">
        <v>2</v>
      </c>
      <c r="H460" s="65">
        <v>165000</v>
      </c>
      <c r="I460" s="64">
        <v>13</v>
      </c>
      <c r="J460" s="66" t="s">
        <v>28</v>
      </c>
      <c r="K460" s="67"/>
    </row>
    <row r="461" spans="1:11">
      <c r="A461" s="33">
        <v>446</v>
      </c>
      <c r="B461" s="34" t="s">
        <v>1421</v>
      </c>
      <c r="C461" s="33" t="s">
        <v>1422</v>
      </c>
      <c r="D461" s="45" t="s">
        <v>1423</v>
      </c>
      <c r="E461" s="45">
        <v>85722496761</v>
      </c>
      <c r="F461" s="157">
        <v>45142</v>
      </c>
      <c r="G461" s="48">
        <v>3</v>
      </c>
      <c r="H461" s="89">
        <v>205000</v>
      </c>
      <c r="I461" s="48">
        <v>25</v>
      </c>
      <c r="J461" s="58" t="s">
        <v>28</v>
      </c>
      <c r="K461" s="33"/>
    </row>
    <row r="462" spans="1:11">
      <c r="A462" s="33">
        <v>447</v>
      </c>
      <c r="B462" s="34" t="s">
        <v>1424</v>
      </c>
      <c r="C462" s="33" t="s">
        <v>1425</v>
      </c>
      <c r="D462" s="45" t="s">
        <v>1426</v>
      </c>
      <c r="E462" s="45">
        <v>85871637916</v>
      </c>
      <c r="F462" s="168">
        <v>45203</v>
      </c>
      <c r="G462" s="48">
        <v>1</v>
      </c>
      <c r="H462" s="89">
        <v>125000</v>
      </c>
      <c r="I462" s="48">
        <v>25</v>
      </c>
      <c r="J462" s="58" t="s">
        <v>28</v>
      </c>
      <c r="K462" s="33"/>
    </row>
    <row r="463" spans="1:11">
      <c r="A463" s="33">
        <v>448</v>
      </c>
      <c r="B463" s="34" t="s">
        <v>1427</v>
      </c>
      <c r="C463" s="33" t="s">
        <v>1428</v>
      </c>
      <c r="D463" s="45" t="s">
        <v>1426</v>
      </c>
      <c r="E463" s="45">
        <v>8164656184</v>
      </c>
      <c r="F463" s="168">
        <v>45203</v>
      </c>
      <c r="G463" s="48">
        <v>1</v>
      </c>
      <c r="H463" s="89">
        <v>125000</v>
      </c>
      <c r="I463" s="48">
        <v>25</v>
      </c>
      <c r="J463" s="58" t="s">
        <v>28</v>
      </c>
      <c r="K463" s="33"/>
    </row>
    <row r="464" spans="1:11">
      <c r="A464" s="33">
        <v>449</v>
      </c>
      <c r="B464" s="34" t="s">
        <v>1429</v>
      </c>
      <c r="C464" s="33" t="s">
        <v>1430</v>
      </c>
      <c r="D464" s="45" t="s">
        <v>1431</v>
      </c>
      <c r="E464" s="45">
        <v>85798714193</v>
      </c>
      <c r="F464" s="168">
        <v>45234</v>
      </c>
      <c r="G464" s="48">
        <v>1</v>
      </c>
      <c r="H464" s="89">
        <v>125000</v>
      </c>
      <c r="I464" s="48">
        <v>25</v>
      </c>
      <c r="J464" s="58" t="s">
        <v>28</v>
      </c>
      <c r="K464" s="33"/>
    </row>
    <row r="465" spans="1:12">
      <c r="A465" s="33">
        <v>450</v>
      </c>
      <c r="B465" s="34" t="s">
        <v>1432</v>
      </c>
      <c r="C465" s="33" t="s">
        <v>1433</v>
      </c>
      <c r="D465" s="45" t="s">
        <v>1434</v>
      </c>
      <c r="E465" s="45">
        <v>81316104007</v>
      </c>
      <c r="F465" s="168">
        <v>45264</v>
      </c>
      <c r="G465" s="48">
        <v>3</v>
      </c>
      <c r="H465" s="89">
        <v>205000</v>
      </c>
      <c r="I465" s="48">
        <v>12</v>
      </c>
      <c r="J465" s="58" t="s">
        <v>28</v>
      </c>
      <c r="K465" s="33"/>
    </row>
    <row r="466" spans="1:12">
      <c r="A466" s="33">
        <v>451</v>
      </c>
      <c r="B466" s="34" t="s">
        <v>1435</v>
      </c>
      <c r="C466" s="54" t="s">
        <v>1436</v>
      </c>
      <c r="D466" s="45" t="s">
        <v>1437</v>
      </c>
      <c r="E466" s="176">
        <v>85624449040</v>
      </c>
      <c r="F466" s="177" t="s">
        <v>1438</v>
      </c>
      <c r="G466" s="48">
        <v>1</v>
      </c>
      <c r="H466" s="178">
        <v>125000</v>
      </c>
      <c r="I466" s="48">
        <v>15</v>
      </c>
      <c r="J466" s="58" t="s">
        <v>28</v>
      </c>
      <c r="K466" s="33"/>
    </row>
    <row r="467" spans="1:12">
      <c r="A467" s="33">
        <v>452</v>
      </c>
      <c r="B467" s="51" t="s">
        <v>1439</v>
      </c>
      <c r="C467" s="87" t="s">
        <v>1440</v>
      </c>
      <c r="D467" s="36" t="s">
        <v>1441</v>
      </c>
      <c r="E467" s="179">
        <v>81284668074</v>
      </c>
      <c r="F467" s="180" t="s">
        <v>1438</v>
      </c>
      <c r="G467" s="39">
        <v>1</v>
      </c>
      <c r="H467" s="181">
        <v>125000</v>
      </c>
      <c r="I467" s="39">
        <v>20</v>
      </c>
      <c r="J467" s="53" t="s">
        <v>37</v>
      </c>
      <c r="K467" s="54"/>
    </row>
    <row r="468" spans="1:12">
      <c r="A468" s="33">
        <v>453</v>
      </c>
      <c r="B468" s="51" t="s">
        <v>1442</v>
      </c>
      <c r="C468" s="87" t="s">
        <v>1443</v>
      </c>
      <c r="D468" s="36" t="s">
        <v>1444</v>
      </c>
      <c r="E468" s="179">
        <v>85795959508</v>
      </c>
      <c r="F468" s="167">
        <v>45063</v>
      </c>
      <c r="G468" s="39">
        <v>3</v>
      </c>
      <c r="H468" s="181">
        <v>205000</v>
      </c>
      <c r="I468" s="39">
        <v>25</v>
      </c>
      <c r="J468" s="53" t="s">
        <v>37</v>
      </c>
      <c r="K468" s="153" t="s">
        <v>173</v>
      </c>
    </row>
    <row r="469" spans="1:12">
      <c r="A469" s="33">
        <v>454</v>
      </c>
      <c r="B469" s="51" t="s">
        <v>1445</v>
      </c>
      <c r="C469" s="87" t="s">
        <v>1446</v>
      </c>
      <c r="D469" s="36" t="s">
        <v>1447</v>
      </c>
      <c r="E469" s="179">
        <v>81298892628</v>
      </c>
      <c r="F469" s="167">
        <v>45064</v>
      </c>
      <c r="G469" s="39">
        <v>3</v>
      </c>
      <c r="H469" s="181">
        <v>205000</v>
      </c>
      <c r="I469" s="39">
        <v>25</v>
      </c>
      <c r="J469" s="53" t="s">
        <v>37</v>
      </c>
      <c r="K469" s="54"/>
    </row>
    <row r="470" spans="1:12">
      <c r="A470" s="33">
        <v>833</v>
      </c>
      <c r="B470" s="34" t="s">
        <v>1448</v>
      </c>
      <c r="C470" s="96" t="s">
        <v>1449</v>
      </c>
      <c r="D470" s="97" t="s">
        <v>558</v>
      </c>
      <c r="E470" s="98" t="s">
        <v>1450</v>
      </c>
      <c r="F470" s="166" t="s">
        <v>1451</v>
      </c>
      <c r="G470" s="100">
        <v>2</v>
      </c>
      <c r="H470" s="101">
        <v>165000</v>
      </c>
      <c r="I470" s="100">
        <v>21</v>
      </c>
      <c r="J470" s="102" t="s">
        <v>28</v>
      </c>
      <c r="K470" s="67"/>
    </row>
    <row r="471" spans="1:12">
      <c r="A471" s="33">
        <v>456</v>
      </c>
      <c r="B471" s="34" t="s">
        <v>1452</v>
      </c>
      <c r="C471" s="182" t="s">
        <v>1453</v>
      </c>
      <c r="D471" s="183" t="s">
        <v>1454</v>
      </c>
      <c r="E471" s="184" t="s">
        <v>1455</v>
      </c>
      <c r="F471" s="185">
        <v>45021</v>
      </c>
      <c r="G471" s="186">
        <v>3</v>
      </c>
      <c r="H471" s="187">
        <v>205000</v>
      </c>
      <c r="I471" s="186">
        <v>25</v>
      </c>
      <c r="J471" s="188" t="s">
        <v>28</v>
      </c>
      <c r="K471" s="33"/>
    </row>
    <row r="472" spans="1:12">
      <c r="A472" s="33">
        <v>457</v>
      </c>
      <c r="B472" s="51" t="s">
        <v>1456</v>
      </c>
      <c r="C472" s="34" t="s">
        <v>1457</v>
      </c>
      <c r="D472" s="36" t="s">
        <v>1458</v>
      </c>
      <c r="E472" s="37" t="s">
        <v>1459</v>
      </c>
      <c r="F472" s="167">
        <v>45021</v>
      </c>
      <c r="G472" s="39">
        <v>1</v>
      </c>
      <c r="H472" s="146">
        <v>125000</v>
      </c>
      <c r="I472" s="39">
        <v>25</v>
      </c>
      <c r="J472" s="53" t="s">
        <v>37</v>
      </c>
      <c r="K472" s="54"/>
    </row>
    <row r="473" spans="1:12">
      <c r="A473" s="33">
        <v>102</v>
      </c>
      <c r="B473" s="34" t="s">
        <v>1460</v>
      </c>
      <c r="C473" s="33" t="s">
        <v>1461</v>
      </c>
      <c r="D473" s="55" t="s">
        <v>1462</v>
      </c>
      <c r="E473" s="55">
        <v>8562696343</v>
      </c>
      <c r="F473" s="56">
        <v>44712</v>
      </c>
      <c r="G473" s="57">
        <v>2</v>
      </c>
      <c r="H473" s="40">
        <v>165000</v>
      </c>
      <c r="I473" s="57">
        <v>25</v>
      </c>
      <c r="J473" s="58" t="s">
        <v>28</v>
      </c>
      <c r="K473" s="33"/>
    </row>
    <row r="474" spans="1:12" s="190" customFormat="1">
      <c r="A474" s="33">
        <v>459</v>
      </c>
      <c r="B474" s="34" t="s">
        <v>1463</v>
      </c>
      <c r="C474" s="33" t="s">
        <v>1464</v>
      </c>
      <c r="D474" s="45" t="s">
        <v>1465</v>
      </c>
      <c r="E474" s="46" t="s">
        <v>1466</v>
      </c>
      <c r="F474" s="126" t="s">
        <v>1467</v>
      </c>
      <c r="G474" s="48">
        <v>1</v>
      </c>
      <c r="H474" s="89">
        <v>125000</v>
      </c>
      <c r="I474" s="48">
        <v>30</v>
      </c>
      <c r="J474" s="58" t="s">
        <v>28</v>
      </c>
      <c r="K474" s="33"/>
      <c r="L474" s="189"/>
    </row>
    <row r="475" spans="1:12">
      <c r="A475" s="103">
        <v>1065</v>
      </c>
      <c r="B475" s="104" t="s">
        <v>1468</v>
      </c>
      <c r="C475" s="60" t="s">
        <v>1469</v>
      </c>
      <c r="D475" s="61" t="s">
        <v>1470</v>
      </c>
      <c r="E475" s="62" t="s">
        <v>1471</v>
      </c>
      <c r="F475" s="63" t="s">
        <v>1472</v>
      </c>
      <c r="G475" s="64">
        <v>2</v>
      </c>
      <c r="H475" s="65">
        <v>165000</v>
      </c>
      <c r="I475" s="64">
        <v>19</v>
      </c>
      <c r="J475" s="66" t="s">
        <v>28</v>
      </c>
      <c r="K475" s="112"/>
    </row>
    <row r="476" spans="1:12">
      <c r="A476" s="33">
        <v>461</v>
      </c>
      <c r="B476" s="51" t="s">
        <v>1473</v>
      </c>
      <c r="C476" s="34" t="s">
        <v>1474</v>
      </c>
      <c r="D476" s="36" t="s">
        <v>1475</v>
      </c>
      <c r="E476" s="37" t="s">
        <v>1476</v>
      </c>
      <c r="F476" s="167">
        <v>45082</v>
      </c>
      <c r="G476" s="39">
        <v>2</v>
      </c>
      <c r="H476" s="146">
        <v>165000</v>
      </c>
      <c r="I476" s="39">
        <v>25</v>
      </c>
      <c r="J476" s="53" t="s">
        <v>37</v>
      </c>
      <c r="K476" s="54"/>
    </row>
    <row r="477" spans="1:12">
      <c r="A477" s="33">
        <v>462</v>
      </c>
      <c r="B477" s="34" t="s">
        <v>1477</v>
      </c>
      <c r="C477" s="33" t="s">
        <v>1478</v>
      </c>
      <c r="D477" s="45" t="s">
        <v>1180</v>
      </c>
      <c r="E477" s="46" t="s">
        <v>1479</v>
      </c>
      <c r="F477" s="168">
        <v>45082</v>
      </c>
      <c r="G477" s="48">
        <v>1</v>
      </c>
      <c r="H477" s="89">
        <v>125000</v>
      </c>
      <c r="I477" s="48">
        <v>25</v>
      </c>
      <c r="J477" s="58" t="s">
        <v>28</v>
      </c>
      <c r="K477" s="33"/>
    </row>
    <row r="478" spans="1:12">
      <c r="A478" s="33">
        <v>463</v>
      </c>
      <c r="B478" s="34" t="s">
        <v>1480</v>
      </c>
      <c r="C478" s="34" t="s">
        <v>1481</v>
      </c>
      <c r="D478" s="45" t="s">
        <v>1482</v>
      </c>
      <c r="E478" s="46" t="s">
        <v>1483</v>
      </c>
      <c r="F478" s="168">
        <v>45082</v>
      </c>
      <c r="G478" s="48">
        <v>1</v>
      </c>
      <c r="H478" s="89">
        <v>125000</v>
      </c>
      <c r="I478" s="48">
        <v>25</v>
      </c>
      <c r="J478" s="58" t="s">
        <v>28</v>
      </c>
      <c r="K478" s="33"/>
    </row>
    <row r="479" spans="1:12">
      <c r="A479" s="33">
        <v>464</v>
      </c>
      <c r="B479" s="34" t="s">
        <v>1484</v>
      </c>
      <c r="C479" s="33" t="s">
        <v>1485</v>
      </c>
      <c r="D479" s="45" t="s">
        <v>1486</v>
      </c>
      <c r="E479" s="46" t="s">
        <v>1487</v>
      </c>
      <c r="F479" s="168">
        <v>45112</v>
      </c>
      <c r="G479" s="48">
        <v>1</v>
      </c>
      <c r="H479" s="89">
        <v>125000</v>
      </c>
      <c r="I479" s="48">
        <v>10</v>
      </c>
      <c r="J479" s="58" t="s">
        <v>28</v>
      </c>
      <c r="K479" s="33" t="s">
        <v>1488</v>
      </c>
    </row>
    <row r="480" spans="1:12">
      <c r="A480" s="33">
        <v>465</v>
      </c>
      <c r="B480" s="51" t="s">
        <v>1489</v>
      </c>
      <c r="C480" s="34" t="s">
        <v>1490</v>
      </c>
      <c r="D480" s="36" t="s">
        <v>1491</v>
      </c>
      <c r="E480" s="37" t="s">
        <v>1492</v>
      </c>
      <c r="F480" s="167">
        <v>45143</v>
      </c>
      <c r="G480" s="39">
        <v>1</v>
      </c>
      <c r="H480" s="146">
        <v>125000</v>
      </c>
      <c r="I480" s="39">
        <v>8</v>
      </c>
      <c r="J480" s="53" t="s">
        <v>37</v>
      </c>
      <c r="K480" s="54"/>
    </row>
    <row r="481" spans="1:11">
      <c r="A481" s="33">
        <v>466</v>
      </c>
      <c r="B481" s="34" t="s">
        <v>1493</v>
      </c>
      <c r="C481" s="34" t="s">
        <v>1494</v>
      </c>
      <c r="D481" s="36" t="s">
        <v>1495</v>
      </c>
      <c r="E481" s="37" t="s">
        <v>1496</v>
      </c>
      <c r="F481" s="167">
        <v>45174</v>
      </c>
      <c r="G481" s="39">
        <v>1</v>
      </c>
      <c r="H481" s="146">
        <v>125000</v>
      </c>
      <c r="I481" s="39">
        <v>10</v>
      </c>
      <c r="J481" s="41" t="s">
        <v>28</v>
      </c>
      <c r="K481" s="33"/>
    </row>
    <row r="482" spans="1:11">
      <c r="A482" s="103">
        <v>1076</v>
      </c>
      <c r="B482" s="104" t="s">
        <v>1497</v>
      </c>
      <c r="C482" s="60" t="s">
        <v>1498</v>
      </c>
      <c r="D482" s="61" t="s">
        <v>1223</v>
      </c>
      <c r="E482" s="62" t="s">
        <v>1499</v>
      </c>
      <c r="F482" s="63" t="s">
        <v>1500</v>
      </c>
      <c r="G482" s="64">
        <v>2</v>
      </c>
      <c r="H482" s="65">
        <v>165000</v>
      </c>
      <c r="I482" s="64">
        <v>29</v>
      </c>
      <c r="J482" s="66" t="s">
        <v>28</v>
      </c>
      <c r="K482" s="112"/>
    </row>
    <row r="483" spans="1:11">
      <c r="A483" s="33">
        <v>919</v>
      </c>
      <c r="B483" s="34" t="s">
        <v>1501</v>
      </c>
      <c r="C483" s="60" t="s">
        <v>1502</v>
      </c>
      <c r="D483" s="61" t="s">
        <v>82</v>
      </c>
      <c r="E483" s="62" t="s">
        <v>1503</v>
      </c>
      <c r="F483" s="63" t="s">
        <v>1504</v>
      </c>
      <c r="G483" s="64">
        <v>2</v>
      </c>
      <c r="H483" s="65">
        <v>165000</v>
      </c>
      <c r="I483" s="64">
        <v>19</v>
      </c>
      <c r="J483" s="66" t="s">
        <v>28</v>
      </c>
      <c r="K483" s="67"/>
    </row>
    <row r="484" spans="1:11">
      <c r="A484" s="33">
        <v>469</v>
      </c>
      <c r="B484" s="51" t="s">
        <v>1505</v>
      </c>
      <c r="C484" s="34" t="s">
        <v>1506</v>
      </c>
      <c r="D484" s="36" t="s">
        <v>1507</v>
      </c>
      <c r="E484" s="37" t="s">
        <v>1508</v>
      </c>
      <c r="F484" s="167">
        <v>45174</v>
      </c>
      <c r="G484" s="39">
        <v>2</v>
      </c>
      <c r="H484" s="146">
        <v>165000</v>
      </c>
      <c r="I484" s="39">
        <v>9</v>
      </c>
      <c r="J484" s="53" t="s">
        <v>37</v>
      </c>
      <c r="K484" s="54"/>
    </row>
    <row r="485" spans="1:11">
      <c r="A485" s="103">
        <v>1094</v>
      </c>
      <c r="B485" s="104" t="s">
        <v>1509</v>
      </c>
      <c r="C485" s="60" t="s">
        <v>1510</v>
      </c>
      <c r="D485" s="61" t="s">
        <v>1511</v>
      </c>
      <c r="E485" s="62" t="s">
        <v>1512</v>
      </c>
      <c r="F485" s="63" t="s">
        <v>1513</v>
      </c>
      <c r="G485" s="64">
        <v>2</v>
      </c>
      <c r="H485" s="65">
        <v>165000</v>
      </c>
      <c r="I485" s="64">
        <v>12</v>
      </c>
      <c r="J485" s="66" t="s">
        <v>28</v>
      </c>
      <c r="K485" s="112"/>
    </row>
    <row r="486" spans="1:11">
      <c r="A486" s="33">
        <v>471</v>
      </c>
      <c r="B486" s="51" t="s">
        <v>1514</v>
      </c>
      <c r="C486" s="34" t="s">
        <v>1515</v>
      </c>
      <c r="D486" s="36" t="s">
        <v>1516</v>
      </c>
      <c r="E486" s="37" t="s">
        <v>1517</v>
      </c>
      <c r="F486" s="167">
        <v>45204</v>
      </c>
      <c r="G486" s="39">
        <v>3</v>
      </c>
      <c r="H486" s="146">
        <v>205000</v>
      </c>
      <c r="I486" s="39">
        <v>10</v>
      </c>
      <c r="J486" s="53" t="s">
        <v>37</v>
      </c>
      <c r="K486" s="54"/>
    </row>
    <row r="487" spans="1:11">
      <c r="A487" s="33">
        <v>472</v>
      </c>
      <c r="B487" s="34" t="s">
        <v>1518</v>
      </c>
      <c r="C487" s="33" t="s">
        <v>1519</v>
      </c>
      <c r="D487" s="55" t="s">
        <v>1520</v>
      </c>
      <c r="E487" s="68" t="s">
        <v>1521</v>
      </c>
      <c r="F487" s="59">
        <v>45235</v>
      </c>
      <c r="G487" s="57">
        <v>1</v>
      </c>
      <c r="H487" s="146">
        <v>125000</v>
      </c>
      <c r="I487" s="57">
        <v>11</v>
      </c>
      <c r="J487" s="50" t="s">
        <v>28</v>
      </c>
      <c r="K487" s="33"/>
    </row>
    <row r="488" spans="1:11">
      <c r="A488" s="33">
        <v>473</v>
      </c>
      <c r="B488" s="34" t="s">
        <v>1522</v>
      </c>
      <c r="C488" s="33" t="s">
        <v>1523</v>
      </c>
      <c r="D488" s="55" t="s">
        <v>1520</v>
      </c>
      <c r="E488" s="68" t="s">
        <v>1524</v>
      </c>
      <c r="F488" s="59">
        <v>45235</v>
      </c>
      <c r="G488" s="57">
        <v>1</v>
      </c>
      <c r="H488" s="146">
        <v>125000</v>
      </c>
      <c r="I488" s="57">
        <v>6</v>
      </c>
      <c r="J488" s="50" t="s">
        <v>28</v>
      </c>
      <c r="K488" s="33" t="s">
        <v>1525</v>
      </c>
    </row>
    <row r="489" spans="1:11">
      <c r="A489" s="33">
        <v>474</v>
      </c>
      <c r="B489" s="34" t="s">
        <v>1526</v>
      </c>
      <c r="C489" s="33" t="s">
        <v>1527</v>
      </c>
      <c r="D489" s="55" t="s">
        <v>1528</v>
      </c>
      <c r="E489" s="68" t="s">
        <v>1529</v>
      </c>
      <c r="F489" s="59">
        <v>45265</v>
      </c>
      <c r="G489" s="57">
        <v>1</v>
      </c>
      <c r="H489" s="146">
        <v>125000</v>
      </c>
      <c r="I489" s="57">
        <v>12</v>
      </c>
      <c r="J489" s="50" t="s">
        <v>28</v>
      </c>
      <c r="K489" s="33"/>
    </row>
    <row r="490" spans="1:11">
      <c r="A490" s="33">
        <v>910</v>
      </c>
      <c r="B490" s="34" t="s">
        <v>1530</v>
      </c>
      <c r="C490" s="105" t="s">
        <v>1531</v>
      </c>
      <c r="D490" s="106" t="s">
        <v>1532</v>
      </c>
      <c r="E490" s="107" t="s">
        <v>1533</v>
      </c>
      <c r="F490" s="108" t="s">
        <v>1534</v>
      </c>
      <c r="G490" s="109">
        <v>2</v>
      </c>
      <c r="H490" s="110">
        <v>165000</v>
      </c>
      <c r="I490" s="64">
        <v>4</v>
      </c>
      <c r="J490" s="66" t="s">
        <v>28</v>
      </c>
      <c r="K490" s="67"/>
    </row>
    <row r="491" spans="1:11">
      <c r="A491" s="33">
        <v>476</v>
      </c>
      <c r="B491" s="34" t="s">
        <v>1535</v>
      </c>
      <c r="C491" s="33" t="s">
        <v>1536</v>
      </c>
      <c r="D491" s="55" t="s">
        <v>1537</v>
      </c>
      <c r="E491" s="68" t="s">
        <v>1538</v>
      </c>
      <c r="F491" s="59">
        <v>45265</v>
      </c>
      <c r="G491" s="57">
        <v>1</v>
      </c>
      <c r="H491" s="146">
        <v>125000</v>
      </c>
      <c r="I491" s="57">
        <v>12</v>
      </c>
      <c r="J491" s="50" t="s">
        <v>28</v>
      </c>
      <c r="K491" s="33"/>
    </row>
    <row r="492" spans="1:11">
      <c r="A492" s="33">
        <v>477</v>
      </c>
      <c r="B492" s="51" t="s">
        <v>1539</v>
      </c>
      <c r="C492" s="34" t="s">
        <v>1540</v>
      </c>
      <c r="D492" s="36" t="s">
        <v>1541</v>
      </c>
      <c r="E492" s="37" t="s">
        <v>1542</v>
      </c>
      <c r="F492" s="38" t="s">
        <v>1543</v>
      </c>
      <c r="G492" s="39">
        <v>3</v>
      </c>
      <c r="H492" s="146">
        <v>205000</v>
      </c>
      <c r="I492" s="39">
        <v>16</v>
      </c>
      <c r="J492" s="53" t="s">
        <v>37</v>
      </c>
      <c r="K492" s="54"/>
    </row>
    <row r="493" spans="1:11">
      <c r="A493" s="33">
        <v>478</v>
      </c>
      <c r="B493" s="34" t="s">
        <v>1544</v>
      </c>
      <c r="C493" s="33" t="s">
        <v>1545</v>
      </c>
      <c r="D493" s="55" t="s">
        <v>1546</v>
      </c>
      <c r="E493" s="68" t="s">
        <v>1547</v>
      </c>
      <c r="F493" s="85" t="s">
        <v>1543</v>
      </c>
      <c r="G493" s="57">
        <v>4</v>
      </c>
      <c r="H493" s="146">
        <v>305000</v>
      </c>
      <c r="I493" s="57">
        <v>16</v>
      </c>
      <c r="J493" s="50" t="s">
        <v>28</v>
      </c>
      <c r="K493" s="33"/>
    </row>
    <row r="494" spans="1:11">
      <c r="A494" s="33">
        <v>479</v>
      </c>
      <c r="B494" s="51" t="s">
        <v>1548</v>
      </c>
      <c r="C494" s="33" t="s">
        <v>1549</v>
      </c>
      <c r="D494" s="55" t="s">
        <v>1550</v>
      </c>
      <c r="E494" s="68" t="s">
        <v>1551</v>
      </c>
      <c r="F494" s="85" t="s">
        <v>1552</v>
      </c>
      <c r="G494" s="57">
        <v>3</v>
      </c>
      <c r="H494" s="146">
        <v>205000</v>
      </c>
      <c r="I494" s="57">
        <v>15</v>
      </c>
      <c r="J494" s="53" t="s">
        <v>37</v>
      </c>
      <c r="K494" s="123" t="s">
        <v>378</v>
      </c>
    </row>
    <row r="495" spans="1:11">
      <c r="A495" s="33">
        <v>480</v>
      </c>
      <c r="B495" s="34" t="s">
        <v>1553</v>
      </c>
      <c r="C495" s="34" t="s">
        <v>1554</v>
      </c>
      <c r="D495" s="36" t="s">
        <v>1555</v>
      </c>
      <c r="E495" s="37" t="s">
        <v>1556</v>
      </c>
      <c r="F495" s="38" t="s">
        <v>1552</v>
      </c>
      <c r="G495" s="39">
        <v>1</v>
      </c>
      <c r="H495" s="146">
        <v>125000</v>
      </c>
      <c r="I495" s="39">
        <v>26</v>
      </c>
      <c r="J495" s="41" t="s">
        <v>28</v>
      </c>
      <c r="K495" s="34"/>
    </row>
    <row r="496" spans="1:11">
      <c r="A496" s="33">
        <v>481</v>
      </c>
      <c r="B496" s="34" t="s">
        <v>1557</v>
      </c>
      <c r="C496" s="33" t="s">
        <v>1558</v>
      </c>
      <c r="D496" s="55" t="s">
        <v>1559</v>
      </c>
      <c r="E496" s="68" t="s">
        <v>1560</v>
      </c>
      <c r="F496" s="55" t="s">
        <v>1561</v>
      </c>
      <c r="G496" s="57">
        <v>1</v>
      </c>
      <c r="H496" s="146">
        <v>125000</v>
      </c>
      <c r="I496" s="57">
        <v>15</v>
      </c>
      <c r="J496" s="50" t="s">
        <v>28</v>
      </c>
      <c r="K496" s="33"/>
    </row>
    <row r="497" spans="1:11">
      <c r="A497" s="33">
        <v>482</v>
      </c>
      <c r="B497" s="34" t="s">
        <v>1562</v>
      </c>
      <c r="C497" s="33" t="s">
        <v>1563</v>
      </c>
      <c r="D497" s="55" t="s">
        <v>1559</v>
      </c>
      <c r="E497" s="68" t="s">
        <v>1560</v>
      </c>
      <c r="F497" s="55" t="s">
        <v>1561</v>
      </c>
      <c r="G497" s="48" t="s">
        <v>1392</v>
      </c>
      <c r="H497" s="89" t="s">
        <v>1393</v>
      </c>
      <c r="I497" s="48" t="s">
        <v>1392</v>
      </c>
      <c r="J497" s="50" t="s">
        <v>28</v>
      </c>
      <c r="K497" s="33"/>
    </row>
    <row r="498" spans="1:11">
      <c r="A498" s="103">
        <v>1117</v>
      </c>
      <c r="B498" s="104" t="s">
        <v>1564</v>
      </c>
      <c r="C498" s="60" t="s">
        <v>1565</v>
      </c>
      <c r="D498" s="61" t="s">
        <v>1566</v>
      </c>
      <c r="E498" s="62" t="s">
        <v>1567</v>
      </c>
      <c r="F498" s="191">
        <v>45622</v>
      </c>
      <c r="G498" s="64">
        <v>2</v>
      </c>
      <c r="H498" s="65">
        <v>165000</v>
      </c>
      <c r="I498" s="64">
        <v>26</v>
      </c>
      <c r="J498" s="66" t="s">
        <v>28</v>
      </c>
      <c r="K498" s="112"/>
    </row>
    <row r="499" spans="1:11">
      <c r="A499" s="33">
        <v>484</v>
      </c>
      <c r="B499" s="34" t="s">
        <v>1568</v>
      </c>
      <c r="C499" s="33" t="s">
        <v>1569</v>
      </c>
      <c r="D499" s="55" t="s">
        <v>1570</v>
      </c>
      <c r="E499" s="68" t="s">
        <v>1571</v>
      </c>
      <c r="F499" s="55" t="s">
        <v>1572</v>
      </c>
      <c r="G499" s="48">
        <v>1</v>
      </c>
      <c r="H499" s="89">
        <v>125000</v>
      </c>
      <c r="I499" s="48">
        <v>20</v>
      </c>
      <c r="J499" s="50" t="s">
        <v>28</v>
      </c>
      <c r="K499" s="33"/>
    </row>
    <row r="500" spans="1:11">
      <c r="A500" s="33">
        <v>485</v>
      </c>
      <c r="B500" s="34" t="s">
        <v>1573</v>
      </c>
      <c r="C500" s="33" t="s">
        <v>1574</v>
      </c>
      <c r="D500" s="55" t="s">
        <v>1570</v>
      </c>
      <c r="E500" s="68" t="s">
        <v>1575</v>
      </c>
      <c r="F500" s="55" t="s">
        <v>1572</v>
      </c>
      <c r="G500" s="48">
        <v>1</v>
      </c>
      <c r="H500" s="89">
        <v>125000</v>
      </c>
      <c r="I500" s="48">
        <v>20</v>
      </c>
      <c r="J500" s="50" t="s">
        <v>28</v>
      </c>
      <c r="K500" s="33"/>
    </row>
    <row r="501" spans="1:11">
      <c r="A501" s="33">
        <v>486</v>
      </c>
      <c r="B501" s="34" t="s">
        <v>1576</v>
      </c>
      <c r="C501" s="33" t="s">
        <v>1577</v>
      </c>
      <c r="D501" s="55" t="s">
        <v>671</v>
      </c>
      <c r="E501" s="68" t="s">
        <v>1578</v>
      </c>
      <c r="F501" s="55" t="s">
        <v>1579</v>
      </c>
      <c r="G501" s="57">
        <v>1</v>
      </c>
      <c r="H501" s="76">
        <v>125000</v>
      </c>
      <c r="I501" s="57">
        <v>22</v>
      </c>
      <c r="J501" s="50" t="s">
        <v>28</v>
      </c>
      <c r="K501" s="33"/>
    </row>
    <row r="502" spans="1:11" s="42" customFormat="1">
      <c r="A502" s="33">
        <v>587</v>
      </c>
      <c r="B502" s="34" t="s">
        <v>1580</v>
      </c>
      <c r="C502" s="44" t="s">
        <v>1581</v>
      </c>
      <c r="D502" s="45" t="s">
        <v>1582</v>
      </c>
      <c r="E502" s="46" t="s">
        <v>1583</v>
      </c>
      <c r="F502" s="192" t="s">
        <v>1584</v>
      </c>
      <c r="G502" s="48">
        <v>2</v>
      </c>
      <c r="H502" s="89">
        <v>165000</v>
      </c>
      <c r="I502" s="48">
        <v>26</v>
      </c>
      <c r="J502" s="90" t="s">
        <v>1585</v>
      </c>
      <c r="K502" s="193"/>
    </row>
    <row r="503" spans="1:11">
      <c r="A503" s="33">
        <v>488</v>
      </c>
      <c r="B503" s="34" t="s">
        <v>1586</v>
      </c>
      <c r="C503" s="33" t="s">
        <v>1587</v>
      </c>
      <c r="D503" s="55" t="s">
        <v>1588</v>
      </c>
      <c r="E503" s="68" t="s">
        <v>1589</v>
      </c>
      <c r="F503" s="55" t="s">
        <v>1579</v>
      </c>
      <c r="G503" s="57">
        <v>3</v>
      </c>
      <c r="H503" s="76">
        <v>205000</v>
      </c>
      <c r="I503" s="57">
        <v>22</v>
      </c>
      <c r="J503" s="50" t="s">
        <v>28</v>
      </c>
      <c r="K503" s="33"/>
    </row>
    <row r="504" spans="1:11">
      <c r="A504" s="33">
        <v>110</v>
      </c>
      <c r="B504" s="34" t="s">
        <v>1590</v>
      </c>
      <c r="C504" s="33" t="s">
        <v>1591</v>
      </c>
      <c r="D504" s="55" t="s">
        <v>1030</v>
      </c>
      <c r="E504" s="55">
        <v>85879490648</v>
      </c>
      <c r="F504" s="194">
        <v>44800</v>
      </c>
      <c r="G504" s="57">
        <v>2</v>
      </c>
      <c r="H504" s="40">
        <v>165000</v>
      </c>
      <c r="I504" s="57">
        <v>25</v>
      </c>
      <c r="J504" s="58" t="s">
        <v>28</v>
      </c>
      <c r="K504" s="33"/>
    </row>
    <row r="505" spans="1:11">
      <c r="A505" s="33">
        <v>490</v>
      </c>
      <c r="B505" s="34" t="s">
        <v>1592</v>
      </c>
      <c r="C505" s="33" t="s">
        <v>1593</v>
      </c>
      <c r="D505" s="55" t="s">
        <v>82</v>
      </c>
      <c r="E505" s="68" t="s">
        <v>1594</v>
      </c>
      <c r="F505" s="55"/>
      <c r="G505" s="57">
        <v>1</v>
      </c>
      <c r="H505" s="146">
        <v>125000</v>
      </c>
      <c r="I505" s="48">
        <v>25</v>
      </c>
      <c r="J505" s="50" t="s">
        <v>28</v>
      </c>
      <c r="K505" s="33"/>
    </row>
    <row r="506" spans="1:11">
      <c r="A506" s="33">
        <v>709</v>
      </c>
      <c r="B506" s="34" t="s">
        <v>1595</v>
      </c>
      <c r="C506" s="96" t="s">
        <v>1596</v>
      </c>
      <c r="D506" s="97" t="s">
        <v>240</v>
      </c>
      <c r="E506" s="98" t="s">
        <v>1597</v>
      </c>
      <c r="F506" s="195" t="s">
        <v>1598</v>
      </c>
      <c r="G506" s="95">
        <v>2</v>
      </c>
      <c r="H506" s="89">
        <v>165000</v>
      </c>
      <c r="I506" s="95">
        <v>26</v>
      </c>
      <c r="J506" s="102" t="s">
        <v>28</v>
      </c>
      <c r="K506" s="81"/>
    </row>
    <row r="507" spans="1:11">
      <c r="A507" s="33">
        <v>944</v>
      </c>
      <c r="B507" s="34" t="s">
        <v>1599</v>
      </c>
      <c r="C507" s="60" t="s">
        <v>1600</v>
      </c>
      <c r="D507" s="61" t="s">
        <v>320</v>
      </c>
      <c r="E507" s="62" t="s">
        <v>1601</v>
      </c>
      <c r="F507" s="173" t="s">
        <v>1602</v>
      </c>
      <c r="G507" s="64">
        <v>2</v>
      </c>
      <c r="H507" s="65">
        <v>165000</v>
      </c>
      <c r="I507" s="64">
        <v>7</v>
      </c>
      <c r="J507" s="66" t="s">
        <v>1585</v>
      </c>
      <c r="K507" s="67"/>
    </row>
    <row r="508" spans="1:11">
      <c r="A508" s="33">
        <v>493</v>
      </c>
      <c r="B508" s="34" t="s">
        <v>1603</v>
      </c>
      <c r="C508" s="33" t="s">
        <v>1604</v>
      </c>
      <c r="D508" s="55" t="s">
        <v>1605</v>
      </c>
      <c r="E508" s="68" t="s">
        <v>1606</v>
      </c>
      <c r="F508" s="55" t="s">
        <v>1607</v>
      </c>
      <c r="G508" s="57">
        <v>1</v>
      </c>
      <c r="H508" s="76">
        <v>125000</v>
      </c>
      <c r="I508" s="77">
        <v>24</v>
      </c>
      <c r="J508" s="50" t="s">
        <v>28</v>
      </c>
      <c r="K508" s="33"/>
    </row>
    <row r="509" spans="1:11">
      <c r="A509" s="33">
        <v>494</v>
      </c>
      <c r="B509" s="34" t="s">
        <v>1608</v>
      </c>
      <c r="C509" s="33" t="s">
        <v>1609</v>
      </c>
      <c r="D509" s="55" t="s">
        <v>1610</v>
      </c>
      <c r="E509" s="46" t="s">
        <v>1611</v>
      </c>
      <c r="F509" s="45" t="s">
        <v>1612</v>
      </c>
      <c r="G509" s="48">
        <v>1</v>
      </c>
      <c r="H509" s="49">
        <v>125000</v>
      </c>
      <c r="I509" s="196">
        <v>25</v>
      </c>
      <c r="J509" s="50" t="s">
        <v>28</v>
      </c>
      <c r="K509" s="33"/>
    </row>
    <row r="510" spans="1:11">
      <c r="A510" s="33">
        <v>495</v>
      </c>
      <c r="B510" s="34" t="s">
        <v>1613</v>
      </c>
      <c r="C510" s="33" t="s">
        <v>1614</v>
      </c>
      <c r="D510" s="55" t="s">
        <v>1615</v>
      </c>
      <c r="E510" s="68" t="s">
        <v>1616</v>
      </c>
      <c r="F510" s="55" t="s">
        <v>1617</v>
      </c>
      <c r="G510" s="57">
        <v>1</v>
      </c>
      <c r="H510" s="76">
        <v>125000</v>
      </c>
      <c r="I510" s="57">
        <v>26</v>
      </c>
      <c r="J510" s="50" t="s">
        <v>28</v>
      </c>
      <c r="K510" s="33"/>
    </row>
    <row r="511" spans="1:11">
      <c r="A511" s="33">
        <v>496</v>
      </c>
      <c r="B511" s="51" t="s">
        <v>1618</v>
      </c>
      <c r="C511" s="33" t="s">
        <v>1619</v>
      </c>
      <c r="D511" s="55" t="s">
        <v>146</v>
      </c>
      <c r="E511" s="68" t="s">
        <v>1620</v>
      </c>
      <c r="F511" s="55" t="s">
        <v>1617</v>
      </c>
      <c r="G511" s="57">
        <v>1</v>
      </c>
      <c r="H511" s="76">
        <v>125000</v>
      </c>
      <c r="I511" s="57">
        <v>26</v>
      </c>
      <c r="J511" s="53" t="s">
        <v>37</v>
      </c>
      <c r="K511" s="33" t="s">
        <v>1174</v>
      </c>
    </row>
    <row r="512" spans="1:11">
      <c r="A512" s="33">
        <v>685</v>
      </c>
      <c r="B512" s="34" t="s">
        <v>1621</v>
      </c>
      <c r="C512" s="69" t="s">
        <v>1622</v>
      </c>
      <c r="D512" s="80" t="s">
        <v>1454</v>
      </c>
      <c r="E512" s="70" t="s">
        <v>1623</v>
      </c>
      <c r="F512" s="197" t="s">
        <v>1624</v>
      </c>
      <c r="G512" s="72">
        <v>2</v>
      </c>
      <c r="H512" s="73">
        <v>165000</v>
      </c>
      <c r="I512" s="72">
        <v>10</v>
      </c>
      <c r="J512" s="74" t="s">
        <v>28</v>
      </c>
      <c r="K512" s="145"/>
    </row>
    <row r="513" spans="1:11">
      <c r="A513" s="33">
        <v>498</v>
      </c>
      <c r="B513" s="34" t="s">
        <v>1625</v>
      </c>
      <c r="C513" s="33" t="s">
        <v>1626</v>
      </c>
      <c r="D513" s="55" t="s">
        <v>1627</v>
      </c>
      <c r="E513" s="68" t="s">
        <v>1628</v>
      </c>
      <c r="F513" s="55" t="s">
        <v>1629</v>
      </c>
      <c r="G513" s="57">
        <v>1</v>
      </c>
      <c r="H513" s="76">
        <v>125000</v>
      </c>
      <c r="I513" s="57">
        <v>29</v>
      </c>
      <c r="J513" s="50" t="s">
        <v>28</v>
      </c>
      <c r="K513" s="33"/>
    </row>
    <row r="514" spans="1:11">
      <c r="A514" s="33">
        <v>499</v>
      </c>
      <c r="B514" s="34" t="s">
        <v>1630</v>
      </c>
      <c r="C514" s="33" t="s">
        <v>1631</v>
      </c>
      <c r="D514" s="55" t="s">
        <v>1632</v>
      </c>
      <c r="E514" s="68" t="s">
        <v>1633</v>
      </c>
      <c r="F514" s="198" t="s">
        <v>1634</v>
      </c>
      <c r="G514" s="57">
        <v>1</v>
      </c>
      <c r="H514" s="76">
        <v>125000</v>
      </c>
      <c r="I514" s="57">
        <v>7</v>
      </c>
      <c r="J514" s="50" t="s">
        <v>28</v>
      </c>
      <c r="K514" s="33"/>
    </row>
    <row r="515" spans="1:11" s="42" customFormat="1">
      <c r="A515" s="33">
        <v>500</v>
      </c>
      <c r="B515" s="51" t="s">
        <v>1635</v>
      </c>
      <c r="C515" s="34" t="s">
        <v>1636</v>
      </c>
      <c r="D515" s="36" t="s">
        <v>82</v>
      </c>
      <c r="E515" s="37" t="s">
        <v>1637</v>
      </c>
      <c r="F515" s="36" t="s">
        <v>1638</v>
      </c>
      <c r="G515" s="39">
        <v>2</v>
      </c>
      <c r="H515" s="146">
        <v>165000</v>
      </c>
      <c r="I515" s="39">
        <v>30</v>
      </c>
      <c r="J515" s="53" t="s">
        <v>37</v>
      </c>
      <c r="K515" s="54"/>
    </row>
    <row r="516" spans="1:11">
      <c r="A516" s="33">
        <v>501</v>
      </c>
      <c r="B516" s="34" t="s">
        <v>1639</v>
      </c>
      <c r="C516" s="34" t="s">
        <v>1640</v>
      </c>
      <c r="D516" s="36" t="s">
        <v>1641</v>
      </c>
      <c r="E516" s="37" t="s">
        <v>1642</v>
      </c>
      <c r="F516" s="36" t="s">
        <v>1638</v>
      </c>
      <c r="G516" s="39">
        <v>1</v>
      </c>
      <c r="H516" s="146">
        <v>125000</v>
      </c>
      <c r="I516" s="39">
        <v>25</v>
      </c>
      <c r="J516" s="50" t="s">
        <v>28</v>
      </c>
      <c r="K516" s="54"/>
    </row>
    <row r="517" spans="1:11">
      <c r="A517" s="33">
        <v>905</v>
      </c>
      <c r="B517" s="34" t="s">
        <v>1643</v>
      </c>
      <c r="C517" s="60" t="s">
        <v>1644</v>
      </c>
      <c r="D517" s="61" t="s">
        <v>1645</v>
      </c>
      <c r="E517" s="199" t="s">
        <v>1646</v>
      </c>
      <c r="F517" s="173" t="s">
        <v>699</v>
      </c>
      <c r="G517" s="64">
        <v>2</v>
      </c>
      <c r="H517" s="65">
        <v>165000</v>
      </c>
      <c r="I517" s="64">
        <v>30</v>
      </c>
      <c r="J517" s="66" t="s">
        <v>28</v>
      </c>
      <c r="K517" s="67"/>
    </row>
    <row r="518" spans="1:11">
      <c r="A518" s="33">
        <v>503</v>
      </c>
      <c r="B518" s="34" t="s">
        <v>1647</v>
      </c>
      <c r="C518" s="33" t="s">
        <v>1648</v>
      </c>
      <c r="D518" s="55" t="s">
        <v>1546</v>
      </c>
      <c r="E518" s="68" t="s">
        <v>1649</v>
      </c>
      <c r="F518" s="55" t="s">
        <v>1650</v>
      </c>
      <c r="G518" s="57">
        <v>1</v>
      </c>
      <c r="H518" s="76">
        <v>125000</v>
      </c>
      <c r="I518" s="57">
        <v>30</v>
      </c>
      <c r="J518" s="50" t="s">
        <v>28</v>
      </c>
      <c r="K518" s="33"/>
    </row>
    <row r="519" spans="1:11">
      <c r="A519" s="33">
        <v>909</v>
      </c>
      <c r="B519" s="34" t="s">
        <v>1651</v>
      </c>
      <c r="C519" s="60" t="s">
        <v>1652</v>
      </c>
      <c r="D519" s="61" t="s">
        <v>1653</v>
      </c>
      <c r="E519" s="62" t="s">
        <v>1654</v>
      </c>
      <c r="F519" s="173" t="s">
        <v>1655</v>
      </c>
      <c r="G519" s="64">
        <v>2</v>
      </c>
      <c r="H519" s="65">
        <v>165000</v>
      </c>
      <c r="I519" s="64">
        <v>6</v>
      </c>
      <c r="J519" s="66" t="s">
        <v>28</v>
      </c>
      <c r="K519" s="67"/>
    </row>
    <row r="520" spans="1:11">
      <c r="A520" s="33">
        <v>651</v>
      </c>
      <c r="B520" s="34" t="s">
        <v>1656</v>
      </c>
      <c r="C520" s="69" t="s">
        <v>1657</v>
      </c>
      <c r="D520" s="80" t="s">
        <v>1658</v>
      </c>
      <c r="E520" s="80" t="s">
        <v>1659</v>
      </c>
      <c r="F520" s="200" t="s">
        <v>1660</v>
      </c>
      <c r="G520" s="72">
        <v>2</v>
      </c>
      <c r="H520" s="73">
        <v>165000</v>
      </c>
      <c r="I520" s="72">
        <v>3</v>
      </c>
      <c r="J520" s="102" t="s">
        <v>28</v>
      </c>
      <c r="K520" s="145"/>
    </row>
    <row r="521" spans="1:11">
      <c r="A521" s="84">
        <v>506</v>
      </c>
      <c r="B521" s="51" t="s">
        <v>1661</v>
      </c>
      <c r="C521" s="34" t="s">
        <v>1662</v>
      </c>
      <c r="D521" s="36" t="s">
        <v>1663</v>
      </c>
      <c r="E521" s="37" t="s">
        <v>1664</v>
      </c>
      <c r="F521" s="195" t="s">
        <v>206</v>
      </c>
      <c r="G521" s="39">
        <v>1</v>
      </c>
      <c r="H521" s="146">
        <v>125000</v>
      </c>
      <c r="I521" s="39">
        <v>10</v>
      </c>
      <c r="J521" s="53" t="s">
        <v>37</v>
      </c>
      <c r="K521" s="54"/>
    </row>
    <row r="522" spans="1:11">
      <c r="A522" s="33">
        <v>507</v>
      </c>
      <c r="B522" s="34" t="s">
        <v>1665</v>
      </c>
      <c r="C522" s="33" t="s">
        <v>1666</v>
      </c>
      <c r="D522" s="55" t="s">
        <v>1667</v>
      </c>
      <c r="E522" s="68" t="s">
        <v>1668</v>
      </c>
      <c r="F522" s="198" t="s">
        <v>1669</v>
      </c>
      <c r="G522" s="57" t="s">
        <v>1670</v>
      </c>
      <c r="H522" s="76">
        <v>265000</v>
      </c>
      <c r="I522" s="57">
        <v>7</v>
      </c>
      <c r="J522" s="50" t="s">
        <v>28</v>
      </c>
      <c r="K522" s="33"/>
    </row>
    <row r="523" spans="1:11">
      <c r="A523" s="33">
        <v>117</v>
      </c>
      <c r="B523" s="34" t="s">
        <v>1671</v>
      </c>
      <c r="C523" s="33" t="s">
        <v>1672</v>
      </c>
      <c r="D523" s="55" t="s">
        <v>106</v>
      </c>
      <c r="E523" s="55">
        <v>85798466204</v>
      </c>
      <c r="F523" s="194">
        <v>44858</v>
      </c>
      <c r="G523" s="57">
        <v>2</v>
      </c>
      <c r="H523" s="40">
        <v>165000</v>
      </c>
      <c r="I523" s="57">
        <v>25</v>
      </c>
      <c r="J523" s="58" t="s">
        <v>28</v>
      </c>
      <c r="K523" s="33"/>
    </row>
    <row r="524" spans="1:11">
      <c r="A524" s="33">
        <v>509</v>
      </c>
      <c r="B524" s="51" t="s">
        <v>1673</v>
      </c>
      <c r="C524" s="34" t="s">
        <v>1674</v>
      </c>
      <c r="D524" s="36" t="s">
        <v>1675</v>
      </c>
      <c r="E524" s="37" t="s">
        <v>1676</v>
      </c>
      <c r="F524" s="195" t="s">
        <v>1677</v>
      </c>
      <c r="G524" s="39">
        <v>1</v>
      </c>
      <c r="H524" s="146">
        <v>125000</v>
      </c>
      <c r="I524" s="39">
        <v>9</v>
      </c>
      <c r="J524" s="53" t="s">
        <v>37</v>
      </c>
      <c r="K524" s="54"/>
    </row>
    <row r="525" spans="1:11">
      <c r="A525" s="33">
        <v>420</v>
      </c>
      <c r="B525" s="34" t="s">
        <v>1678</v>
      </c>
      <c r="C525" s="33" t="s">
        <v>1679</v>
      </c>
      <c r="D525" s="55" t="s">
        <v>1680</v>
      </c>
      <c r="E525" s="55">
        <v>85722590369</v>
      </c>
      <c r="F525" s="45" t="s">
        <v>1315</v>
      </c>
      <c r="G525" s="57">
        <v>2</v>
      </c>
      <c r="H525" s="146">
        <v>165000</v>
      </c>
      <c r="I525" s="48">
        <v>25</v>
      </c>
      <c r="J525" s="58" t="s">
        <v>28</v>
      </c>
      <c r="K525" s="33"/>
    </row>
    <row r="526" spans="1:11">
      <c r="A526" s="33">
        <v>511</v>
      </c>
      <c r="B526" s="34" t="s">
        <v>1681</v>
      </c>
      <c r="C526" s="33" t="s">
        <v>1682</v>
      </c>
      <c r="D526" s="55" t="s">
        <v>1683</v>
      </c>
      <c r="E526" s="68" t="s">
        <v>1664</v>
      </c>
      <c r="F526" s="201">
        <v>45205</v>
      </c>
      <c r="G526" s="57">
        <v>1</v>
      </c>
      <c r="H526" s="76">
        <v>125000</v>
      </c>
      <c r="I526" s="57">
        <v>10</v>
      </c>
      <c r="J526" s="50" t="s">
        <v>28</v>
      </c>
      <c r="K526" s="33"/>
    </row>
    <row r="527" spans="1:11">
      <c r="A527" s="33">
        <v>857</v>
      </c>
      <c r="B527" s="34" t="s">
        <v>1684</v>
      </c>
      <c r="C527" s="60" t="s">
        <v>1685</v>
      </c>
      <c r="D527" s="61" t="s">
        <v>1083</v>
      </c>
      <c r="E527" s="107" t="s">
        <v>1686</v>
      </c>
      <c r="F527" s="173" t="s">
        <v>1687</v>
      </c>
      <c r="G527" s="64">
        <v>2</v>
      </c>
      <c r="H527" s="65">
        <v>165000</v>
      </c>
      <c r="I527" s="64">
        <v>3</v>
      </c>
      <c r="J527" s="66" t="s">
        <v>28</v>
      </c>
      <c r="K527" s="67"/>
    </row>
    <row r="528" spans="1:11">
      <c r="A528" s="33">
        <v>513</v>
      </c>
      <c r="B528" s="51" t="s">
        <v>1688</v>
      </c>
      <c r="C528" s="34" t="s">
        <v>1689</v>
      </c>
      <c r="D528" s="36" t="s">
        <v>1690</v>
      </c>
      <c r="E528" s="37" t="s">
        <v>1691</v>
      </c>
      <c r="F528" s="36" t="s">
        <v>1692</v>
      </c>
      <c r="G528" s="39">
        <v>1</v>
      </c>
      <c r="H528" s="146">
        <v>125000</v>
      </c>
      <c r="I528" s="202">
        <v>13</v>
      </c>
      <c r="J528" s="53" t="s">
        <v>37</v>
      </c>
      <c r="K528" s="54"/>
    </row>
    <row r="529" spans="1:12">
      <c r="A529" s="33">
        <v>514</v>
      </c>
      <c r="B529" s="34" t="s">
        <v>1693</v>
      </c>
      <c r="C529" s="33" t="s">
        <v>1694</v>
      </c>
      <c r="D529" s="55" t="s">
        <v>1695</v>
      </c>
      <c r="E529" s="68"/>
      <c r="F529" s="55" t="s">
        <v>1696</v>
      </c>
      <c r="G529" s="57">
        <v>1</v>
      </c>
      <c r="H529" s="146">
        <v>125000</v>
      </c>
      <c r="I529" s="57">
        <v>5</v>
      </c>
      <c r="J529" s="50" t="s">
        <v>28</v>
      </c>
      <c r="K529" s="33"/>
    </row>
    <row r="530" spans="1:12">
      <c r="A530" s="33">
        <v>515</v>
      </c>
      <c r="B530" s="34" t="s">
        <v>1697</v>
      </c>
      <c r="C530" s="33" t="s">
        <v>1698</v>
      </c>
      <c r="D530" s="55" t="s">
        <v>1699</v>
      </c>
      <c r="E530" s="68" t="s">
        <v>1700</v>
      </c>
      <c r="F530" s="55" t="s">
        <v>236</v>
      </c>
      <c r="G530" s="57">
        <v>3</v>
      </c>
      <c r="H530" s="76">
        <v>205000</v>
      </c>
      <c r="I530" s="77" t="s">
        <v>237</v>
      </c>
      <c r="J530" s="50" t="s">
        <v>28</v>
      </c>
      <c r="K530" s="33"/>
    </row>
    <row r="531" spans="1:12">
      <c r="A531" s="33">
        <v>516</v>
      </c>
      <c r="B531" s="34" t="s">
        <v>1701</v>
      </c>
      <c r="C531" s="33" t="s">
        <v>1702</v>
      </c>
      <c r="D531" s="55" t="s">
        <v>234</v>
      </c>
      <c r="E531" s="68" t="s">
        <v>1703</v>
      </c>
      <c r="F531" s="55" t="s">
        <v>236</v>
      </c>
      <c r="G531" s="57">
        <v>1</v>
      </c>
      <c r="H531" s="76">
        <v>125000</v>
      </c>
      <c r="I531" s="77" t="s">
        <v>237</v>
      </c>
      <c r="J531" s="50" t="s">
        <v>28</v>
      </c>
      <c r="K531" s="33"/>
    </row>
    <row r="532" spans="1:12">
      <c r="A532" s="33">
        <v>650</v>
      </c>
      <c r="B532" s="34" t="s">
        <v>1704</v>
      </c>
      <c r="C532" s="96" t="s">
        <v>1705</v>
      </c>
      <c r="D532" s="97" t="s">
        <v>1706</v>
      </c>
      <c r="E532" s="98" t="s">
        <v>1707</v>
      </c>
      <c r="F532" s="97" t="s">
        <v>1708</v>
      </c>
      <c r="G532" s="100">
        <v>2</v>
      </c>
      <c r="H532" s="101">
        <v>165000</v>
      </c>
      <c r="I532" s="100">
        <v>30</v>
      </c>
      <c r="J532" s="102" t="s">
        <v>28</v>
      </c>
      <c r="K532" s="91"/>
    </row>
    <row r="533" spans="1:12">
      <c r="A533" s="33">
        <v>518</v>
      </c>
      <c r="B533" s="34" t="s">
        <v>1709</v>
      </c>
      <c r="C533" s="33" t="s">
        <v>1710</v>
      </c>
      <c r="D533" s="55" t="s">
        <v>1711</v>
      </c>
      <c r="E533" s="68" t="s">
        <v>1712</v>
      </c>
      <c r="F533" s="55" t="s">
        <v>1713</v>
      </c>
      <c r="G533" s="57">
        <v>3</v>
      </c>
      <c r="H533" s="146">
        <v>205000</v>
      </c>
      <c r="I533" s="57">
        <v>19</v>
      </c>
      <c r="J533" s="50" t="s">
        <v>28</v>
      </c>
      <c r="K533" s="84"/>
      <c r="L533" s="42"/>
    </row>
    <row r="534" spans="1:12">
      <c r="A534" s="33">
        <v>119</v>
      </c>
      <c r="B534" s="34" t="s">
        <v>1714</v>
      </c>
      <c r="C534" s="33" t="s">
        <v>1715</v>
      </c>
      <c r="D534" s="55" t="s">
        <v>572</v>
      </c>
      <c r="E534" s="55">
        <v>85720692251</v>
      </c>
      <c r="F534" s="194">
        <v>44753</v>
      </c>
      <c r="G534" s="57">
        <v>2</v>
      </c>
      <c r="H534" s="40">
        <v>165000</v>
      </c>
      <c r="I534" s="57">
        <v>25</v>
      </c>
      <c r="J534" s="58" t="s">
        <v>28</v>
      </c>
      <c r="K534" s="33"/>
    </row>
    <row r="535" spans="1:12">
      <c r="A535" s="33">
        <v>520</v>
      </c>
      <c r="B535" s="34" t="s">
        <v>1716</v>
      </c>
      <c r="C535" s="33" t="s">
        <v>1717</v>
      </c>
      <c r="D535" s="45" t="s">
        <v>1718</v>
      </c>
      <c r="E535" s="46" t="s">
        <v>1719</v>
      </c>
      <c r="F535" s="55" t="s">
        <v>1720</v>
      </c>
      <c r="G535" s="57">
        <v>1</v>
      </c>
      <c r="H535" s="146">
        <v>125000</v>
      </c>
      <c r="I535" s="57">
        <v>20</v>
      </c>
      <c r="J535" s="50" t="s">
        <v>28</v>
      </c>
      <c r="K535" s="33"/>
    </row>
    <row r="536" spans="1:12">
      <c r="A536" s="33">
        <v>521</v>
      </c>
      <c r="B536" s="34" t="s">
        <v>1721</v>
      </c>
      <c r="C536" s="33" t="s">
        <v>1722</v>
      </c>
      <c r="D536" s="55" t="s">
        <v>1528</v>
      </c>
      <c r="E536" s="68" t="s">
        <v>1723</v>
      </c>
      <c r="F536" s="55" t="s">
        <v>1724</v>
      </c>
      <c r="G536" s="57">
        <v>3</v>
      </c>
      <c r="H536" s="146">
        <v>205000</v>
      </c>
      <c r="I536" s="57">
        <v>23</v>
      </c>
      <c r="J536" s="50" t="s">
        <v>28</v>
      </c>
      <c r="K536" s="33"/>
    </row>
    <row r="537" spans="1:12">
      <c r="A537" s="33">
        <v>122</v>
      </c>
      <c r="B537" s="34" t="s">
        <v>1725</v>
      </c>
      <c r="C537" s="33" t="s">
        <v>1726</v>
      </c>
      <c r="D537" s="55" t="s">
        <v>82</v>
      </c>
      <c r="E537" s="55">
        <v>85759616929</v>
      </c>
      <c r="F537" s="194">
        <v>44682</v>
      </c>
      <c r="G537" s="57">
        <v>2</v>
      </c>
      <c r="H537" s="40">
        <v>165000</v>
      </c>
      <c r="I537" s="57">
        <v>1</v>
      </c>
      <c r="J537" s="58" t="s">
        <v>28</v>
      </c>
      <c r="K537" s="33"/>
    </row>
    <row r="538" spans="1:12">
      <c r="A538" s="33">
        <v>523</v>
      </c>
      <c r="B538" s="34" t="s">
        <v>1727</v>
      </c>
      <c r="C538" s="33" t="s">
        <v>1728</v>
      </c>
      <c r="D538" s="55" t="s">
        <v>1610</v>
      </c>
      <c r="E538" s="68" t="s">
        <v>1729</v>
      </c>
      <c r="F538" s="55" t="s">
        <v>1724</v>
      </c>
      <c r="G538" s="57">
        <v>3</v>
      </c>
      <c r="H538" s="146">
        <v>205000</v>
      </c>
      <c r="I538" s="57">
        <v>23</v>
      </c>
      <c r="J538" s="50" t="s">
        <v>28</v>
      </c>
      <c r="K538" s="33"/>
    </row>
    <row r="539" spans="1:12">
      <c r="A539" s="33">
        <v>524</v>
      </c>
      <c r="B539" s="34" t="s">
        <v>1730</v>
      </c>
      <c r="C539" s="33" t="s">
        <v>1731</v>
      </c>
      <c r="D539" s="55" t="s">
        <v>1732</v>
      </c>
      <c r="E539" s="68" t="s">
        <v>1733</v>
      </c>
      <c r="F539" s="45" t="s">
        <v>1734</v>
      </c>
      <c r="G539" s="48">
        <v>1</v>
      </c>
      <c r="H539" s="89">
        <v>125000</v>
      </c>
      <c r="I539" s="48">
        <v>24</v>
      </c>
      <c r="J539" s="368" t="s">
        <v>28</v>
      </c>
      <c r="K539" s="33"/>
    </row>
    <row r="540" spans="1:12">
      <c r="A540" s="33">
        <v>525</v>
      </c>
      <c r="B540" s="34" t="s">
        <v>1735</v>
      </c>
      <c r="C540" s="182" t="s">
        <v>1736</v>
      </c>
      <c r="D540" s="203" t="s">
        <v>431</v>
      </c>
      <c r="E540" s="204" t="s">
        <v>1737</v>
      </c>
      <c r="F540" s="203" t="s">
        <v>1738</v>
      </c>
      <c r="G540" s="205">
        <v>1</v>
      </c>
      <c r="H540" s="206">
        <v>125000</v>
      </c>
      <c r="I540" s="205">
        <v>27</v>
      </c>
      <c r="J540" s="188" t="s">
        <v>28</v>
      </c>
      <c r="K540" s="33"/>
    </row>
    <row r="541" spans="1:12">
      <c r="A541" s="33">
        <v>526</v>
      </c>
      <c r="B541" s="34" t="s">
        <v>1739</v>
      </c>
      <c r="C541" s="44" t="s">
        <v>1740</v>
      </c>
      <c r="D541" s="45" t="s">
        <v>1495</v>
      </c>
      <c r="E541" s="46" t="s">
        <v>1741</v>
      </c>
      <c r="F541" s="192" t="s">
        <v>1742</v>
      </c>
      <c r="G541" s="48">
        <v>1</v>
      </c>
      <c r="H541" s="49">
        <v>125000</v>
      </c>
      <c r="I541" s="57">
        <v>30</v>
      </c>
      <c r="J541" s="58" t="s">
        <v>28</v>
      </c>
      <c r="K541" s="33"/>
    </row>
    <row r="542" spans="1:12">
      <c r="A542" s="33">
        <v>460</v>
      </c>
      <c r="B542" s="34" t="s">
        <v>1743</v>
      </c>
      <c r="C542" s="44" t="s">
        <v>1744</v>
      </c>
      <c r="D542" s="45" t="s">
        <v>1745</v>
      </c>
      <c r="E542" s="46" t="s">
        <v>1746</v>
      </c>
      <c r="F542" s="207">
        <v>45051</v>
      </c>
      <c r="G542" s="48">
        <v>2</v>
      </c>
      <c r="H542" s="89">
        <v>165000</v>
      </c>
      <c r="I542" s="48">
        <v>25</v>
      </c>
      <c r="J542" s="58" t="s">
        <v>28</v>
      </c>
      <c r="K542" s="33"/>
    </row>
    <row r="543" spans="1:12">
      <c r="A543" s="33">
        <v>528</v>
      </c>
      <c r="B543" s="51" t="s">
        <v>1747</v>
      </c>
      <c r="C543" s="33" t="s">
        <v>1748</v>
      </c>
      <c r="D543" s="45" t="s">
        <v>1749</v>
      </c>
      <c r="E543" s="46" t="s">
        <v>1750</v>
      </c>
      <c r="F543" s="198" t="s">
        <v>673</v>
      </c>
      <c r="G543" s="48">
        <v>1</v>
      </c>
      <c r="H543" s="89">
        <v>125000</v>
      </c>
      <c r="I543" s="48">
        <v>1</v>
      </c>
      <c r="J543" s="86" t="s">
        <v>37</v>
      </c>
      <c r="K543" s="87" t="s">
        <v>961</v>
      </c>
    </row>
    <row r="544" spans="1:12">
      <c r="A544" s="33">
        <v>529</v>
      </c>
      <c r="B544" s="34" t="s">
        <v>1751</v>
      </c>
      <c r="C544" s="44" t="s">
        <v>1752</v>
      </c>
      <c r="D544" s="45" t="s">
        <v>1753</v>
      </c>
      <c r="E544" s="46" t="s">
        <v>1754</v>
      </c>
      <c r="F544" s="192" t="s">
        <v>1755</v>
      </c>
      <c r="G544" s="48">
        <v>1</v>
      </c>
      <c r="H544" s="89">
        <v>125000</v>
      </c>
      <c r="I544" s="48">
        <v>4</v>
      </c>
      <c r="J544" s="58" t="s">
        <v>28</v>
      </c>
      <c r="K544" s="33"/>
    </row>
    <row r="545" spans="1:14" s="42" customFormat="1">
      <c r="A545" s="33">
        <v>530</v>
      </c>
      <c r="B545" s="34" t="s">
        <v>1756</v>
      </c>
      <c r="C545" s="34" t="s">
        <v>1757</v>
      </c>
      <c r="D545" s="36" t="s">
        <v>1758</v>
      </c>
      <c r="E545" s="37" t="s">
        <v>1759</v>
      </c>
      <c r="F545" s="195" t="s">
        <v>1760</v>
      </c>
      <c r="G545" s="39">
        <v>1</v>
      </c>
      <c r="H545" s="146">
        <v>125000</v>
      </c>
      <c r="I545" s="39">
        <v>6</v>
      </c>
      <c r="J545" s="50" t="s">
        <v>28</v>
      </c>
      <c r="K545" s="54" t="s">
        <v>1761</v>
      </c>
    </row>
    <row r="546" spans="1:14">
      <c r="A546" s="33">
        <v>531</v>
      </c>
      <c r="B546" s="34" t="s">
        <v>1762</v>
      </c>
      <c r="C546" s="33" t="s">
        <v>1763</v>
      </c>
      <c r="D546" s="45" t="s">
        <v>1764</v>
      </c>
      <c r="E546" s="46" t="s">
        <v>1765</v>
      </c>
      <c r="F546" s="192" t="s">
        <v>1766</v>
      </c>
      <c r="G546" s="48">
        <v>3</v>
      </c>
      <c r="H546" s="89">
        <v>205000</v>
      </c>
      <c r="I546" s="48">
        <v>7</v>
      </c>
      <c r="J546" s="58" t="s">
        <v>28</v>
      </c>
      <c r="K546" s="33"/>
    </row>
    <row r="547" spans="1:14" s="208" customFormat="1">
      <c r="A547" s="33">
        <v>532</v>
      </c>
      <c r="B547" s="34" t="s">
        <v>1767</v>
      </c>
      <c r="C547" s="44" t="s">
        <v>1768</v>
      </c>
      <c r="D547" s="45" t="s">
        <v>1083</v>
      </c>
      <c r="E547" s="46" t="s">
        <v>1769</v>
      </c>
      <c r="F547" s="192" t="s">
        <v>1770</v>
      </c>
      <c r="G547" s="48">
        <v>1</v>
      </c>
      <c r="H547" s="89">
        <v>125000</v>
      </c>
      <c r="I547" s="48">
        <v>8</v>
      </c>
      <c r="J547" s="58" t="s">
        <v>28</v>
      </c>
      <c r="K547" s="33"/>
      <c r="L547" s="7"/>
      <c r="M547" s="7"/>
      <c r="N547" s="7"/>
    </row>
    <row r="548" spans="1:14">
      <c r="A548" s="33">
        <v>533</v>
      </c>
      <c r="B548" s="34" t="s">
        <v>1771</v>
      </c>
      <c r="C548" s="44" t="s">
        <v>1772</v>
      </c>
      <c r="D548" s="45" t="s">
        <v>1773</v>
      </c>
      <c r="E548" s="46" t="s">
        <v>1774</v>
      </c>
      <c r="F548" s="192" t="s">
        <v>1775</v>
      </c>
      <c r="G548" s="48">
        <v>1</v>
      </c>
      <c r="H548" s="89">
        <v>125000</v>
      </c>
      <c r="I548" s="48">
        <v>10</v>
      </c>
      <c r="J548" s="58" t="s">
        <v>28</v>
      </c>
      <c r="K548" s="33"/>
    </row>
    <row r="549" spans="1:14">
      <c r="A549" s="33">
        <v>534</v>
      </c>
      <c r="B549" s="34" t="s">
        <v>1776</v>
      </c>
      <c r="C549" s="44" t="s">
        <v>1777</v>
      </c>
      <c r="D549" s="45" t="s">
        <v>1778</v>
      </c>
      <c r="E549" s="46" t="s">
        <v>1779</v>
      </c>
      <c r="F549" s="192" t="s">
        <v>397</v>
      </c>
      <c r="G549" s="48">
        <v>1</v>
      </c>
      <c r="H549" s="89">
        <v>125000</v>
      </c>
      <c r="I549" s="48">
        <v>11</v>
      </c>
      <c r="J549" s="58" t="s">
        <v>28</v>
      </c>
      <c r="K549" s="33"/>
    </row>
    <row r="550" spans="1:14">
      <c r="A550" s="33">
        <v>535</v>
      </c>
      <c r="B550" s="34" t="s">
        <v>1780</v>
      </c>
      <c r="C550" s="44" t="s">
        <v>1781</v>
      </c>
      <c r="D550" s="45" t="s">
        <v>1782</v>
      </c>
      <c r="E550" s="46" t="s">
        <v>1783</v>
      </c>
      <c r="F550" s="192" t="s">
        <v>397</v>
      </c>
      <c r="G550" s="48">
        <v>1</v>
      </c>
      <c r="H550" s="89">
        <v>125000</v>
      </c>
      <c r="I550" s="48">
        <v>11</v>
      </c>
      <c r="J550" s="58" t="s">
        <v>28</v>
      </c>
      <c r="K550" s="33"/>
    </row>
    <row r="551" spans="1:14">
      <c r="A551" s="33">
        <v>712</v>
      </c>
      <c r="B551" s="34" t="s">
        <v>1784</v>
      </c>
      <c r="C551" s="96" t="s">
        <v>1785</v>
      </c>
      <c r="D551" s="97" t="s">
        <v>1786</v>
      </c>
      <c r="E551" s="98" t="s">
        <v>1787</v>
      </c>
      <c r="F551" s="198" t="s">
        <v>1788</v>
      </c>
      <c r="G551" s="48">
        <v>2</v>
      </c>
      <c r="H551" s="89">
        <v>165000</v>
      </c>
      <c r="I551" s="48">
        <v>3</v>
      </c>
      <c r="J551" s="102" t="s">
        <v>28</v>
      </c>
      <c r="K551" s="81"/>
    </row>
    <row r="552" spans="1:14">
      <c r="A552" s="103">
        <v>1110</v>
      </c>
      <c r="B552" s="104" t="s">
        <v>1789</v>
      </c>
      <c r="C552" s="60" t="s">
        <v>1790</v>
      </c>
      <c r="D552" s="61" t="s">
        <v>1791</v>
      </c>
      <c r="E552" s="62" t="s">
        <v>1792</v>
      </c>
      <c r="F552" s="173" t="s">
        <v>1793</v>
      </c>
      <c r="G552" s="64">
        <v>2</v>
      </c>
      <c r="H552" s="65">
        <v>165000</v>
      </c>
      <c r="I552" s="64">
        <v>23</v>
      </c>
      <c r="J552" s="66" t="s">
        <v>28</v>
      </c>
      <c r="K552" s="112"/>
    </row>
    <row r="553" spans="1:14">
      <c r="A553" s="33">
        <v>538</v>
      </c>
      <c r="B553" s="34" t="s">
        <v>1794</v>
      </c>
      <c r="C553" s="44" t="s">
        <v>1795</v>
      </c>
      <c r="D553" s="45" t="s">
        <v>1796</v>
      </c>
      <c r="E553" s="46" t="s">
        <v>1797</v>
      </c>
      <c r="F553" s="192" t="s">
        <v>1798</v>
      </c>
      <c r="G553" s="48">
        <v>1</v>
      </c>
      <c r="H553" s="146">
        <v>125000</v>
      </c>
      <c r="I553" s="48">
        <v>12</v>
      </c>
      <c r="J553" s="58" t="s">
        <v>28</v>
      </c>
      <c r="K553" s="33"/>
    </row>
    <row r="554" spans="1:14">
      <c r="A554" s="33">
        <v>539</v>
      </c>
      <c r="B554" s="51" t="s">
        <v>1799</v>
      </c>
      <c r="C554" s="34" t="s">
        <v>1800</v>
      </c>
      <c r="D554" s="36" t="s">
        <v>1801</v>
      </c>
      <c r="E554" s="37" t="s">
        <v>1802</v>
      </c>
      <c r="F554" s="195" t="s">
        <v>1798</v>
      </c>
      <c r="G554" s="39">
        <v>2</v>
      </c>
      <c r="H554" s="146">
        <v>165000</v>
      </c>
      <c r="I554" s="39">
        <v>12</v>
      </c>
      <c r="J554" s="53" t="s">
        <v>37</v>
      </c>
      <c r="K554" s="54"/>
    </row>
    <row r="555" spans="1:14">
      <c r="A555" s="33">
        <v>540</v>
      </c>
      <c r="B555" s="34" t="s">
        <v>1803</v>
      </c>
      <c r="C555" s="44" t="s">
        <v>1804</v>
      </c>
      <c r="D555" s="45" t="s">
        <v>1805</v>
      </c>
      <c r="E555" s="46" t="s">
        <v>1806</v>
      </c>
      <c r="F555" s="192" t="s">
        <v>654</v>
      </c>
      <c r="G555" s="48">
        <v>1</v>
      </c>
      <c r="H555" s="146">
        <v>125000</v>
      </c>
      <c r="I555" s="48">
        <v>14</v>
      </c>
      <c r="J555" s="58" t="s">
        <v>28</v>
      </c>
      <c r="K555" s="33"/>
    </row>
    <row r="556" spans="1:14">
      <c r="A556" s="33">
        <v>129</v>
      </c>
      <c r="B556" s="34" t="s">
        <v>1807</v>
      </c>
      <c r="C556" s="33" t="s">
        <v>1808</v>
      </c>
      <c r="D556" s="55" t="s">
        <v>572</v>
      </c>
      <c r="E556" s="55">
        <v>85723881020</v>
      </c>
      <c r="F556" s="194">
        <v>44765</v>
      </c>
      <c r="G556" s="57">
        <v>2</v>
      </c>
      <c r="H556" s="40">
        <v>165000</v>
      </c>
      <c r="I556" s="57">
        <v>25</v>
      </c>
      <c r="J556" s="58" t="s">
        <v>28</v>
      </c>
      <c r="K556" s="33"/>
    </row>
    <row r="557" spans="1:14">
      <c r="A557" s="33">
        <v>542</v>
      </c>
      <c r="B557" s="51" t="s">
        <v>1809</v>
      </c>
      <c r="C557" s="209" t="s">
        <v>1810</v>
      </c>
      <c r="D557" s="46" t="s">
        <v>1811</v>
      </c>
      <c r="E557" s="45" t="s">
        <v>1812</v>
      </c>
      <c r="F557" s="192" t="s">
        <v>1813</v>
      </c>
      <c r="G557" s="48">
        <v>1</v>
      </c>
      <c r="H557" s="89">
        <v>125000</v>
      </c>
      <c r="I557" s="48">
        <v>14</v>
      </c>
      <c r="J557" s="53" t="s">
        <v>37</v>
      </c>
      <c r="K557" s="33" t="s">
        <v>564</v>
      </c>
    </row>
    <row r="558" spans="1:14" s="42" customFormat="1">
      <c r="A558" s="33">
        <v>543</v>
      </c>
      <c r="B558" s="34" t="s">
        <v>1814</v>
      </c>
      <c r="C558" s="33" t="s">
        <v>1815</v>
      </c>
      <c r="D558" s="68" t="s">
        <v>1811</v>
      </c>
      <c r="E558" s="68" t="s">
        <v>1816</v>
      </c>
      <c r="F558" s="198" t="s">
        <v>1813</v>
      </c>
      <c r="G558" s="57">
        <v>2</v>
      </c>
      <c r="H558" s="146">
        <v>165000</v>
      </c>
      <c r="I558" s="57">
        <v>13</v>
      </c>
      <c r="J558" s="125" t="s">
        <v>28</v>
      </c>
      <c r="K558" s="87" t="s">
        <v>1817</v>
      </c>
    </row>
    <row r="559" spans="1:14">
      <c r="A559" s="33">
        <v>544</v>
      </c>
      <c r="B559" s="34" t="s">
        <v>1818</v>
      </c>
      <c r="C559" s="44" t="s">
        <v>1819</v>
      </c>
      <c r="D559" s="45" t="s">
        <v>1820</v>
      </c>
      <c r="E559" s="46" t="s">
        <v>1821</v>
      </c>
      <c r="F559" s="45" t="s">
        <v>1822</v>
      </c>
      <c r="G559" s="48">
        <v>1</v>
      </c>
      <c r="H559" s="89">
        <v>125000</v>
      </c>
      <c r="I559" s="48">
        <v>17</v>
      </c>
      <c r="J559" s="58" t="s">
        <v>28</v>
      </c>
      <c r="K559" s="33"/>
    </row>
    <row r="560" spans="1:14">
      <c r="A560" s="33">
        <v>545</v>
      </c>
      <c r="B560" s="34" t="s">
        <v>1823</v>
      </c>
      <c r="C560" s="44" t="s">
        <v>1824</v>
      </c>
      <c r="D560" s="45" t="s">
        <v>1820</v>
      </c>
      <c r="E560" s="46" t="s">
        <v>1825</v>
      </c>
      <c r="F560" s="45" t="s">
        <v>1822</v>
      </c>
      <c r="G560" s="48">
        <v>1</v>
      </c>
      <c r="H560" s="89">
        <v>125000</v>
      </c>
      <c r="I560" s="48">
        <v>14</v>
      </c>
      <c r="J560" s="58" t="s">
        <v>28</v>
      </c>
      <c r="K560" s="33"/>
    </row>
    <row r="561" spans="1:11">
      <c r="A561" s="33">
        <v>546</v>
      </c>
      <c r="B561" s="34" t="s">
        <v>1826</v>
      </c>
      <c r="C561" s="44" t="s">
        <v>1827</v>
      </c>
      <c r="D561" s="45" t="s">
        <v>1820</v>
      </c>
      <c r="E561" s="46" t="s">
        <v>1828</v>
      </c>
      <c r="F561" s="45" t="s">
        <v>1822</v>
      </c>
      <c r="G561" s="48">
        <v>1</v>
      </c>
      <c r="H561" s="89">
        <v>125000</v>
      </c>
      <c r="I561" s="48">
        <v>17</v>
      </c>
      <c r="J561" s="58" t="s">
        <v>28</v>
      </c>
      <c r="K561" s="33"/>
    </row>
    <row r="562" spans="1:11">
      <c r="A562" s="33">
        <v>547</v>
      </c>
      <c r="B562" s="34" t="s">
        <v>1829</v>
      </c>
      <c r="C562" s="209" t="s">
        <v>1830</v>
      </c>
      <c r="D562" s="45" t="s">
        <v>1831</v>
      </c>
      <c r="E562" s="46" t="s">
        <v>1832</v>
      </c>
      <c r="F562" s="192" t="s">
        <v>1833</v>
      </c>
      <c r="G562" s="48">
        <v>1</v>
      </c>
      <c r="H562" s="89">
        <v>125000</v>
      </c>
      <c r="I562" s="48">
        <v>18</v>
      </c>
      <c r="J562" s="58" t="s">
        <v>28</v>
      </c>
      <c r="K562" s="33"/>
    </row>
    <row r="563" spans="1:11">
      <c r="A563" s="33">
        <v>736</v>
      </c>
      <c r="B563" s="34" t="s">
        <v>1834</v>
      </c>
      <c r="C563" s="69" t="s">
        <v>1835</v>
      </c>
      <c r="D563" s="80" t="s">
        <v>1836</v>
      </c>
      <c r="E563" s="70" t="s">
        <v>1837</v>
      </c>
      <c r="F563" s="210">
        <v>45304</v>
      </c>
      <c r="G563" s="72">
        <v>2</v>
      </c>
      <c r="H563" s="101">
        <v>165000</v>
      </c>
      <c r="I563" s="72">
        <v>13</v>
      </c>
      <c r="J563" s="74" t="s">
        <v>28</v>
      </c>
      <c r="K563" s="81"/>
    </row>
    <row r="564" spans="1:11">
      <c r="A564" s="103">
        <v>1041</v>
      </c>
      <c r="B564" s="104" t="s">
        <v>1838</v>
      </c>
      <c r="C564" s="60" t="s">
        <v>1839</v>
      </c>
      <c r="D564" s="61" t="s">
        <v>227</v>
      </c>
      <c r="E564" s="62" t="s">
        <v>1840</v>
      </c>
      <c r="F564" s="173" t="s">
        <v>1841</v>
      </c>
      <c r="G564" s="64">
        <v>2</v>
      </c>
      <c r="H564" s="65">
        <v>165000</v>
      </c>
      <c r="I564" s="64">
        <v>1</v>
      </c>
      <c r="J564" s="66" t="s">
        <v>28</v>
      </c>
      <c r="K564" s="112"/>
    </row>
    <row r="565" spans="1:11">
      <c r="A565" s="33">
        <v>131</v>
      </c>
      <c r="B565" s="34" t="s">
        <v>1842</v>
      </c>
      <c r="C565" s="33" t="s">
        <v>1843</v>
      </c>
      <c r="D565" s="55" t="s">
        <v>82</v>
      </c>
      <c r="E565" s="55">
        <v>85846414961</v>
      </c>
      <c r="F565" s="194">
        <v>44707</v>
      </c>
      <c r="G565" s="57">
        <v>2</v>
      </c>
      <c r="H565" s="40">
        <v>165000</v>
      </c>
      <c r="I565" s="57">
        <v>25</v>
      </c>
      <c r="J565" s="58" t="s">
        <v>28</v>
      </c>
      <c r="K565" s="33"/>
    </row>
    <row r="566" spans="1:11">
      <c r="A566" s="33">
        <v>551</v>
      </c>
      <c r="B566" s="34" t="s">
        <v>1844</v>
      </c>
      <c r="C566" s="44" t="s">
        <v>1845</v>
      </c>
      <c r="D566" s="45" t="s">
        <v>1165</v>
      </c>
      <c r="E566" s="46" t="s">
        <v>1846</v>
      </c>
      <c r="F566" s="45" t="s">
        <v>33</v>
      </c>
      <c r="G566" s="48">
        <v>1</v>
      </c>
      <c r="H566" s="49">
        <v>125000</v>
      </c>
      <c r="I566" s="48">
        <v>13</v>
      </c>
      <c r="J566" s="90" t="s">
        <v>28</v>
      </c>
      <c r="K566" s="33" t="s">
        <v>1847</v>
      </c>
    </row>
    <row r="567" spans="1:11">
      <c r="A567" s="33">
        <v>552</v>
      </c>
      <c r="B567" s="51" t="s">
        <v>1848</v>
      </c>
      <c r="C567" s="34" t="s">
        <v>1849</v>
      </c>
      <c r="D567" s="36" t="s">
        <v>1850</v>
      </c>
      <c r="E567" s="37" t="s">
        <v>1851</v>
      </c>
      <c r="F567" s="36" t="s">
        <v>1852</v>
      </c>
      <c r="G567" s="39">
        <v>3</v>
      </c>
      <c r="H567" s="146">
        <v>205000</v>
      </c>
      <c r="I567" s="39">
        <v>21</v>
      </c>
      <c r="J567" s="53" t="s">
        <v>37</v>
      </c>
      <c r="K567" s="54"/>
    </row>
    <row r="568" spans="1:11">
      <c r="A568" s="33">
        <v>553</v>
      </c>
      <c r="B568" s="34" t="s">
        <v>1853</v>
      </c>
      <c r="C568" s="54" t="s">
        <v>1854</v>
      </c>
      <c r="D568" s="45" t="s">
        <v>522</v>
      </c>
      <c r="E568" s="45" t="s">
        <v>1855</v>
      </c>
      <c r="F568" s="45" t="s">
        <v>1855</v>
      </c>
      <c r="G568" s="48" t="s">
        <v>1392</v>
      </c>
      <c r="H568" s="89" t="s">
        <v>1393</v>
      </c>
      <c r="I568" s="48" t="s">
        <v>1392</v>
      </c>
      <c r="J568" s="90" t="s">
        <v>28</v>
      </c>
      <c r="K568" s="33"/>
    </row>
    <row r="569" spans="1:11">
      <c r="A569" s="33">
        <v>554</v>
      </c>
      <c r="B569" s="34" t="s">
        <v>1856</v>
      </c>
      <c r="C569" s="54" t="s">
        <v>1854</v>
      </c>
      <c r="D569" s="55" t="s">
        <v>522</v>
      </c>
      <c r="E569" s="68" t="s">
        <v>1857</v>
      </c>
      <c r="F569" s="55" t="s">
        <v>1858</v>
      </c>
      <c r="G569" s="57">
        <v>1</v>
      </c>
      <c r="H569" s="49">
        <v>125000</v>
      </c>
      <c r="I569" s="57">
        <v>25</v>
      </c>
      <c r="J569" s="211" t="s">
        <v>28</v>
      </c>
      <c r="K569" s="33"/>
    </row>
    <row r="570" spans="1:11" s="42" customFormat="1">
      <c r="A570" s="103">
        <v>1017</v>
      </c>
      <c r="B570" s="104" t="s">
        <v>1859</v>
      </c>
      <c r="C570" s="142" t="s">
        <v>1860</v>
      </c>
      <c r="D570" s="106" t="s">
        <v>1861</v>
      </c>
      <c r="E570" s="107" t="s">
        <v>1862</v>
      </c>
      <c r="F570" s="212" t="s">
        <v>524</v>
      </c>
      <c r="G570" s="109">
        <v>2</v>
      </c>
      <c r="H570" s="110">
        <v>165000</v>
      </c>
      <c r="I570" s="109">
        <v>7</v>
      </c>
      <c r="J570" s="111" t="s">
        <v>28</v>
      </c>
      <c r="K570" s="122"/>
    </row>
    <row r="571" spans="1:11">
      <c r="A571" s="33">
        <v>556</v>
      </c>
      <c r="B571" s="34" t="s">
        <v>1863</v>
      </c>
      <c r="C571" s="44" t="s">
        <v>1864</v>
      </c>
      <c r="D571" s="45" t="s">
        <v>1546</v>
      </c>
      <c r="E571" s="46" t="s">
        <v>1865</v>
      </c>
      <c r="F571" s="45" t="s">
        <v>1866</v>
      </c>
      <c r="G571" s="48">
        <v>1</v>
      </c>
      <c r="H571" s="49">
        <v>125000</v>
      </c>
      <c r="I571" s="48">
        <v>25</v>
      </c>
      <c r="J571" s="90" t="s">
        <v>28</v>
      </c>
      <c r="K571" s="33"/>
    </row>
    <row r="572" spans="1:11">
      <c r="A572" s="33">
        <v>557</v>
      </c>
      <c r="B572" s="34" t="s">
        <v>1867</v>
      </c>
      <c r="C572" s="44" t="s">
        <v>1868</v>
      </c>
      <c r="D572" s="45" t="s">
        <v>1869</v>
      </c>
      <c r="E572" s="46" t="s">
        <v>1870</v>
      </c>
      <c r="F572" s="45" t="s">
        <v>1871</v>
      </c>
      <c r="G572" s="48">
        <v>1</v>
      </c>
      <c r="H572" s="49">
        <v>125000</v>
      </c>
      <c r="I572" s="48">
        <v>26</v>
      </c>
      <c r="J572" s="90" t="s">
        <v>28</v>
      </c>
      <c r="K572" s="33"/>
    </row>
    <row r="573" spans="1:11" s="42" customFormat="1">
      <c r="A573" s="33">
        <v>941</v>
      </c>
      <c r="B573" s="34" t="s">
        <v>1872</v>
      </c>
      <c r="C573" s="60" t="s">
        <v>1873</v>
      </c>
      <c r="D573" s="61" t="s">
        <v>516</v>
      </c>
      <c r="E573" s="62" t="s">
        <v>1874</v>
      </c>
      <c r="F573" s="173" t="s">
        <v>1875</v>
      </c>
      <c r="G573" s="64">
        <v>2</v>
      </c>
      <c r="H573" s="65">
        <v>165000</v>
      </c>
      <c r="I573" s="64">
        <v>5</v>
      </c>
      <c r="J573" s="66" t="s">
        <v>1585</v>
      </c>
      <c r="K573" s="213"/>
    </row>
    <row r="574" spans="1:11">
      <c r="A574" s="33">
        <v>559</v>
      </c>
      <c r="B574" s="34" t="s">
        <v>1876</v>
      </c>
      <c r="C574" s="44" t="s">
        <v>1877</v>
      </c>
      <c r="D574" s="45" t="s">
        <v>1528</v>
      </c>
      <c r="E574" s="46" t="s">
        <v>1878</v>
      </c>
      <c r="F574" s="45" t="s">
        <v>1879</v>
      </c>
      <c r="G574" s="48" t="s">
        <v>1880</v>
      </c>
      <c r="H574" s="49">
        <v>175000</v>
      </c>
      <c r="I574" s="48">
        <v>27</v>
      </c>
      <c r="J574" s="90" t="s">
        <v>28</v>
      </c>
      <c r="K574" s="33"/>
    </row>
    <row r="575" spans="1:11">
      <c r="A575" s="33">
        <v>560</v>
      </c>
      <c r="B575" s="34" t="s">
        <v>1881</v>
      </c>
      <c r="C575" s="44" t="s">
        <v>1882</v>
      </c>
      <c r="D575" s="55" t="s">
        <v>1883</v>
      </c>
      <c r="E575" s="46" t="s">
        <v>1884</v>
      </c>
      <c r="F575" s="45" t="s">
        <v>1885</v>
      </c>
      <c r="G575" s="48">
        <v>1</v>
      </c>
      <c r="H575" s="49">
        <v>125000</v>
      </c>
      <c r="I575" s="48">
        <v>28</v>
      </c>
      <c r="J575" s="90" t="s">
        <v>28</v>
      </c>
      <c r="K575" s="33"/>
    </row>
    <row r="576" spans="1:11">
      <c r="A576" s="33">
        <v>561</v>
      </c>
      <c r="B576" s="34" t="s">
        <v>1886</v>
      </c>
      <c r="C576" s="44" t="s">
        <v>1887</v>
      </c>
      <c r="D576" s="45" t="s">
        <v>1888</v>
      </c>
      <c r="E576" s="214" t="s">
        <v>1889</v>
      </c>
      <c r="F576" s="45" t="s">
        <v>1885</v>
      </c>
      <c r="G576" s="48">
        <v>1</v>
      </c>
      <c r="H576" s="49">
        <v>125000</v>
      </c>
      <c r="I576" s="48">
        <v>28</v>
      </c>
      <c r="J576" s="90" t="s">
        <v>28</v>
      </c>
      <c r="K576" s="33"/>
    </row>
    <row r="577" spans="1:14">
      <c r="A577" s="33">
        <v>562</v>
      </c>
      <c r="B577" s="34" t="s">
        <v>1890</v>
      </c>
      <c r="C577" s="44" t="s">
        <v>1891</v>
      </c>
      <c r="D577" s="45" t="s">
        <v>1641</v>
      </c>
      <c r="E577" s="46" t="s">
        <v>1892</v>
      </c>
      <c r="F577" s="45" t="s">
        <v>1885</v>
      </c>
      <c r="G577" s="48">
        <v>1</v>
      </c>
      <c r="H577" s="49">
        <v>125000</v>
      </c>
      <c r="I577" s="48">
        <v>28</v>
      </c>
      <c r="J577" s="90" t="s">
        <v>28</v>
      </c>
      <c r="K577" s="33"/>
    </row>
    <row r="578" spans="1:14">
      <c r="A578" s="33">
        <v>563</v>
      </c>
      <c r="B578" s="34" t="s">
        <v>1893</v>
      </c>
      <c r="C578" s="44" t="s">
        <v>1894</v>
      </c>
      <c r="D578" s="97" t="s">
        <v>327</v>
      </c>
      <c r="E578" s="214" t="s">
        <v>1895</v>
      </c>
      <c r="F578" s="45" t="s">
        <v>1896</v>
      </c>
      <c r="G578" s="48">
        <v>1</v>
      </c>
      <c r="H578" s="49">
        <v>125000</v>
      </c>
      <c r="I578" s="48">
        <v>29</v>
      </c>
      <c r="J578" s="90" t="s">
        <v>28</v>
      </c>
      <c r="K578" s="33"/>
    </row>
    <row r="579" spans="1:14">
      <c r="A579" s="33">
        <v>564</v>
      </c>
      <c r="B579" s="34" t="s">
        <v>1897</v>
      </c>
      <c r="C579" s="44" t="s">
        <v>1898</v>
      </c>
      <c r="D579" s="45" t="s">
        <v>1805</v>
      </c>
      <c r="E579" s="46" t="s">
        <v>1899</v>
      </c>
      <c r="F579" s="192" t="s">
        <v>1900</v>
      </c>
      <c r="G579" s="48">
        <v>1</v>
      </c>
      <c r="H579" s="49">
        <v>125000</v>
      </c>
      <c r="I579" s="48">
        <v>1</v>
      </c>
      <c r="J579" s="90" t="s">
        <v>28</v>
      </c>
      <c r="K579" s="33"/>
    </row>
    <row r="580" spans="1:14">
      <c r="A580" s="33">
        <v>565</v>
      </c>
      <c r="B580" s="51" t="s">
        <v>1901</v>
      </c>
      <c r="C580" s="34" t="s">
        <v>1902</v>
      </c>
      <c r="D580" s="36" t="s">
        <v>197</v>
      </c>
      <c r="E580" s="37" t="s">
        <v>1903</v>
      </c>
      <c r="F580" s="195" t="s">
        <v>1900</v>
      </c>
      <c r="G580" s="39">
        <v>2</v>
      </c>
      <c r="H580" s="146">
        <v>165000</v>
      </c>
      <c r="I580" s="39">
        <v>1</v>
      </c>
      <c r="J580" s="53" t="s">
        <v>37</v>
      </c>
      <c r="K580" s="54"/>
      <c r="L580" s="42"/>
      <c r="M580" s="42"/>
      <c r="N580" s="42"/>
    </row>
    <row r="581" spans="1:14">
      <c r="A581" s="33">
        <v>425</v>
      </c>
      <c r="B581" s="34" t="s">
        <v>1904</v>
      </c>
      <c r="C581" s="33" t="s">
        <v>1905</v>
      </c>
      <c r="D581" s="45" t="s">
        <v>1349</v>
      </c>
      <c r="E581" s="45">
        <v>85863171257</v>
      </c>
      <c r="F581" s="45" t="s">
        <v>1350</v>
      </c>
      <c r="G581" s="48">
        <v>2</v>
      </c>
      <c r="H581" s="89">
        <v>165000</v>
      </c>
      <c r="I581" s="48">
        <v>25</v>
      </c>
      <c r="J581" s="58" t="s">
        <v>28</v>
      </c>
      <c r="K581" s="33"/>
    </row>
    <row r="582" spans="1:14">
      <c r="A582" s="33">
        <v>567</v>
      </c>
      <c r="B582" s="34" t="s">
        <v>1906</v>
      </c>
      <c r="C582" s="44" t="s">
        <v>1907</v>
      </c>
      <c r="D582" s="45" t="s">
        <v>1908</v>
      </c>
      <c r="E582" s="46" t="s">
        <v>1909</v>
      </c>
      <c r="F582" s="192" t="s">
        <v>1900</v>
      </c>
      <c r="G582" s="48">
        <v>1</v>
      </c>
      <c r="H582" s="89">
        <v>125000</v>
      </c>
      <c r="I582" s="48">
        <v>1</v>
      </c>
      <c r="J582" s="90" t="s">
        <v>28</v>
      </c>
      <c r="K582" s="154" t="s">
        <v>1910</v>
      </c>
      <c r="L582" s="42"/>
      <c r="M582" s="42"/>
    </row>
    <row r="583" spans="1:14">
      <c r="A583" s="33">
        <v>568</v>
      </c>
      <c r="B583" s="51" t="s">
        <v>1911</v>
      </c>
      <c r="C583" s="34" t="s">
        <v>1912</v>
      </c>
      <c r="D583" s="36" t="s">
        <v>82</v>
      </c>
      <c r="E583" s="37" t="s">
        <v>1913</v>
      </c>
      <c r="F583" s="195" t="s">
        <v>1914</v>
      </c>
      <c r="G583" s="39">
        <v>2</v>
      </c>
      <c r="H583" s="146">
        <v>165000</v>
      </c>
      <c r="I583" s="39">
        <v>3</v>
      </c>
      <c r="J583" s="53" t="s">
        <v>37</v>
      </c>
      <c r="K583" s="153" t="s">
        <v>173</v>
      </c>
    </row>
    <row r="584" spans="1:14" s="42" customFormat="1">
      <c r="A584" s="33">
        <v>569</v>
      </c>
      <c r="B584" s="34" t="s">
        <v>1915</v>
      </c>
      <c r="C584" s="33" t="s">
        <v>1916</v>
      </c>
      <c r="D584" s="55" t="s">
        <v>1917</v>
      </c>
      <c r="E584" s="68" t="s">
        <v>1918</v>
      </c>
      <c r="F584" s="198" t="s">
        <v>947</v>
      </c>
      <c r="G584" s="57">
        <v>1</v>
      </c>
      <c r="H584" s="146">
        <v>125000</v>
      </c>
      <c r="I584" s="57">
        <v>5</v>
      </c>
      <c r="J584" s="57" t="s">
        <v>28</v>
      </c>
      <c r="K584" s="129" t="s">
        <v>1919</v>
      </c>
    </row>
    <row r="585" spans="1:14">
      <c r="A585" s="33">
        <v>822</v>
      </c>
      <c r="B585" s="34" t="s">
        <v>1920</v>
      </c>
      <c r="C585" s="96" t="s">
        <v>1921</v>
      </c>
      <c r="D585" s="97" t="s">
        <v>227</v>
      </c>
      <c r="E585" s="98" t="s">
        <v>1922</v>
      </c>
      <c r="F585" s="215" t="s">
        <v>1923</v>
      </c>
      <c r="G585" s="100">
        <v>2</v>
      </c>
      <c r="H585" s="101">
        <v>165000</v>
      </c>
      <c r="I585" s="100">
        <v>15</v>
      </c>
      <c r="J585" s="102" t="s">
        <v>28</v>
      </c>
      <c r="K585" s="67"/>
    </row>
    <row r="586" spans="1:14">
      <c r="A586" s="33">
        <v>571</v>
      </c>
      <c r="B586" s="34" t="s">
        <v>1924</v>
      </c>
      <c r="C586" s="34" t="s">
        <v>1925</v>
      </c>
      <c r="D586" s="36" t="s">
        <v>1926</v>
      </c>
      <c r="E586" s="37" t="s">
        <v>1927</v>
      </c>
      <c r="F586" s="195" t="s">
        <v>1928</v>
      </c>
      <c r="G586" s="39">
        <v>1</v>
      </c>
      <c r="H586" s="146">
        <v>125000</v>
      </c>
      <c r="I586" s="39">
        <v>8</v>
      </c>
      <c r="J586" s="50" t="s">
        <v>28</v>
      </c>
      <c r="K586" s="54" t="s">
        <v>1929</v>
      </c>
    </row>
    <row r="587" spans="1:14">
      <c r="A587" s="33">
        <v>572</v>
      </c>
      <c r="B587" s="34" t="s">
        <v>1930</v>
      </c>
      <c r="C587" s="44" t="s">
        <v>1931</v>
      </c>
      <c r="D587" s="45" t="s">
        <v>1932</v>
      </c>
      <c r="E587" s="46" t="s">
        <v>1933</v>
      </c>
      <c r="F587" s="192" t="s">
        <v>1934</v>
      </c>
      <c r="G587" s="48">
        <v>1</v>
      </c>
      <c r="H587" s="89">
        <v>125000</v>
      </c>
      <c r="I587" s="48">
        <v>9</v>
      </c>
      <c r="J587" s="58" t="s">
        <v>28</v>
      </c>
      <c r="K587" s="33"/>
    </row>
    <row r="588" spans="1:14">
      <c r="A588" s="33">
        <v>950</v>
      </c>
      <c r="B588" s="34" t="s">
        <v>1935</v>
      </c>
      <c r="C588" s="60" t="s">
        <v>1936</v>
      </c>
      <c r="D588" s="61" t="s">
        <v>1937</v>
      </c>
      <c r="E588" s="62" t="s">
        <v>1938</v>
      </c>
      <c r="F588" s="212" t="s">
        <v>1939</v>
      </c>
      <c r="G588" s="64">
        <v>2</v>
      </c>
      <c r="H588" s="110">
        <v>165000</v>
      </c>
      <c r="I588" s="64">
        <v>10</v>
      </c>
      <c r="J588" s="216" t="s">
        <v>28</v>
      </c>
      <c r="K588" s="67" t="s">
        <v>1940</v>
      </c>
    </row>
    <row r="589" spans="1:14">
      <c r="A589" s="33">
        <v>945</v>
      </c>
      <c r="B589" s="34" t="s">
        <v>1941</v>
      </c>
      <c r="C589" s="60" t="s">
        <v>1942</v>
      </c>
      <c r="D589" s="61" t="s">
        <v>67</v>
      </c>
      <c r="E589" s="62" t="s">
        <v>1943</v>
      </c>
      <c r="F589" s="173" t="s">
        <v>1602</v>
      </c>
      <c r="G589" s="64">
        <v>2</v>
      </c>
      <c r="H589" s="65">
        <v>165000</v>
      </c>
      <c r="I589" s="64">
        <v>7</v>
      </c>
      <c r="J589" s="66" t="s">
        <v>1585</v>
      </c>
      <c r="K589" s="67"/>
    </row>
    <row r="590" spans="1:14">
      <c r="A590" s="33">
        <v>575</v>
      </c>
      <c r="B590" s="34" t="s">
        <v>1944</v>
      </c>
      <c r="C590" s="44" t="s">
        <v>1945</v>
      </c>
      <c r="D590" s="45" t="s">
        <v>1946</v>
      </c>
      <c r="E590" s="46" t="s">
        <v>1947</v>
      </c>
      <c r="F590" s="192" t="s">
        <v>1948</v>
      </c>
      <c r="G590" s="48">
        <v>1</v>
      </c>
      <c r="H590" s="49">
        <v>125000</v>
      </c>
      <c r="I590" s="48">
        <v>12</v>
      </c>
      <c r="J590" s="58" t="s">
        <v>28</v>
      </c>
      <c r="K590" s="33"/>
    </row>
    <row r="591" spans="1:14">
      <c r="A591" s="33">
        <v>576</v>
      </c>
      <c r="B591" s="34" t="s">
        <v>1949</v>
      </c>
      <c r="C591" s="44" t="s">
        <v>1950</v>
      </c>
      <c r="D591" s="45" t="s">
        <v>1951</v>
      </c>
      <c r="E591" s="46" t="s">
        <v>1952</v>
      </c>
      <c r="F591" s="192" t="s">
        <v>1948</v>
      </c>
      <c r="G591" s="48">
        <v>1</v>
      </c>
      <c r="H591" s="49">
        <v>125000</v>
      </c>
      <c r="I591" s="48">
        <v>12</v>
      </c>
      <c r="J591" s="58" t="s">
        <v>28</v>
      </c>
      <c r="K591" s="33"/>
    </row>
    <row r="592" spans="1:14">
      <c r="A592" s="103">
        <v>1083</v>
      </c>
      <c r="B592" s="104" t="s">
        <v>1953</v>
      </c>
      <c r="C592" s="60" t="s">
        <v>1954</v>
      </c>
      <c r="D592" s="61" t="s">
        <v>1955</v>
      </c>
      <c r="E592" s="62" t="s">
        <v>1956</v>
      </c>
      <c r="F592" s="173" t="s">
        <v>1957</v>
      </c>
      <c r="G592" s="64">
        <v>2</v>
      </c>
      <c r="H592" s="65">
        <v>165000</v>
      </c>
      <c r="I592" s="64">
        <v>6</v>
      </c>
      <c r="J592" s="66" t="s">
        <v>28</v>
      </c>
      <c r="K592" s="112"/>
    </row>
    <row r="593" spans="1:12">
      <c r="A593" s="33">
        <v>142</v>
      </c>
      <c r="B593" s="34" t="s">
        <v>1958</v>
      </c>
      <c r="C593" s="33" t="s">
        <v>1959</v>
      </c>
      <c r="D593" s="55" t="s">
        <v>149</v>
      </c>
      <c r="E593" s="55">
        <v>85723993816</v>
      </c>
      <c r="F593" s="194">
        <v>44757</v>
      </c>
      <c r="G593" s="57">
        <v>2</v>
      </c>
      <c r="H593" s="83">
        <v>165000</v>
      </c>
      <c r="I593" s="57">
        <v>9</v>
      </c>
      <c r="J593" s="58" t="s">
        <v>28</v>
      </c>
      <c r="K593" s="84"/>
    </row>
    <row r="594" spans="1:12">
      <c r="A594" s="33">
        <v>579</v>
      </c>
      <c r="B594" s="51" t="s">
        <v>1960</v>
      </c>
      <c r="C594" s="34" t="s">
        <v>1961</v>
      </c>
      <c r="D594" s="36" t="s">
        <v>1962</v>
      </c>
      <c r="E594" s="37" t="s">
        <v>1963</v>
      </c>
      <c r="F594" s="195" t="s">
        <v>1964</v>
      </c>
      <c r="G594" s="202" t="s">
        <v>1965</v>
      </c>
      <c r="H594" s="146">
        <v>125000</v>
      </c>
      <c r="I594" s="39">
        <v>19</v>
      </c>
      <c r="J594" s="53" t="s">
        <v>37</v>
      </c>
      <c r="K594" s="54"/>
    </row>
    <row r="595" spans="1:12">
      <c r="A595" s="33">
        <v>580</v>
      </c>
      <c r="B595" s="34" t="s">
        <v>1966</v>
      </c>
      <c r="C595" s="44" t="s">
        <v>1967</v>
      </c>
      <c r="D595" s="45" t="s">
        <v>1968</v>
      </c>
      <c r="E595" s="46" t="s">
        <v>1969</v>
      </c>
      <c r="F595" s="192" t="s">
        <v>1970</v>
      </c>
      <c r="G595" s="48">
        <v>1</v>
      </c>
      <c r="H595" s="89">
        <v>125000</v>
      </c>
      <c r="I595" s="48">
        <v>21</v>
      </c>
      <c r="J595" s="58" t="s">
        <v>28</v>
      </c>
      <c r="K595" s="33"/>
    </row>
    <row r="596" spans="1:12">
      <c r="A596" s="33">
        <v>581</v>
      </c>
      <c r="B596" s="34" t="s">
        <v>1971</v>
      </c>
      <c r="C596" s="44" t="s">
        <v>1972</v>
      </c>
      <c r="D596" s="45" t="s">
        <v>663</v>
      </c>
      <c r="E596" s="46" t="s">
        <v>1973</v>
      </c>
      <c r="F596" s="192" t="s">
        <v>1974</v>
      </c>
      <c r="G596" s="48">
        <v>1</v>
      </c>
      <c r="H596" s="89">
        <v>125000</v>
      </c>
      <c r="I596" s="48">
        <v>22</v>
      </c>
      <c r="J596" s="58" t="s">
        <v>28</v>
      </c>
      <c r="K596" s="33"/>
    </row>
    <row r="597" spans="1:12">
      <c r="A597" s="33">
        <v>582</v>
      </c>
      <c r="B597" s="51" t="s">
        <v>1975</v>
      </c>
      <c r="C597" s="34" t="s">
        <v>1976</v>
      </c>
      <c r="D597" s="36" t="s">
        <v>1977</v>
      </c>
      <c r="E597" s="37" t="s">
        <v>1978</v>
      </c>
      <c r="F597" s="195" t="s">
        <v>1974</v>
      </c>
      <c r="G597" s="39">
        <v>1</v>
      </c>
      <c r="H597" s="146">
        <v>125000</v>
      </c>
      <c r="I597" s="39">
        <v>22</v>
      </c>
      <c r="J597" s="53" t="s">
        <v>37</v>
      </c>
      <c r="K597" s="54"/>
    </row>
    <row r="598" spans="1:12">
      <c r="A598" s="33">
        <v>583</v>
      </c>
      <c r="B598" s="51" t="s">
        <v>1979</v>
      </c>
      <c r="C598" s="34" t="s">
        <v>1980</v>
      </c>
      <c r="D598" s="36" t="s">
        <v>1981</v>
      </c>
      <c r="E598" s="37" t="s">
        <v>1982</v>
      </c>
      <c r="F598" s="195" t="s">
        <v>1974</v>
      </c>
      <c r="G598" s="39">
        <v>2</v>
      </c>
      <c r="H598" s="146">
        <v>165000</v>
      </c>
      <c r="I598" s="39">
        <v>22</v>
      </c>
      <c r="J598" s="53" t="s">
        <v>37</v>
      </c>
      <c r="K598" s="54"/>
    </row>
    <row r="599" spans="1:12">
      <c r="A599" s="33">
        <v>584</v>
      </c>
      <c r="B599" s="34" t="s">
        <v>1983</v>
      </c>
      <c r="C599" s="44" t="s">
        <v>1984</v>
      </c>
      <c r="D599" s="217" t="s">
        <v>1985</v>
      </c>
      <c r="E599" s="218" t="s">
        <v>1986</v>
      </c>
      <c r="F599" s="192" t="s">
        <v>441</v>
      </c>
      <c r="G599" s="48">
        <v>1</v>
      </c>
      <c r="H599" s="219">
        <v>125000</v>
      </c>
      <c r="I599" s="48">
        <v>24</v>
      </c>
      <c r="J599" s="44" t="s">
        <v>28</v>
      </c>
      <c r="K599" s="33"/>
    </row>
    <row r="600" spans="1:12">
      <c r="A600" s="103">
        <v>1046</v>
      </c>
      <c r="B600" s="104" t="s">
        <v>1987</v>
      </c>
      <c r="C600" s="60" t="s">
        <v>1988</v>
      </c>
      <c r="D600" s="61" t="s">
        <v>1223</v>
      </c>
      <c r="E600" s="62" t="s">
        <v>1989</v>
      </c>
      <c r="F600" s="173" t="s">
        <v>1990</v>
      </c>
      <c r="G600" s="64">
        <v>2</v>
      </c>
      <c r="H600" s="65">
        <v>165000</v>
      </c>
      <c r="I600" s="64">
        <v>9</v>
      </c>
      <c r="J600" s="60" t="s">
        <v>28</v>
      </c>
      <c r="K600" s="112"/>
    </row>
    <row r="601" spans="1:12">
      <c r="A601" s="33">
        <v>586</v>
      </c>
      <c r="B601" s="34" t="s">
        <v>1991</v>
      </c>
      <c r="C601" s="44" t="s">
        <v>1992</v>
      </c>
      <c r="D601" s="217" t="s">
        <v>40</v>
      </c>
      <c r="E601" s="218" t="s">
        <v>1993</v>
      </c>
      <c r="F601" s="192" t="s">
        <v>1994</v>
      </c>
      <c r="G601" s="48">
        <v>1</v>
      </c>
      <c r="H601" s="89">
        <v>125000</v>
      </c>
      <c r="I601" s="48">
        <v>25</v>
      </c>
      <c r="J601" s="44" t="s">
        <v>1585</v>
      </c>
      <c r="K601" s="33"/>
    </row>
    <row r="602" spans="1:12">
      <c r="A602" s="103">
        <v>1062</v>
      </c>
      <c r="B602" s="104" t="s">
        <v>1995</v>
      </c>
      <c r="C602" s="60" t="s">
        <v>1988</v>
      </c>
      <c r="D602" s="61" t="s">
        <v>1550</v>
      </c>
      <c r="E602" s="62" t="s">
        <v>1996</v>
      </c>
      <c r="F602" s="173" t="s">
        <v>1997</v>
      </c>
      <c r="G602" s="64">
        <v>2</v>
      </c>
      <c r="H602" s="65">
        <v>165000</v>
      </c>
      <c r="I602" s="64">
        <v>18</v>
      </c>
      <c r="J602" s="60" t="s">
        <v>28</v>
      </c>
      <c r="K602" s="112"/>
    </row>
    <row r="603" spans="1:12">
      <c r="A603" s="33">
        <v>588</v>
      </c>
      <c r="B603" s="34" t="s">
        <v>1998</v>
      </c>
      <c r="C603" s="220" t="s">
        <v>1999</v>
      </c>
      <c r="D603" s="217" t="s">
        <v>2000</v>
      </c>
      <c r="E603" s="218" t="s">
        <v>2001</v>
      </c>
      <c r="F603" s="192" t="s">
        <v>2002</v>
      </c>
      <c r="G603" s="48">
        <v>1</v>
      </c>
      <c r="H603" s="89">
        <v>125000</v>
      </c>
      <c r="I603" s="48">
        <v>26</v>
      </c>
      <c r="J603" s="44" t="s">
        <v>28</v>
      </c>
      <c r="K603" s="33"/>
    </row>
    <row r="604" spans="1:12">
      <c r="A604" s="33">
        <v>589</v>
      </c>
      <c r="B604" s="51" t="s">
        <v>2003</v>
      </c>
      <c r="C604" s="34" t="s">
        <v>2004</v>
      </c>
      <c r="D604" s="36" t="s">
        <v>381</v>
      </c>
      <c r="E604" s="37" t="s">
        <v>2005</v>
      </c>
      <c r="F604" s="36" t="s">
        <v>2006</v>
      </c>
      <c r="G604" s="39">
        <v>3</v>
      </c>
      <c r="H604" s="146">
        <v>205000</v>
      </c>
      <c r="I604" s="39">
        <v>28</v>
      </c>
      <c r="J604" s="53" t="s">
        <v>37</v>
      </c>
      <c r="K604" s="54"/>
    </row>
    <row r="605" spans="1:12">
      <c r="A605" s="33">
        <v>794</v>
      </c>
      <c r="B605" s="34" t="s">
        <v>2007</v>
      </c>
      <c r="C605" s="69" t="s">
        <v>2008</v>
      </c>
      <c r="D605" s="80" t="s">
        <v>2009</v>
      </c>
      <c r="E605" s="221" t="s">
        <v>2010</v>
      </c>
      <c r="F605" s="197" t="s">
        <v>2011</v>
      </c>
      <c r="G605" s="72">
        <v>2</v>
      </c>
      <c r="H605" s="73">
        <v>165000</v>
      </c>
      <c r="I605" s="72">
        <v>8</v>
      </c>
      <c r="J605" s="69" t="s">
        <v>28</v>
      </c>
      <c r="K605" s="67"/>
    </row>
    <row r="606" spans="1:12">
      <c r="A606" s="33">
        <v>591</v>
      </c>
      <c r="B606" s="34" t="s">
        <v>2012</v>
      </c>
      <c r="C606" s="34" t="s">
        <v>2013</v>
      </c>
      <c r="D606" s="45" t="s">
        <v>2014</v>
      </c>
      <c r="E606" s="218" t="s">
        <v>2015</v>
      </c>
      <c r="F606" s="45" t="s">
        <v>2006</v>
      </c>
      <c r="G606" s="48">
        <v>1</v>
      </c>
      <c r="H606" s="89">
        <v>125000</v>
      </c>
      <c r="I606" s="48">
        <v>28</v>
      </c>
      <c r="J606" s="44" t="s">
        <v>28</v>
      </c>
      <c r="K606" s="33"/>
    </row>
    <row r="607" spans="1:12">
      <c r="A607" s="33">
        <v>592</v>
      </c>
      <c r="B607" s="34" t="s">
        <v>2016</v>
      </c>
      <c r="C607" s="44" t="s">
        <v>2017</v>
      </c>
      <c r="D607" s="45" t="s">
        <v>2018</v>
      </c>
      <c r="E607" s="46" t="s">
        <v>2019</v>
      </c>
      <c r="F607" s="45" t="s">
        <v>2020</v>
      </c>
      <c r="G607" s="48">
        <v>3</v>
      </c>
      <c r="H607" s="89">
        <v>205000</v>
      </c>
      <c r="I607" s="48">
        <v>27</v>
      </c>
      <c r="J607" s="44" t="s">
        <v>28</v>
      </c>
      <c r="K607" s="33"/>
      <c r="L607" s="158" t="s">
        <v>968</v>
      </c>
    </row>
    <row r="608" spans="1:12">
      <c r="A608" s="33">
        <v>593</v>
      </c>
      <c r="B608" s="34" t="s">
        <v>2021</v>
      </c>
      <c r="C608" s="44" t="s">
        <v>2022</v>
      </c>
      <c r="D608" s="45" t="s">
        <v>2023</v>
      </c>
      <c r="E608" s="46" t="s">
        <v>2024</v>
      </c>
      <c r="F608" s="45" t="s">
        <v>2020</v>
      </c>
      <c r="G608" s="48">
        <v>2</v>
      </c>
      <c r="H608" s="89">
        <v>165000</v>
      </c>
      <c r="I608" s="48">
        <v>29</v>
      </c>
      <c r="J608" s="44" t="s">
        <v>28</v>
      </c>
      <c r="K608" s="33"/>
    </row>
    <row r="609" spans="1:11">
      <c r="A609" s="33">
        <v>937</v>
      </c>
      <c r="B609" s="34" t="s">
        <v>2025</v>
      </c>
      <c r="C609" s="105" t="s">
        <v>2026</v>
      </c>
      <c r="D609" s="61" t="s">
        <v>1223</v>
      </c>
      <c r="E609" s="107" t="s">
        <v>2027</v>
      </c>
      <c r="F609" s="212" t="s">
        <v>2028</v>
      </c>
      <c r="G609" s="109">
        <v>2</v>
      </c>
      <c r="H609" s="110">
        <v>165000</v>
      </c>
      <c r="I609" s="109">
        <v>3</v>
      </c>
      <c r="J609" s="105" t="s">
        <v>1585</v>
      </c>
      <c r="K609" s="67"/>
    </row>
    <row r="610" spans="1:11">
      <c r="A610" s="33">
        <v>595</v>
      </c>
      <c r="B610" s="34" t="s">
        <v>2029</v>
      </c>
      <c r="C610" s="44" t="s">
        <v>2030</v>
      </c>
      <c r="D610" s="45" t="s">
        <v>2031</v>
      </c>
      <c r="E610" s="46" t="s">
        <v>2032</v>
      </c>
      <c r="F610" s="192" t="s">
        <v>2033</v>
      </c>
      <c r="G610" s="48">
        <v>1</v>
      </c>
      <c r="H610" s="89">
        <v>125000</v>
      </c>
      <c r="I610" s="48">
        <v>2</v>
      </c>
      <c r="J610" s="44" t="s">
        <v>28</v>
      </c>
      <c r="K610" s="33"/>
    </row>
    <row r="611" spans="1:11">
      <c r="A611" s="33">
        <v>152</v>
      </c>
      <c r="B611" s="34" t="s">
        <v>2034</v>
      </c>
      <c r="C611" s="33" t="s">
        <v>2035</v>
      </c>
      <c r="D611" s="55" t="s">
        <v>2036</v>
      </c>
      <c r="E611" s="68" t="s">
        <v>2037</v>
      </c>
      <c r="F611" s="194">
        <v>44853</v>
      </c>
      <c r="G611" s="57">
        <v>2</v>
      </c>
      <c r="H611" s="40">
        <v>165000</v>
      </c>
      <c r="I611" s="57">
        <v>25</v>
      </c>
      <c r="J611" s="368" t="s">
        <v>28</v>
      </c>
      <c r="K611" s="33"/>
    </row>
    <row r="612" spans="1:11">
      <c r="A612" s="33">
        <v>597</v>
      </c>
      <c r="B612" s="34" t="s">
        <v>2038</v>
      </c>
      <c r="C612" s="222" t="s">
        <v>2039</v>
      </c>
      <c r="D612" s="223" t="s">
        <v>522</v>
      </c>
      <c r="E612" s="224" t="s">
        <v>2040</v>
      </c>
      <c r="F612" s="225" t="s">
        <v>2033</v>
      </c>
      <c r="G612" s="226">
        <v>1</v>
      </c>
      <c r="H612" s="227">
        <v>125000</v>
      </c>
      <c r="I612" s="48">
        <v>8</v>
      </c>
      <c r="J612" s="228" t="s">
        <v>28</v>
      </c>
      <c r="K612" s="33"/>
    </row>
    <row r="613" spans="1:11">
      <c r="A613" s="33">
        <v>598</v>
      </c>
      <c r="B613" s="51" t="s">
        <v>2041</v>
      </c>
      <c r="C613" s="34" t="s">
        <v>2042</v>
      </c>
      <c r="D613" s="36" t="s">
        <v>516</v>
      </c>
      <c r="E613" s="37" t="s">
        <v>2043</v>
      </c>
      <c r="F613" s="195" t="s">
        <v>2044</v>
      </c>
      <c r="G613" s="39">
        <v>1</v>
      </c>
      <c r="H613" s="146">
        <v>125000</v>
      </c>
      <c r="I613" s="39">
        <v>3</v>
      </c>
      <c r="J613" s="53" t="s">
        <v>37</v>
      </c>
      <c r="K613" s="54"/>
    </row>
    <row r="614" spans="1:11">
      <c r="A614" s="33">
        <v>599</v>
      </c>
      <c r="B614" s="51" t="s">
        <v>2045</v>
      </c>
      <c r="C614" s="222" t="s">
        <v>2046</v>
      </c>
      <c r="D614" s="223" t="s">
        <v>2047</v>
      </c>
      <c r="E614" s="224" t="s">
        <v>2048</v>
      </c>
      <c r="F614" s="229" t="s">
        <v>2049</v>
      </c>
      <c r="G614" s="230">
        <v>1</v>
      </c>
      <c r="H614" s="231">
        <v>125000</v>
      </c>
      <c r="I614" s="230">
        <v>24</v>
      </c>
      <c r="J614" s="232" t="s">
        <v>37</v>
      </c>
      <c r="K614" s="87" t="s">
        <v>961</v>
      </c>
    </row>
    <row r="615" spans="1:11">
      <c r="A615" s="33">
        <v>600</v>
      </c>
      <c r="B615" s="34" t="s">
        <v>2050</v>
      </c>
      <c r="C615" s="44" t="s">
        <v>2051</v>
      </c>
      <c r="D615" s="45" t="s">
        <v>2052</v>
      </c>
      <c r="E615" s="46" t="s">
        <v>2053</v>
      </c>
      <c r="F615" s="192" t="s">
        <v>2054</v>
      </c>
      <c r="G615" s="48">
        <v>1</v>
      </c>
      <c r="H615" s="89">
        <v>125000</v>
      </c>
      <c r="I615" s="48">
        <v>1</v>
      </c>
      <c r="J615" s="44" t="s">
        <v>28</v>
      </c>
      <c r="K615" s="33"/>
    </row>
    <row r="616" spans="1:11">
      <c r="A616" s="33">
        <v>601</v>
      </c>
      <c r="B616" s="34" t="s">
        <v>2055</v>
      </c>
      <c r="C616" s="44" t="s">
        <v>2056</v>
      </c>
      <c r="D616" s="45" t="s">
        <v>2057</v>
      </c>
      <c r="E616" s="46" t="s">
        <v>2058</v>
      </c>
      <c r="F616" s="192" t="s">
        <v>2054</v>
      </c>
      <c r="G616" s="48">
        <v>1</v>
      </c>
      <c r="H616" s="89">
        <v>125000</v>
      </c>
      <c r="I616" s="48">
        <v>1</v>
      </c>
      <c r="J616" s="44" t="s">
        <v>28</v>
      </c>
      <c r="K616" s="33"/>
    </row>
    <row r="617" spans="1:11">
      <c r="A617" s="33">
        <v>602</v>
      </c>
      <c r="B617" s="34" t="s">
        <v>2059</v>
      </c>
      <c r="C617" s="44" t="s">
        <v>2060</v>
      </c>
      <c r="D617" s="45" t="s">
        <v>2061</v>
      </c>
      <c r="E617" s="46" t="s">
        <v>2062</v>
      </c>
      <c r="F617" s="192" t="s">
        <v>2063</v>
      </c>
      <c r="G617" s="48">
        <v>1</v>
      </c>
      <c r="H617" s="89">
        <v>125000</v>
      </c>
      <c r="I617" s="48">
        <v>5</v>
      </c>
      <c r="J617" s="44" t="s">
        <v>28</v>
      </c>
      <c r="K617" s="33"/>
    </row>
    <row r="618" spans="1:11">
      <c r="A618" s="33">
        <v>483</v>
      </c>
      <c r="B618" s="34" t="s">
        <v>2064</v>
      </c>
      <c r="C618" s="33" t="s">
        <v>2065</v>
      </c>
      <c r="D618" s="55" t="s">
        <v>1559</v>
      </c>
      <c r="E618" s="68" t="s">
        <v>2066</v>
      </c>
      <c r="F618" s="55" t="s">
        <v>1561</v>
      </c>
      <c r="G618" s="48">
        <v>2</v>
      </c>
      <c r="H618" s="89">
        <v>165000</v>
      </c>
      <c r="I618" s="48">
        <v>25</v>
      </c>
      <c r="J618" s="172" t="s">
        <v>28</v>
      </c>
      <c r="K618" s="33"/>
    </row>
    <row r="619" spans="1:11">
      <c r="A619" s="33">
        <v>604</v>
      </c>
      <c r="B619" s="34" t="s">
        <v>2067</v>
      </c>
      <c r="C619" s="44" t="s">
        <v>2068</v>
      </c>
      <c r="D619" s="97" t="s">
        <v>327</v>
      </c>
      <c r="E619" s="46" t="s">
        <v>2069</v>
      </c>
      <c r="F619" s="192" t="s">
        <v>2070</v>
      </c>
      <c r="G619" s="48">
        <v>1</v>
      </c>
      <c r="H619" s="89">
        <v>125000</v>
      </c>
      <c r="I619" s="48">
        <v>4</v>
      </c>
      <c r="J619" s="44" t="s">
        <v>28</v>
      </c>
      <c r="K619" s="33"/>
    </row>
    <row r="620" spans="1:11">
      <c r="A620" s="33">
        <v>605</v>
      </c>
      <c r="B620" s="34" t="s">
        <v>2071</v>
      </c>
      <c r="C620" s="44" t="s">
        <v>2072</v>
      </c>
      <c r="D620" s="45" t="s">
        <v>2073</v>
      </c>
      <c r="E620" s="46" t="s">
        <v>2074</v>
      </c>
      <c r="F620" s="192" t="s">
        <v>2075</v>
      </c>
      <c r="G620" s="48">
        <v>1</v>
      </c>
      <c r="H620" s="89">
        <v>125000</v>
      </c>
      <c r="I620" s="48">
        <v>7</v>
      </c>
      <c r="J620" s="44" t="s">
        <v>28</v>
      </c>
      <c r="K620" s="33"/>
    </row>
    <row r="621" spans="1:11">
      <c r="A621" s="33">
        <v>606</v>
      </c>
      <c r="B621" s="34" t="s">
        <v>2076</v>
      </c>
      <c r="C621" s="233" t="s">
        <v>2077</v>
      </c>
      <c r="D621" s="93" t="s">
        <v>2078</v>
      </c>
      <c r="E621" s="46" t="s">
        <v>2079</v>
      </c>
      <c r="F621" s="192" t="s">
        <v>2075</v>
      </c>
      <c r="G621" s="48">
        <v>3</v>
      </c>
      <c r="H621" s="89">
        <v>205000</v>
      </c>
      <c r="I621" s="48">
        <v>7</v>
      </c>
      <c r="J621" s="44" t="s">
        <v>28</v>
      </c>
      <c r="K621" s="234"/>
    </row>
    <row r="622" spans="1:11">
      <c r="A622" s="33">
        <v>607</v>
      </c>
      <c r="B622" s="34" t="s">
        <v>2080</v>
      </c>
      <c r="C622" s="233" t="s">
        <v>2081</v>
      </c>
      <c r="D622" s="93" t="s">
        <v>2082</v>
      </c>
      <c r="E622" s="235" t="s">
        <v>2083</v>
      </c>
      <c r="F622" s="236" t="s">
        <v>2084</v>
      </c>
      <c r="G622" s="95">
        <v>1</v>
      </c>
      <c r="H622" s="89">
        <v>125000</v>
      </c>
      <c r="I622" s="95">
        <v>10</v>
      </c>
      <c r="J622" s="237" t="s">
        <v>28</v>
      </c>
      <c r="K622" s="34" t="s">
        <v>2085</v>
      </c>
    </row>
    <row r="623" spans="1:11">
      <c r="A623" s="33">
        <v>608</v>
      </c>
      <c r="B623" s="34" t="s">
        <v>2086</v>
      </c>
      <c r="C623" s="44" t="s">
        <v>2087</v>
      </c>
      <c r="D623" s="45" t="s">
        <v>2088</v>
      </c>
      <c r="E623" s="46" t="s">
        <v>2089</v>
      </c>
      <c r="F623" s="192" t="s">
        <v>2090</v>
      </c>
      <c r="G623" s="48">
        <v>1</v>
      </c>
      <c r="H623" s="89">
        <v>125000</v>
      </c>
      <c r="I623" s="48">
        <v>11</v>
      </c>
      <c r="J623" s="44" t="s">
        <v>28</v>
      </c>
      <c r="K623" s="34"/>
    </row>
    <row r="624" spans="1:11">
      <c r="A624" s="33">
        <v>609</v>
      </c>
      <c r="B624" s="34" t="s">
        <v>2091</v>
      </c>
      <c r="C624" s="44" t="s">
        <v>2092</v>
      </c>
      <c r="D624" s="45" t="s">
        <v>2000</v>
      </c>
      <c r="E624" s="46" t="s">
        <v>2093</v>
      </c>
      <c r="F624" s="192" t="s">
        <v>2094</v>
      </c>
      <c r="G624" s="48">
        <v>1</v>
      </c>
      <c r="H624" s="89">
        <v>125000</v>
      </c>
      <c r="I624" s="48">
        <v>12</v>
      </c>
      <c r="J624" s="44" t="s">
        <v>28</v>
      </c>
      <c r="K624" s="34"/>
    </row>
    <row r="625" spans="1:11">
      <c r="A625" s="33">
        <v>610</v>
      </c>
      <c r="B625" s="34" t="s">
        <v>2095</v>
      </c>
      <c r="C625" s="44" t="s">
        <v>2096</v>
      </c>
      <c r="D625" s="45" t="s">
        <v>2097</v>
      </c>
      <c r="E625" s="46" t="s">
        <v>2098</v>
      </c>
      <c r="F625" s="192" t="s">
        <v>2099</v>
      </c>
      <c r="G625" s="48">
        <v>1</v>
      </c>
      <c r="H625" s="89">
        <v>125000</v>
      </c>
      <c r="I625" s="48">
        <v>14</v>
      </c>
      <c r="J625" s="44" t="s">
        <v>28</v>
      </c>
      <c r="K625" s="34"/>
    </row>
    <row r="626" spans="1:11">
      <c r="A626" s="33">
        <v>611</v>
      </c>
      <c r="B626" s="34" t="s">
        <v>2100</v>
      </c>
      <c r="C626" s="44" t="s">
        <v>2101</v>
      </c>
      <c r="D626" s="45" t="s">
        <v>2102</v>
      </c>
      <c r="E626" s="46" t="s">
        <v>2103</v>
      </c>
      <c r="F626" s="192" t="s">
        <v>2104</v>
      </c>
      <c r="G626" s="48">
        <v>1</v>
      </c>
      <c r="H626" s="89">
        <v>125000</v>
      </c>
      <c r="I626" s="48">
        <v>29</v>
      </c>
      <c r="J626" s="44" t="s">
        <v>28</v>
      </c>
      <c r="K626" s="34"/>
    </row>
    <row r="627" spans="1:11">
      <c r="A627" s="33">
        <v>612</v>
      </c>
      <c r="B627" s="51" t="s">
        <v>2105</v>
      </c>
      <c r="C627" s="34" t="s">
        <v>2106</v>
      </c>
      <c r="D627" s="36" t="s">
        <v>2107</v>
      </c>
      <c r="E627" s="37" t="s">
        <v>2108</v>
      </c>
      <c r="F627" s="238" t="s">
        <v>2109</v>
      </c>
      <c r="G627" s="239">
        <v>1</v>
      </c>
      <c r="H627" s="240">
        <v>125000</v>
      </c>
      <c r="I627" s="239">
        <v>23</v>
      </c>
      <c r="J627" s="53" t="s">
        <v>37</v>
      </c>
      <c r="K627" s="241"/>
    </row>
    <row r="628" spans="1:11">
      <c r="A628" s="114">
        <v>996</v>
      </c>
      <c r="B628" s="104" t="s">
        <v>2110</v>
      </c>
      <c r="C628" s="242" t="s">
        <v>2111</v>
      </c>
      <c r="D628" s="243" t="s">
        <v>313</v>
      </c>
      <c r="E628" s="244" t="s">
        <v>2112</v>
      </c>
      <c r="F628" s="245" t="s">
        <v>2113</v>
      </c>
      <c r="G628" s="246">
        <v>2</v>
      </c>
      <c r="H628" s="247">
        <v>165000</v>
      </c>
      <c r="I628" s="246">
        <v>29</v>
      </c>
      <c r="J628" s="242" t="s">
        <v>28</v>
      </c>
      <c r="K628" s="122"/>
    </row>
    <row r="629" spans="1:11" s="248" customFormat="1">
      <c r="A629" s="33">
        <v>614</v>
      </c>
      <c r="B629" s="51" t="s">
        <v>2114</v>
      </c>
      <c r="C629" s="34" t="s">
        <v>2115</v>
      </c>
      <c r="D629" s="36" t="s">
        <v>2116</v>
      </c>
      <c r="E629" s="37" t="s">
        <v>2117</v>
      </c>
      <c r="F629" s="195" t="s">
        <v>880</v>
      </c>
      <c r="G629" s="39">
        <v>1</v>
      </c>
      <c r="H629" s="146">
        <v>125000</v>
      </c>
      <c r="I629" s="39">
        <v>25</v>
      </c>
      <c r="J629" s="53" t="s">
        <v>37</v>
      </c>
      <c r="K629" s="87"/>
    </row>
    <row r="630" spans="1:11">
      <c r="A630" s="33">
        <v>615</v>
      </c>
      <c r="B630" s="34" t="s">
        <v>2118</v>
      </c>
      <c r="C630" s="233" t="s">
        <v>2119</v>
      </c>
      <c r="D630" s="93" t="s">
        <v>2120</v>
      </c>
      <c r="E630" s="235" t="s">
        <v>2121</v>
      </c>
      <c r="F630" s="236" t="s">
        <v>1994</v>
      </c>
      <c r="G630" s="48">
        <v>1</v>
      </c>
      <c r="H630" s="89">
        <v>125000</v>
      </c>
      <c r="I630" s="95">
        <v>25</v>
      </c>
      <c r="J630" s="44" t="s">
        <v>28</v>
      </c>
      <c r="K630" s="34"/>
    </row>
    <row r="631" spans="1:11">
      <c r="A631" s="33">
        <v>674</v>
      </c>
      <c r="B631" s="34" t="s">
        <v>2122</v>
      </c>
      <c r="C631" s="96" t="s">
        <v>2123</v>
      </c>
      <c r="D631" s="97" t="s">
        <v>2124</v>
      </c>
      <c r="E631" s="98" t="s">
        <v>2125</v>
      </c>
      <c r="F631" s="249" t="s">
        <v>2126</v>
      </c>
      <c r="G631" s="100">
        <v>2</v>
      </c>
      <c r="H631" s="101">
        <v>165000</v>
      </c>
      <c r="I631" s="100">
        <v>29</v>
      </c>
      <c r="J631" s="69" t="s">
        <v>28</v>
      </c>
      <c r="K631" s="145"/>
    </row>
    <row r="632" spans="1:11">
      <c r="A632" s="33">
        <v>617</v>
      </c>
      <c r="B632" s="34" t="s">
        <v>2127</v>
      </c>
      <c r="C632" s="44" t="s">
        <v>596</v>
      </c>
      <c r="D632" s="45" t="s">
        <v>516</v>
      </c>
      <c r="E632" s="46" t="s">
        <v>2128</v>
      </c>
      <c r="F632" s="192" t="s">
        <v>2129</v>
      </c>
      <c r="G632" s="48">
        <v>1</v>
      </c>
      <c r="H632" s="89">
        <v>125000</v>
      </c>
      <c r="I632" s="48">
        <v>2</v>
      </c>
      <c r="J632" s="44" t="s">
        <v>28</v>
      </c>
      <c r="K632" s="91"/>
    </row>
    <row r="633" spans="1:11">
      <c r="A633" s="33">
        <v>618</v>
      </c>
      <c r="B633" s="34" t="s">
        <v>2130</v>
      </c>
      <c r="C633" s="44" t="s">
        <v>2131</v>
      </c>
      <c r="D633" s="45" t="s">
        <v>2132</v>
      </c>
      <c r="E633" s="46" t="s">
        <v>2133</v>
      </c>
      <c r="F633" s="192" t="s">
        <v>2129</v>
      </c>
      <c r="G633" s="48">
        <v>1</v>
      </c>
      <c r="H633" s="89">
        <v>125000</v>
      </c>
      <c r="I633" s="48">
        <v>13</v>
      </c>
      <c r="J633" s="44" t="s">
        <v>28</v>
      </c>
      <c r="K633" s="91"/>
    </row>
    <row r="634" spans="1:11">
      <c r="A634" s="33">
        <v>619</v>
      </c>
      <c r="B634" s="34" t="s">
        <v>2134</v>
      </c>
      <c r="C634" s="233" t="s">
        <v>2135</v>
      </c>
      <c r="D634" s="93" t="s">
        <v>234</v>
      </c>
      <c r="E634" s="235" t="s">
        <v>2136</v>
      </c>
      <c r="F634" s="192" t="s">
        <v>2137</v>
      </c>
      <c r="G634" s="48">
        <v>1</v>
      </c>
      <c r="H634" s="89">
        <v>125000</v>
      </c>
      <c r="I634" s="48">
        <v>3</v>
      </c>
      <c r="J634" s="44" t="s">
        <v>28</v>
      </c>
      <c r="K634" s="91"/>
    </row>
    <row r="635" spans="1:11">
      <c r="A635" s="33">
        <v>620</v>
      </c>
      <c r="B635" s="34" t="s">
        <v>2138</v>
      </c>
      <c r="C635" s="233" t="s">
        <v>2139</v>
      </c>
      <c r="D635" s="93" t="s">
        <v>234</v>
      </c>
      <c r="E635" s="235" t="s">
        <v>2140</v>
      </c>
      <c r="F635" s="192" t="s">
        <v>2137</v>
      </c>
      <c r="G635" s="48">
        <v>1</v>
      </c>
      <c r="H635" s="89">
        <v>125000</v>
      </c>
      <c r="I635" s="48">
        <v>6</v>
      </c>
      <c r="J635" s="44" t="s">
        <v>28</v>
      </c>
      <c r="K635" s="91"/>
    </row>
    <row r="636" spans="1:11">
      <c r="A636" s="33">
        <v>621</v>
      </c>
      <c r="B636" s="34" t="s">
        <v>2141</v>
      </c>
      <c r="C636" s="44" t="s">
        <v>2142</v>
      </c>
      <c r="D636" s="45" t="s">
        <v>320</v>
      </c>
      <c r="E636" s="46" t="s">
        <v>2143</v>
      </c>
      <c r="F636" s="192" t="s">
        <v>2144</v>
      </c>
      <c r="G636" s="48">
        <v>1</v>
      </c>
      <c r="H636" s="89">
        <v>125000</v>
      </c>
      <c r="I636" s="48">
        <v>4</v>
      </c>
      <c r="J636" s="44" t="s">
        <v>28</v>
      </c>
      <c r="K636" s="91"/>
    </row>
    <row r="637" spans="1:11">
      <c r="A637" s="33">
        <v>622</v>
      </c>
      <c r="B637" s="34" t="s">
        <v>2145</v>
      </c>
      <c r="C637" s="44" t="s">
        <v>2146</v>
      </c>
      <c r="D637" s="45" t="s">
        <v>2147</v>
      </c>
      <c r="E637" s="46" t="s">
        <v>2148</v>
      </c>
      <c r="F637" s="192" t="s">
        <v>2144</v>
      </c>
      <c r="G637" s="48">
        <v>1</v>
      </c>
      <c r="H637" s="89">
        <v>125000</v>
      </c>
      <c r="I637" s="48">
        <v>4</v>
      </c>
      <c r="J637" s="44" t="s">
        <v>28</v>
      </c>
      <c r="K637" s="91"/>
    </row>
    <row r="638" spans="1:11">
      <c r="A638" s="33">
        <v>436</v>
      </c>
      <c r="B638" s="34" t="s">
        <v>2149</v>
      </c>
      <c r="C638" s="33" t="s">
        <v>2150</v>
      </c>
      <c r="D638" s="45" t="s">
        <v>2151</v>
      </c>
      <c r="E638" s="250" t="s">
        <v>2152</v>
      </c>
      <c r="F638" s="45" t="s">
        <v>2153</v>
      </c>
      <c r="G638" s="48">
        <v>2</v>
      </c>
      <c r="H638" s="89">
        <v>165000</v>
      </c>
      <c r="I638" s="48">
        <v>27</v>
      </c>
      <c r="J638" s="368" t="s">
        <v>28</v>
      </c>
      <c r="K638" s="33"/>
    </row>
    <row r="639" spans="1:11">
      <c r="A639" s="33">
        <v>624</v>
      </c>
      <c r="B639" s="34" t="s">
        <v>2154</v>
      </c>
      <c r="C639" s="44" t="s">
        <v>2155</v>
      </c>
      <c r="D639" s="45" t="s">
        <v>1223</v>
      </c>
      <c r="E639" s="46" t="s">
        <v>2156</v>
      </c>
      <c r="F639" s="192" t="s">
        <v>2144</v>
      </c>
      <c r="G639" s="48">
        <v>1</v>
      </c>
      <c r="H639" s="89">
        <v>125000</v>
      </c>
      <c r="I639" s="48">
        <v>4</v>
      </c>
      <c r="J639" s="44" t="s">
        <v>28</v>
      </c>
      <c r="K639" s="91"/>
    </row>
    <row r="640" spans="1:11">
      <c r="A640" s="33">
        <v>625</v>
      </c>
      <c r="B640" s="34" t="s">
        <v>2157</v>
      </c>
      <c r="C640" s="44" t="s">
        <v>2158</v>
      </c>
      <c r="D640" s="45" t="s">
        <v>320</v>
      </c>
      <c r="E640" s="46" t="s">
        <v>2159</v>
      </c>
      <c r="F640" s="192" t="s">
        <v>2144</v>
      </c>
      <c r="G640" s="48">
        <v>1</v>
      </c>
      <c r="H640" s="89">
        <v>125000</v>
      </c>
      <c r="I640" s="48">
        <v>4</v>
      </c>
      <c r="J640" s="44" t="s">
        <v>28</v>
      </c>
      <c r="K640" s="91"/>
    </row>
    <row r="641" spans="1:12">
      <c r="A641" s="33">
        <v>626</v>
      </c>
      <c r="B641" s="34" t="s">
        <v>2160</v>
      </c>
      <c r="C641" s="233" t="s">
        <v>2161</v>
      </c>
      <c r="D641" s="93" t="s">
        <v>2162</v>
      </c>
      <c r="E641" s="235" t="s">
        <v>2163</v>
      </c>
      <c r="F641" s="236" t="s">
        <v>2164</v>
      </c>
      <c r="G641" s="48">
        <v>1</v>
      </c>
      <c r="H641" s="89">
        <v>125000</v>
      </c>
      <c r="I641" s="48">
        <v>5</v>
      </c>
      <c r="J641" s="44" t="s">
        <v>28</v>
      </c>
      <c r="K641" s="91"/>
    </row>
    <row r="642" spans="1:12">
      <c r="A642" s="33">
        <v>627</v>
      </c>
      <c r="B642" s="34" t="s">
        <v>2165</v>
      </c>
      <c r="C642" s="233" t="s">
        <v>2166</v>
      </c>
      <c r="D642" s="93" t="s">
        <v>1223</v>
      </c>
      <c r="E642" s="235" t="s">
        <v>2167</v>
      </c>
      <c r="F642" s="236" t="s">
        <v>2168</v>
      </c>
      <c r="G642" s="48">
        <v>1</v>
      </c>
      <c r="H642" s="89">
        <v>125000</v>
      </c>
      <c r="I642" s="48">
        <v>6</v>
      </c>
      <c r="J642" s="44" t="s">
        <v>28</v>
      </c>
      <c r="K642" s="91"/>
    </row>
    <row r="643" spans="1:12">
      <c r="A643" s="33">
        <v>628</v>
      </c>
      <c r="B643" s="34" t="s">
        <v>2169</v>
      </c>
      <c r="C643" s="233" t="s">
        <v>2170</v>
      </c>
      <c r="D643" s="93" t="s">
        <v>44</v>
      </c>
      <c r="E643" s="235" t="s">
        <v>2171</v>
      </c>
      <c r="F643" s="192" t="s">
        <v>2168</v>
      </c>
      <c r="G643" s="48">
        <v>1</v>
      </c>
      <c r="H643" s="89">
        <v>125000</v>
      </c>
      <c r="I643" s="48">
        <v>6</v>
      </c>
      <c r="J643" s="44" t="s">
        <v>28</v>
      </c>
      <c r="K643" s="91"/>
    </row>
    <row r="644" spans="1:12">
      <c r="A644" s="33">
        <v>629</v>
      </c>
      <c r="B644" s="34" t="s">
        <v>2172</v>
      </c>
      <c r="C644" s="34" t="s">
        <v>2173</v>
      </c>
      <c r="D644" s="36" t="s">
        <v>2174</v>
      </c>
      <c r="E644" s="37" t="s">
        <v>2175</v>
      </c>
      <c r="F644" s="195" t="s">
        <v>2176</v>
      </c>
      <c r="G644" s="39">
        <v>2</v>
      </c>
      <c r="H644" s="146">
        <v>165000</v>
      </c>
      <c r="I644" s="39">
        <v>21</v>
      </c>
      <c r="J644" s="50" t="s">
        <v>28</v>
      </c>
      <c r="K644" s="251" t="s">
        <v>2177</v>
      </c>
    </row>
    <row r="645" spans="1:12">
      <c r="A645" s="33">
        <v>630</v>
      </c>
      <c r="B645" s="34" t="s">
        <v>2178</v>
      </c>
      <c r="C645" s="44" t="s">
        <v>2179</v>
      </c>
      <c r="D645" s="45" t="s">
        <v>2180</v>
      </c>
      <c r="E645" s="46" t="s">
        <v>2181</v>
      </c>
      <c r="F645" s="192" t="s">
        <v>2168</v>
      </c>
      <c r="G645" s="48">
        <v>1</v>
      </c>
      <c r="H645" s="49">
        <v>125000</v>
      </c>
      <c r="I645" s="48">
        <v>6</v>
      </c>
      <c r="J645" s="44" t="s">
        <v>28</v>
      </c>
      <c r="K645" s="91"/>
    </row>
    <row r="646" spans="1:12">
      <c r="A646" s="33">
        <v>631</v>
      </c>
      <c r="B646" s="34" t="s">
        <v>2182</v>
      </c>
      <c r="C646" s="44" t="s">
        <v>2183</v>
      </c>
      <c r="D646" s="45" t="s">
        <v>2184</v>
      </c>
      <c r="E646" s="46" t="s">
        <v>2185</v>
      </c>
      <c r="F646" s="192" t="s">
        <v>2168</v>
      </c>
      <c r="G646" s="48">
        <v>4</v>
      </c>
      <c r="H646" s="89">
        <v>305000</v>
      </c>
      <c r="I646" s="48">
        <v>6</v>
      </c>
      <c r="J646" s="44" t="s">
        <v>28</v>
      </c>
      <c r="K646" s="91"/>
    </row>
    <row r="647" spans="1:12">
      <c r="A647" s="33">
        <v>632</v>
      </c>
      <c r="B647" s="34" t="s">
        <v>2186</v>
      </c>
      <c r="C647" s="44" t="s">
        <v>2187</v>
      </c>
      <c r="D647" s="45" t="s">
        <v>2188</v>
      </c>
      <c r="E647" s="46" t="s">
        <v>2189</v>
      </c>
      <c r="F647" s="192" t="s">
        <v>2190</v>
      </c>
      <c r="G647" s="48">
        <v>1</v>
      </c>
      <c r="H647" s="89">
        <v>125000</v>
      </c>
      <c r="I647" s="48">
        <v>9</v>
      </c>
      <c r="J647" s="44" t="s">
        <v>28</v>
      </c>
      <c r="K647" s="91" t="s">
        <v>2191</v>
      </c>
    </row>
    <row r="648" spans="1:12">
      <c r="A648" s="33">
        <v>633</v>
      </c>
      <c r="B648" s="34" t="s">
        <v>2192</v>
      </c>
      <c r="C648" s="96" t="s">
        <v>2193</v>
      </c>
      <c r="D648" s="97" t="s">
        <v>2194</v>
      </c>
      <c r="E648" s="98" t="s">
        <v>2195</v>
      </c>
      <c r="F648" s="215" t="s">
        <v>2196</v>
      </c>
      <c r="G648" s="100">
        <v>1</v>
      </c>
      <c r="H648" s="101">
        <v>125000</v>
      </c>
      <c r="I648" s="100">
        <v>10</v>
      </c>
      <c r="J648" s="44" t="s">
        <v>28</v>
      </c>
      <c r="K648" s="91"/>
    </row>
    <row r="649" spans="1:12">
      <c r="A649" s="33">
        <v>634</v>
      </c>
      <c r="B649" s="34" t="s">
        <v>2197</v>
      </c>
      <c r="C649" s="96" t="s">
        <v>2198</v>
      </c>
      <c r="D649" s="97" t="s">
        <v>1653</v>
      </c>
      <c r="E649" s="98" t="s">
        <v>2199</v>
      </c>
      <c r="F649" s="215" t="s">
        <v>2196</v>
      </c>
      <c r="G649" s="100">
        <v>1</v>
      </c>
      <c r="H649" s="101">
        <v>125000</v>
      </c>
      <c r="I649" s="100">
        <v>10</v>
      </c>
      <c r="J649" s="44" t="s">
        <v>28</v>
      </c>
      <c r="K649" s="91"/>
    </row>
    <row r="650" spans="1:12">
      <c r="A650" s="33">
        <v>897</v>
      </c>
      <c r="B650" s="34" t="s">
        <v>2200</v>
      </c>
      <c r="C650" s="60" t="s">
        <v>2201</v>
      </c>
      <c r="D650" s="61" t="s">
        <v>67</v>
      </c>
      <c r="E650" s="62" t="s">
        <v>2202</v>
      </c>
      <c r="F650" s="173" t="s">
        <v>722</v>
      </c>
      <c r="G650" s="64">
        <v>2</v>
      </c>
      <c r="H650" s="65">
        <v>165000</v>
      </c>
      <c r="I650" s="64">
        <v>28</v>
      </c>
      <c r="J650" s="60" t="s">
        <v>28</v>
      </c>
      <c r="K650" s="67"/>
    </row>
    <row r="651" spans="1:12">
      <c r="A651" s="33">
        <v>636</v>
      </c>
      <c r="B651" s="34" t="s">
        <v>2203</v>
      </c>
      <c r="C651" s="252" t="s">
        <v>2204</v>
      </c>
      <c r="D651" s="97" t="s">
        <v>2205</v>
      </c>
      <c r="E651" s="98" t="s">
        <v>2206</v>
      </c>
      <c r="F651" s="97" t="s">
        <v>2207</v>
      </c>
      <c r="G651" s="100">
        <v>1</v>
      </c>
      <c r="H651" s="101">
        <v>125000</v>
      </c>
      <c r="I651" s="100">
        <v>13</v>
      </c>
      <c r="J651" s="44" t="s">
        <v>28</v>
      </c>
      <c r="K651" s="91"/>
    </row>
    <row r="652" spans="1:12">
      <c r="A652" s="114">
        <v>977</v>
      </c>
      <c r="B652" s="104" t="s">
        <v>2208</v>
      </c>
      <c r="C652" s="115" t="s">
        <v>2209</v>
      </c>
      <c r="D652" s="116" t="s">
        <v>47</v>
      </c>
      <c r="E652" s="117" t="s">
        <v>2210</v>
      </c>
      <c r="F652" s="253" t="s">
        <v>2211</v>
      </c>
      <c r="G652" s="119">
        <v>2</v>
      </c>
      <c r="H652" s="120">
        <v>165000</v>
      </c>
      <c r="I652" s="119">
        <v>7</v>
      </c>
      <c r="J652" s="115" t="s">
        <v>28</v>
      </c>
      <c r="K652" s="122"/>
    </row>
    <row r="653" spans="1:12">
      <c r="A653" s="33">
        <v>638</v>
      </c>
      <c r="B653" s="51" t="s">
        <v>2212</v>
      </c>
      <c r="C653" s="252" t="s">
        <v>2213</v>
      </c>
      <c r="D653" s="169" t="s">
        <v>2214</v>
      </c>
      <c r="E653" s="254" t="s">
        <v>2215</v>
      </c>
      <c r="F653" s="195" t="s">
        <v>2216</v>
      </c>
      <c r="G653" s="39">
        <v>1</v>
      </c>
      <c r="H653" s="146">
        <v>125000</v>
      </c>
      <c r="I653" s="39">
        <v>16</v>
      </c>
      <c r="J653" s="53" t="s">
        <v>37</v>
      </c>
      <c r="K653" s="251"/>
    </row>
    <row r="654" spans="1:12" ht="15">
      <c r="A654" s="33">
        <v>639</v>
      </c>
      <c r="B654" s="34" t="s">
        <v>2217</v>
      </c>
      <c r="C654" s="69" t="s">
        <v>2218</v>
      </c>
      <c r="D654" s="80" t="s">
        <v>44</v>
      </c>
      <c r="E654" s="70" t="s">
        <v>2219</v>
      </c>
      <c r="F654" s="80" t="s">
        <v>2220</v>
      </c>
      <c r="G654" s="72">
        <v>1</v>
      </c>
      <c r="H654" s="73">
        <v>125000</v>
      </c>
      <c r="I654" s="72">
        <v>17</v>
      </c>
      <c r="J654" s="69" t="s">
        <v>28</v>
      </c>
      <c r="K654" s="91"/>
      <c r="L654" s="255"/>
    </row>
    <row r="655" spans="1:12">
      <c r="A655" s="33">
        <v>640</v>
      </c>
      <c r="B655" s="34" t="s">
        <v>2221</v>
      </c>
      <c r="C655" s="252" t="s">
        <v>2222</v>
      </c>
      <c r="D655" s="169" t="s">
        <v>2223</v>
      </c>
      <c r="E655" s="254" t="s">
        <v>2224</v>
      </c>
      <c r="F655" s="169" t="s">
        <v>2225</v>
      </c>
      <c r="G655" s="256">
        <v>1</v>
      </c>
      <c r="H655" s="257">
        <v>125000</v>
      </c>
      <c r="I655" s="256">
        <v>19</v>
      </c>
      <c r="J655" s="69" t="s">
        <v>28</v>
      </c>
      <c r="K655" s="91"/>
    </row>
    <row r="656" spans="1:12">
      <c r="A656" s="33">
        <v>641</v>
      </c>
      <c r="B656" s="34" t="s">
        <v>2226</v>
      </c>
      <c r="C656" s="96" t="s">
        <v>2227</v>
      </c>
      <c r="D656" s="97" t="s">
        <v>2228</v>
      </c>
      <c r="E656" s="98" t="s">
        <v>2229</v>
      </c>
      <c r="F656" s="97" t="s">
        <v>2225</v>
      </c>
      <c r="G656" s="100">
        <v>1</v>
      </c>
      <c r="H656" s="101">
        <v>125000</v>
      </c>
      <c r="I656" s="100">
        <v>25</v>
      </c>
      <c r="J656" s="69" t="s">
        <v>28</v>
      </c>
      <c r="K656" s="91"/>
      <c r="L656" s="79"/>
    </row>
    <row r="657" spans="1:12">
      <c r="A657" s="33">
        <v>642</v>
      </c>
      <c r="B657" s="34" t="s">
        <v>2230</v>
      </c>
      <c r="C657" s="258" t="s">
        <v>2231</v>
      </c>
      <c r="D657" s="259" t="s">
        <v>1223</v>
      </c>
      <c r="E657" s="260" t="s">
        <v>2232</v>
      </c>
      <c r="F657" s="259" t="s">
        <v>2233</v>
      </c>
      <c r="G657" s="261">
        <v>1</v>
      </c>
      <c r="H657" s="262">
        <v>125000</v>
      </c>
      <c r="I657" s="261">
        <v>21</v>
      </c>
      <c r="J657" s="258" t="s">
        <v>28</v>
      </c>
      <c r="K657" s="129"/>
    </row>
    <row r="658" spans="1:12" s="42" customFormat="1" ht="15">
      <c r="A658" s="33">
        <v>643</v>
      </c>
      <c r="B658" s="34" t="s">
        <v>2234</v>
      </c>
      <c r="C658" s="263" t="s">
        <v>2235</v>
      </c>
      <c r="D658" s="264" t="s">
        <v>2188</v>
      </c>
      <c r="E658" s="265" t="s">
        <v>2236</v>
      </c>
      <c r="F658" s="264" t="s">
        <v>2233</v>
      </c>
      <c r="G658" s="147">
        <v>1</v>
      </c>
      <c r="H658" s="266">
        <v>125000</v>
      </c>
      <c r="I658" s="147">
        <v>24</v>
      </c>
      <c r="J658" s="267" t="s">
        <v>28</v>
      </c>
      <c r="K658" s="129" t="s">
        <v>2237</v>
      </c>
      <c r="L658" s="268"/>
    </row>
    <row r="659" spans="1:12">
      <c r="A659" s="33">
        <v>885</v>
      </c>
      <c r="B659" s="34" t="s">
        <v>2238</v>
      </c>
      <c r="C659" s="269" t="s">
        <v>2239</v>
      </c>
      <c r="D659" s="270" t="s">
        <v>2240</v>
      </c>
      <c r="E659" s="271" t="s">
        <v>2241</v>
      </c>
      <c r="F659" s="272" t="s">
        <v>2242</v>
      </c>
      <c r="G659" s="273">
        <v>2</v>
      </c>
      <c r="H659" s="274">
        <v>165000</v>
      </c>
      <c r="I659" s="273">
        <v>21</v>
      </c>
      <c r="J659" s="269" t="s">
        <v>28</v>
      </c>
      <c r="K659" s="213"/>
    </row>
    <row r="660" spans="1:12" s="42" customFormat="1">
      <c r="A660" s="33">
        <v>645</v>
      </c>
      <c r="B660" s="34" t="s">
        <v>2243</v>
      </c>
      <c r="C660" s="263" t="s">
        <v>2244</v>
      </c>
      <c r="D660" s="264" t="s">
        <v>516</v>
      </c>
      <c r="E660" s="265" t="s">
        <v>2245</v>
      </c>
      <c r="F660" s="264" t="s">
        <v>2246</v>
      </c>
      <c r="G660" s="147">
        <v>1</v>
      </c>
      <c r="H660" s="266">
        <v>125000</v>
      </c>
      <c r="I660" s="147">
        <v>24</v>
      </c>
      <c r="J660" s="275" t="s">
        <v>28</v>
      </c>
      <c r="K660" s="129" t="s">
        <v>2247</v>
      </c>
    </row>
    <row r="661" spans="1:12">
      <c r="A661" s="33">
        <v>646</v>
      </c>
      <c r="B661" s="34" t="s">
        <v>2248</v>
      </c>
      <c r="C661" s="96" t="s">
        <v>2249</v>
      </c>
      <c r="D661" s="97" t="s">
        <v>2250</v>
      </c>
      <c r="E661" s="98" t="s">
        <v>2251</v>
      </c>
      <c r="F661" s="169" t="s">
        <v>2252</v>
      </c>
      <c r="G661" s="100" t="s">
        <v>1670</v>
      </c>
      <c r="H661" s="101">
        <v>250000</v>
      </c>
      <c r="I661" s="100">
        <v>20</v>
      </c>
      <c r="J661" s="267" t="s">
        <v>28</v>
      </c>
      <c r="K661" s="276"/>
    </row>
    <row r="662" spans="1:12">
      <c r="A662" s="33">
        <v>647</v>
      </c>
      <c r="B662" s="34" t="s">
        <v>2253</v>
      </c>
      <c r="C662" s="96" t="s">
        <v>2254</v>
      </c>
      <c r="D662" s="97" t="s">
        <v>2255</v>
      </c>
      <c r="E662" s="98" t="s">
        <v>2256</v>
      </c>
      <c r="F662" s="97" t="s">
        <v>2252</v>
      </c>
      <c r="G662" s="100">
        <v>1</v>
      </c>
      <c r="H662" s="101">
        <v>125000</v>
      </c>
      <c r="I662" s="100">
        <v>1</v>
      </c>
      <c r="J662" s="258" t="s">
        <v>28</v>
      </c>
      <c r="K662" s="129"/>
    </row>
    <row r="663" spans="1:12">
      <c r="A663" s="33">
        <v>648</v>
      </c>
      <c r="B663" s="34" t="s">
        <v>2257</v>
      </c>
      <c r="C663" s="258" t="s">
        <v>2258</v>
      </c>
      <c r="D663" s="259" t="s">
        <v>2259</v>
      </c>
      <c r="E663" s="260" t="s">
        <v>2260</v>
      </c>
      <c r="F663" s="259" t="s">
        <v>2261</v>
      </c>
      <c r="G663" s="261">
        <v>1</v>
      </c>
      <c r="H663" s="262">
        <v>125000</v>
      </c>
      <c r="I663" s="261">
        <v>29</v>
      </c>
      <c r="J663" s="258" t="s">
        <v>28</v>
      </c>
      <c r="K663" s="129"/>
    </row>
    <row r="664" spans="1:12">
      <c r="A664" s="33">
        <v>649</v>
      </c>
      <c r="B664" s="34" t="s">
        <v>2262</v>
      </c>
      <c r="C664" s="252" t="s">
        <v>2263</v>
      </c>
      <c r="D664" s="97" t="s">
        <v>2264</v>
      </c>
      <c r="E664" s="98" t="s">
        <v>2265</v>
      </c>
      <c r="F664" s="97" t="s">
        <v>2266</v>
      </c>
      <c r="G664" s="100">
        <v>3</v>
      </c>
      <c r="H664" s="101">
        <v>205000</v>
      </c>
      <c r="I664" s="48">
        <v>30</v>
      </c>
      <c r="J664" s="69" t="s">
        <v>28</v>
      </c>
      <c r="K664" s="91"/>
    </row>
    <row r="665" spans="1:12">
      <c r="A665" s="33">
        <v>491</v>
      </c>
      <c r="B665" s="34" t="s">
        <v>2267</v>
      </c>
      <c r="C665" s="33" t="s">
        <v>2268</v>
      </c>
      <c r="D665" s="55" t="s">
        <v>82</v>
      </c>
      <c r="E665" s="68" t="s">
        <v>2269</v>
      </c>
      <c r="F665" s="55" t="s">
        <v>2270</v>
      </c>
      <c r="G665" s="57">
        <v>2</v>
      </c>
      <c r="H665" s="146">
        <v>165000</v>
      </c>
      <c r="I665" s="48">
        <v>25</v>
      </c>
      <c r="J665" s="172" t="s">
        <v>28</v>
      </c>
      <c r="K665" s="33"/>
    </row>
    <row r="666" spans="1:12">
      <c r="A666" s="33">
        <v>158</v>
      </c>
      <c r="B666" s="34" t="s">
        <v>2271</v>
      </c>
      <c r="C666" s="33" t="s">
        <v>2272</v>
      </c>
      <c r="D666" s="55" t="s">
        <v>2273</v>
      </c>
      <c r="E666" s="55">
        <v>87822774695</v>
      </c>
      <c r="F666" s="194">
        <v>44713</v>
      </c>
      <c r="G666" s="57">
        <v>2</v>
      </c>
      <c r="H666" s="40">
        <v>165000</v>
      </c>
      <c r="I666" s="57">
        <v>28</v>
      </c>
      <c r="J666" s="368" t="s">
        <v>28</v>
      </c>
      <c r="K666" s="33"/>
    </row>
    <row r="667" spans="1:12">
      <c r="A667" s="33">
        <v>932</v>
      </c>
      <c r="B667" s="34" t="s">
        <v>2274</v>
      </c>
      <c r="C667" s="60" t="s">
        <v>2275</v>
      </c>
      <c r="D667" s="61" t="s">
        <v>2102</v>
      </c>
      <c r="E667" s="62" t="s">
        <v>2276</v>
      </c>
      <c r="F667" s="173" t="s">
        <v>2277</v>
      </c>
      <c r="G667" s="64">
        <v>2</v>
      </c>
      <c r="H667" s="65">
        <v>165000</v>
      </c>
      <c r="I667" s="64">
        <v>28</v>
      </c>
      <c r="J667" s="60" t="s">
        <v>28</v>
      </c>
      <c r="K667" s="67"/>
    </row>
    <row r="668" spans="1:12">
      <c r="A668" s="33">
        <v>653</v>
      </c>
      <c r="B668" s="34" t="s">
        <v>2278</v>
      </c>
      <c r="C668" s="96" t="s">
        <v>2279</v>
      </c>
      <c r="D668" s="97" t="s">
        <v>1653</v>
      </c>
      <c r="E668" s="97" t="s">
        <v>2280</v>
      </c>
      <c r="F668" s="215" t="s">
        <v>2281</v>
      </c>
      <c r="G668" s="100">
        <v>1</v>
      </c>
      <c r="H668" s="101">
        <v>125000</v>
      </c>
      <c r="I668" s="100">
        <v>6</v>
      </c>
      <c r="J668" s="96" t="s">
        <v>28</v>
      </c>
      <c r="K668" s="145"/>
    </row>
    <row r="669" spans="1:12">
      <c r="A669" s="33">
        <v>831</v>
      </c>
      <c r="B669" s="34" t="s">
        <v>2282</v>
      </c>
      <c r="C669" s="96" t="s">
        <v>2283</v>
      </c>
      <c r="D669" s="97" t="s">
        <v>2284</v>
      </c>
      <c r="E669" s="98" t="s">
        <v>2285</v>
      </c>
      <c r="F669" s="215" t="s">
        <v>824</v>
      </c>
      <c r="G669" s="100">
        <v>2</v>
      </c>
      <c r="H669" s="101">
        <v>165000</v>
      </c>
      <c r="I669" s="100">
        <v>20</v>
      </c>
      <c r="J669" s="96" t="s">
        <v>28</v>
      </c>
      <c r="K669" s="67"/>
    </row>
    <row r="670" spans="1:12">
      <c r="A670" s="33">
        <v>655</v>
      </c>
      <c r="B670" s="34" t="s">
        <v>2286</v>
      </c>
      <c r="C670" s="69" t="s">
        <v>2287</v>
      </c>
      <c r="D670" s="80" t="s">
        <v>78</v>
      </c>
      <c r="E670" s="277" t="s">
        <v>2288</v>
      </c>
      <c r="F670" s="200" t="s">
        <v>2281</v>
      </c>
      <c r="G670" s="72">
        <v>1</v>
      </c>
      <c r="H670" s="49">
        <v>125000</v>
      </c>
      <c r="I670" s="72">
        <v>6</v>
      </c>
      <c r="J670" s="69" t="s">
        <v>28</v>
      </c>
      <c r="K670" s="145"/>
    </row>
    <row r="671" spans="1:12">
      <c r="A671" s="33">
        <v>656</v>
      </c>
      <c r="B671" s="34" t="s">
        <v>2289</v>
      </c>
      <c r="C671" s="69" t="s">
        <v>2290</v>
      </c>
      <c r="D671" s="80" t="s">
        <v>2291</v>
      </c>
      <c r="E671" s="80"/>
      <c r="F671" s="200" t="s">
        <v>2292</v>
      </c>
      <c r="G671" s="72">
        <v>1</v>
      </c>
      <c r="H671" s="73">
        <v>125000</v>
      </c>
      <c r="I671" s="72">
        <v>7</v>
      </c>
      <c r="J671" s="69" t="s">
        <v>28</v>
      </c>
      <c r="K671" s="145"/>
    </row>
    <row r="672" spans="1:12">
      <c r="A672" s="33">
        <v>657</v>
      </c>
      <c r="B672" s="51" t="s">
        <v>2293</v>
      </c>
      <c r="C672" s="252" t="s">
        <v>2294</v>
      </c>
      <c r="D672" s="169" t="s">
        <v>2295</v>
      </c>
      <c r="E672" s="254" t="s">
        <v>2296</v>
      </c>
      <c r="F672" s="249" t="s">
        <v>2292</v>
      </c>
      <c r="G672" s="256">
        <v>1</v>
      </c>
      <c r="H672" s="146">
        <v>125000</v>
      </c>
      <c r="I672" s="256">
        <v>7</v>
      </c>
      <c r="J672" s="53" t="s">
        <v>37</v>
      </c>
      <c r="K672" s="153"/>
    </row>
    <row r="673" spans="1:12">
      <c r="A673" s="33">
        <v>658</v>
      </c>
      <c r="B673" s="34" t="s">
        <v>2297</v>
      </c>
      <c r="C673" s="69" t="s">
        <v>2298</v>
      </c>
      <c r="D673" s="80" t="s">
        <v>78</v>
      </c>
      <c r="E673" s="70" t="s">
        <v>2299</v>
      </c>
      <c r="F673" s="200" t="s">
        <v>2292</v>
      </c>
      <c r="G673" s="278">
        <v>1</v>
      </c>
      <c r="H673" s="101">
        <v>125000</v>
      </c>
      <c r="I673" s="72">
        <v>7</v>
      </c>
      <c r="J673" s="69" t="s">
        <v>28</v>
      </c>
      <c r="K673" s="145"/>
    </row>
    <row r="674" spans="1:12" ht="15">
      <c r="A674" s="103">
        <v>1081</v>
      </c>
      <c r="B674" s="104" t="s">
        <v>2300</v>
      </c>
      <c r="C674" s="60" t="s">
        <v>2301</v>
      </c>
      <c r="D674" s="61" t="s">
        <v>2302</v>
      </c>
      <c r="E674" s="62" t="s">
        <v>2303</v>
      </c>
      <c r="F674" s="173" t="s">
        <v>1957</v>
      </c>
      <c r="G674" s="64">
        <v>2</v>
      </c>
      <c r="H674" s="65">
        <v>165000</v>
      </c>
      <c r="I674" s="64">
        <v>6</v>
      </c>
      <c r="J674" s="60" t="s">
        <v>28</v>
      </c>
      <c r="K674" s="112"/>
      <c r="L674" s="279"/>
    </row>
    <row r="675" spans="1:12">
      <c r="A675" s="33">
        <v>660</v>
      </c>
      <c r="B675" s="51" t="s">
        <v>2304</v>
      </c>
      <c r="C675" s="252" t="s">
        <v>2305</v>
      </c>
      <c r="D675" s="169" t="s">
        <v>2306</v>
      </c>
      <c r="E675" s="254" t="s">
        <v>2307</v>
      </c>
      <c r="F675" s="249" t="s">
        <v>797</v>
      </c>
      <c r="G675" s="256">
        <v>1</v>
      </c>
      <c r="H675" s="146">
        <v>125000</v>
      </c>
      <c r="I675" s="256">
        <v>9</v>
      </c>
      <c r="J675" s="53" t="s">
        <v>37</v>
      </c>
      <c r="K675" s="153" t="s">
        <v>173</v>
      </c>
    </row>
    <row r="676" spans="1:12">
      <c r="A676" s="103">
        <v>1086</v>
      </c>
      <c r="B676" s="104" t="s">
        <v>2308</v>
      </c>
      <c r="C676" s="60" t="s">
        <v>2309</v>
      </c>
      <c r="D676" s="61" t="s">
        <v>2310</v>
      </c>
      <c r="E676" s="62" t="s">
        <v>2311</v>
      </c>
      <c r="F676" s="173" t="s">
        <v>2312</v>
      </c>
      <c r="G676" s="64">
        <v>2</v>
      </c>
      <c r="H676" s="65">
        <v>165000</v>
      </c>
      <c r="I676" s="64">
        <v>7</v>
      </c>
      <c r="J676" s="60" t="s">
        <v>28</v>
      </c>
      <c r="K676" s="112"/>
    </row>
    <row r="677" spans="1:12">
      <c r="A677" s="33">
        <v>160</v>
      </c>
      <c r="B677" s="34" t="s">
        <v>2313</v>
      </c>
      <c r="C677" s="33" t="s">
        <v>2314</v>
      </c>
      <c r="D677" s="55" t="s">
        <v>848</v>
      </c>
      <c r="E677" s="55">
        <v>8156049569</v>
      </c>
      <c r="F677" s="194">
        <v>44729</v>
      </c>
      <c r="G677" s="57">
        <v>2</v>
      </c>
      <c r="H677" s="40">
        <v>165000</v>
      </c>
      <c r="I677" s="57">
        <v>25</v>
      </c>
      <c r="J677" s="368" t="s">
        <v>28</v>
      </c>
      <c r="K677" s="33"/>
    </row>
    <row r="678" spans="1:12">
      <c r="A678" s="33">
        <v>663</v>
      </c>
      <c r="B678" s="34" t="s">
        <v>2315</v>
      </c>
      <c r="C678" s="69" t="s">
        <v>2316</v>
      </c>
      <c r="D678" s="80" t="s">
        <v>2102</v>
      </c>
      <c r="E678" s="70" t="s">
        <v>2317</v>
      </c>
      <c r="F678" s="197" t="s">
        <v>2318</v>
      </c>
      <c r="G678" s="48">
        <v>1</v>
      </c>
      <c r="H678" s="89">
        <v>125000</v>
      </c>
      <c r="I678" s="48">
        <v>13</v>
      </c>
      <c r="J678" s="69" t="s">
        <v>28</v>
      </c>
      <c r="K678" s="145"/>
    </row>
    <row r="679" spans="1:12">
      <c r="A679" s="33">
        <v>664</v>
      </c>
      <c r="B679" s="51" t="s">
        <v>2319</v>
      </c>
      <c r="C679" s="96" t="s">
        <v>2320</v>
      </c>
      <c r="D679" s="97" t="s">
        <v>44</v>
      </c>
      <c r="E679" s="98" t="s">
        <v>2321</v>
      </c>
      <c r="F679" s="249" t="s">
        <v>2318</v>
      </c>
      <c r="G679" s="100">
        <v>1</v>
      </c>
      <c r="H679" s="101">
        <v>125000</v>
      </c>
      <c r="I679" s="100">
        <v>13</v>
      </c>
      <c r="J679" s="280" t="s">
        <v>37</v>
      </c>
      <c r="K679" s="281" t="s">
        <v>961</v>
      </c>
    </row>
    <row r="680" spans="1:12">
      <c r="A680" s="33">
        <v>665</v>
      </c>
      <c r="B680" s="34" t="s">
        <v>2322</v>
      </c>
      <c r="C680" s="96" t="s">
        <v>2323</v>
      </c>
      <c r="D680" s="97" t="s">
        <v>247</v>
      </c>
      <c r="E680" s="282" t="s">
        <v>2324</v>
      </c>
      <c r="F680" s="249" t="s">
        <v>2325</v>
      </c>
      <c r="G680" s="100">
        <v>1</v>
      </c>
      <c r="H680" s="101">
        <v>125000</v>
      </c>
      <c r="I680" s="100">
        <v>14</v>
      </c>
      <c r="J680" s="69" t="s">
        <v>28</v>
      </c>
      <c r="K680" s="145"/>
    </row>
    <row r="681" spans="1:12">
      <c r="A681" s="33">
        <v>666</v>
      </c>
      <c r="B681" s="34" t="s">
        <v>2326</v>
      </c>
      <c r="C681" s="96" t="s">
        <v>2327</v>
      </c>
      <c r="D681" s="97" t="s">
        <v>2328</v>
      </c>
      <c r="E681" s="283" t="s">
        <v>2329</v>
      </c>
      <c r="F681" s="249" t="s">
        <v>2330</v>
      </c>
      <c r="G681" s="100">
        <v>1</v>
      </c>
      <c r="H681" s="101">
        <v>125000</v>
      </c>
      <c r="I681" s="100">
        <v>10</v>
      </c>
      <c r="J681" s="69" t="s">
        <v>28</v>
      </c>
      <c r="K681" s="145" t="s">
        <v>2331</v>
      </c>
    </row>
    <row r="682" spans="1:12">
      <c r="A682" s="33">
        <v>667</v>
      </c>
      <c r="B682" s="34" t="s">
        <v>2332</v>
      </c>
      <c r="C682" s="96" t="s">
        <v>2333</v>
      </c>
      <c r="D682" s="97" t="s">
        <v>2295</v>
      </c>
      <c r="E682" s="98" t="s">
        <v>2334</v>
      </c>
      <c r="F682" s="249" t="s">
        <v>2335</v>
      </c>
      <c r="G682" s="100">
        <v>1</v>
      </c>
      <c r="H682" s="101">
        <v>125000</v>
      </c>
      <c r="I682" s="100">
        <v>16</v>
      </c>
      <c r="J682" s="69" t="s">
        <v>28</v>
      </c>
      <c r="K682" s="145"/>
    </row>
    <row r="683" spans="1:12">
      <c r="A683" s="33">
        <v>668</v>
      </c>
      <c r="B683" s="34" t="s">
        <v>2336</v>
      </c>
      <c r="C683" s="252" t="s">
        <v>2337</v>
      </c>
      <c r="D683" s="97" t="s">
        <v>2338</v>
      </c>
      <c r="E683" s="98" t="s">
        <v>2339</v>
      </c>
      <c r="F683" s="249" t="s">
        <v>2340</v>
      </c>
      <c r="G683" s="100">
        <v>3</v>
      </c>
      <c r="H683" s="101">
        <v>205000</v>
      </c>
      <c r="I683" s="100">
        <v>20</v>
      </c>
      <c r="J683" s="69" t="s">
        <v>28</v>
      </c>
      <c r="K683" s="145"/>
    </row>
    <row r="684" spans="1:12">
      <c r="A684" s="33">
        <v>669</v>
      </c>
      <c r="B684" s="34" t="s">
        <v>2341</v>
      </c>
      <c r="C684" s="96" t="s">
        <v>2342</v>
      </c>
      <c r="D684" s="97" t="s">
        <v>2343</v>
      </c>
      <c r="E684" s="98" t="s">
        <v>2344</v>
      </c>
      <c r="F684" s="249" t="s">
        <v>2345</v>
      </c>
      <c r="G684" s="100">
        <v>1</v>
      </c>
      <c r="H684" s="101">
        <v>125000</v>
      </c>
      <c r="I684" s="100">
        <v>21</v>
      </c>
      <c r="J684" s="69" t="s">
        <v>28</v>
      </c>
      <c r="K684" s="145"/>
    </row>
    <row r="685" spans="1:12">
      <c r="A685" s="33">
        <v>670</v>
      </c>
      <c r="B685" s="51" t="s">
        <v>2346</v>
      </c>
      <c r="C685" s="252" t="s">
        <v>2201</v>
      </c>
      <c r="D685" s="169" t="s">
        <v>1658</v>
      </c>
      <c r="E685" s="254" t="s">
        <v>2347</v>
      </c>
      <c r="F685" s="284">
        <v>45252</v>
      </c>
      <c r="G685" s="256">
        <v>1</v>
      </c>
      <c r="H685" s="146">
        <v>125000</v>
      </c>
      <c r="I685" s="39">
        <v>22</v>
      </c>
      <c r="J685" s="53" t="s">
        <v>37</v>
      </c>
      <c r="K685" s="153"/>
    </row>
    <row r="686" spans="1:12">
      <c r="A686" s="33">
        <v>671</v>
      </c>
      <c r="B686" s="34" t="s">
        <v>2348</v>
      </c>
      <c r="C686" s="96" t="s">
        <v>2349</v>
      </c>
      <c r="D686" s="97" t="s">
        <v>2350</v>
      </c>
      <c r="E686" s="98" t="s">
        <v>2351</v>
      </c>
      <c r="F686" s="284">
        <v>45255</v>
      </c>
      <c r="G686" s="48">
        <v>1</v>
      </c>
      <c r="H686" s="89">
        <v>125000</v>
      </c>
      <c r="I686" s="48">
        <v>25</v>
      </c>
      <c r="J686" s="69" t="s">
        <v>28</v>
      </c>
      <c r="K686" s="145"/>
    </row>
    <row r="687" spans="1:12">
      <c r="A687" s="33">
        <v>672</v>
      </c>
      <c r="B687" s="34" t="s">
        <v>2352</v>
      </c>
      <c r="C687" s="96" t="s">
        <v>2353</v>
      </c>
      <c r="D687" s="97" t="s">
        <v>2354</v>
      </c>
      <c r="E687" s="98" t="s">
        <v>2355</v>
      </c>
      <c r="F687" s="249" t="s">
        <v>2126</v>
      </c>
      <c r="G687" s="100">
        <v>1</v>
      </c>
      <c r="H687" s="101">
        <v>125000</v>
      </c>
      <c r="I687" s="48">
        <v>29</v>
      </c>
      <c r="J687" s="69" t="s">
        <v>28</v>
      </c>
      <c r="K687" s="145"/>
    </row>
    <row r="688" spans="1:12">
      <c r="A688" s="33">
        <v>673</v>
      </c>
      <c r="B688" s="34" t="s">
        <v>2356</v>
      </c>
      <c r="C688" s="96" t="s">
        <v>2357</v>
      </c>
      <c r="D688" s="97" t="s">
        <v>2354</v>
      </c>
      <c r="E688" s="98" t="s">
        <v>2358</v>
      </c>
      <c r="F688" s="249" t="s">
        <v>2126</v>
      </c>
      <c r="G688" s="100">
        <v>1</v>
      </c>
      <c r="H688" s="101">
        <v>125000</v>
      </c>
      <c r="I688" s="100">
        <v>29</v>
      </c>
      <c r="J688" s="69" t="s">
        <v>28</v>
      </c>
      <c r="K688" s="145"/>
    </row>
    <row r="689" spans="1:11">
      <c r="A689" s="33">
        <v>161</v>
      </c>
      <c r="B689" s="34" t="s">
        <v>2359</v>
      </c>
      <c r="C689" s="33" t="s">
        <v>2360</v>
      </c>
      <c r="D689" s="55" t="s">
        <v>2361</v>
      </c>
      <c r="E689" s="55">
        <v>8987581284</v>
      </c>
      <c r="F689" s="194">
        <v>44802</v>
      </c>
      <c r="G689" s="57">
        <v>2</v>
      </c>
      <c r="H689" s="40">
        <v>165000</v>
      </c>
      <c r="I689" s="57">
        <v>25</v>
      </c>
      <c r="J689" s="368" t="s">
        <v>28</v>
      </c>
      <c r="K689" s="33"/>
    </row>
    <row r="690" spans="1:11">
      <c r="A690" s="33">
        <v>675</v>
      </c>
      <c r="B690" s="34" t="s">
        <v>2362</v>
      </c>
      <c r="C690" s="96" t="s">
        <v>2363</v>
      </c>
      <c r="D690" s="97" t="s">
        <v>40</v>
      </c>
      <c r="E690" s="98" t="s">
        <v>2364</v>
      </c>
      <c r="F690" s="249" t="s">
        <v>2365</v>
      </c>
      <c r="G690" s="100">
        <v>1</v>
      </c>
      <c r="H690" s="101">
        <v>125000</v>
      </c>
      <c r="I690" s="100">
        <v>1</v>
      </c>
      <c r="J690" s="69" t="s">
        <v>28</v>
      </c>
      <c r="K690" s="145"/>
    </row>
    <row r="691" spans="1:11">
      <c r="A691" s="103">
        <v>1055</v>
      </c>
      <c r="B691" s="104" t="s">
        <v>2366</v>
      </c>
      <c r="C691" s="60" t="s">
        <v>2367</v>
      </c>
      <c r="D691" s="61" t="s">
        <v>247</v>
      </c>
      <c r="E691" s="62" t="s">
        <v>2368</v>
      </c>
      <c r="F691" s="173" t="s">
        <v>2369</v>
      </c>
      <c r="G691" s="64">
        <v>2</v>
      </c>
      <c r="H691" s="65">
        <v>165000</v>
      </c>
      <c r="I691" s="64">
        <v>14</v>
      </c>
      <c r="J691" s="60" t="s">
        <v>28</v>
      </c>
      <c r="K691" s="112"/>
    </row>
    <row r="692" spans="1:11">
      <c r="A692" s="33">
        <v>677</v>
      </c>
      <c r="B692" s="34" t="s">
        <v>2370</v>
      </c>
      <c r="C692" s="252" t="s">
        <v>2371</v>
      </c>
      <c r="D692" s="169" t="s">
        <v>2372</v>
      </c>
      <c r="E692" s="254" t="s">
        <v>2373</v>
      </c>
      <c r="F692" s="249" t="s">
        <v>2374</v>
      </c>
      <c r="G692" s="256">
        <v>1</v>
      </c>
      <c r="H692" s="257">
        <v>125000</v>
      </c>
      <c r="I692" s="256">
        <v>2</v>
      </c>
      <c r="J692" s="69" t="s">
        <v>28</v>
      </c>
      <c r="K692" s="145"/>
    </row>
    <row r="693" spans="1:11">
      <c r="A693" s="33">
        <v>678</v>
      </c>
      <c r="B693" s="34" t="s">
        <v>2375</v>
      </c>
      <c r="C693" s="96" t="s">
        <v>2376</v>
      </c>
      <c r="D693" s="97" t="s">
        <v>2377</v>
      </c>
      <c r="E693" s="98" t="s">
        <v>2378</v>
      </c>
      <c r="F693" s="249" t="s">
        <v>2379</v>
      </c>
      <c r="G693" s="100">
        <v>1</v>
      </c>
      <c r="H693" s="101">
        <v>125000</v>
      </c>
      <c r="I693" s="100">
        <v>4</v>
      </c>
      <c r="J693" s="96" t="s">
        <v>28</v>
      </c>
      <c r="K693" s="145"/>
    </row>
    <row r="694" spans="1:11">
      <c r="A694" s="33">
        <v>679</v>
      </c>
      <c r="B694" s="34" t="s">
        <v>2380</v>
      </c>
      <c r="C694" s="96" t="s">
        <v>2381</v>
      </c>
      <c r="D694" s="97" t="s">
        <v>2382</v>
      </c>
      <c r="E694" s="98" t="s">
        <v>2383</v>
      </c>
      <c r="F694" s="249" t="s">
        <v>2384</v>
      </c>
      <c r="G694" s="100">
        <v>1</v>
      </c>
      <c r="H694" s="101">
        <v>125000</v>
      </c>
      <c r="I694" s="100">
        <v>5</v>
      </c>
      <c r="J694" s="96" t="s">
        <v>28</v>
      </c>
      <c r="K694" s="145"/>
    </row>
    <row r="695" spans="1:11">
      <c r="A695" s="33">
        <v>680</v>
      </c>
      <c r="B695" s="34" t="s">
        <v>2385</v>
      </c>
      <c r="C695" s="96" t="s">
        <v>2386</v>
      </c>
      <c r="D695" s="97" t="s">
        <v>247</v>
      </c>
      <c r="E695" s="98" t="s">
        <v>2387</v>
      </c>
      <c r="F695" s="249" t="s">
        <v>2388</v>
      </c>
      <c r="G695" s="100">
        <v>3</v>
      </c>
      <c r="H695" s="101">
        <v>205000</v>
      </c>
      <c r="I695" s="100">
        <v>6</v>
      </c>
      <c r="J695" s="96" t="s">
        <v>28</v>
      </c>
      <c r="K695" s="145"/>
    </row>
    <row r="696" spans="1:11">
      <c r="A696" s="33">
        <v>963</v>
      </c>
      <c r="B696" s="34" t="s">
        <v>2389</v>
      </c>
      <c r="C696" s="60" t="s">
        <v>2390</v>
      </c>
      <c r="D696" s="61" t="s">
        <v>2391</v>
      </c>
      <c r="E696" s="62" t="s">
        <v>2392</v>
      </c>
      <c r="F696" s="173" t="s">
        <v>2393</v>
      </c>
      <c r="G696" s="64">
        <v>2</v>
      </c>
      <c r="H696" s="65">
        <v>165000</v>
      </c>
      <c r="I696" s="64">
        <v>18</v>
      </c>
      <c r="J696" s="60" t="s">
        <v>28</v>
      </c>
      <c r="K696" s="67"/>
    </row>
    <row r="697" spans="1:11" s="42" customFormat="1">
      <c r="A697" s="33">
        <v>682</v>
      </c>
      <c r="B697" s="34" t="s">
        <v>2394</v>
      </c>
      <c r="C697" s="252" t="s">
        <v>2395</v>
      </c>
      <c r="D697" s="169" t="s">
        <v>2396</v>
      </c>
      <c r="E697" s="254" t="s">
        <v>2397</v>
      </c>
      <c r="F697" s="249" t="s">
        <v>2398</v>
      </c>
      <c r="G697" s="256">
        <v>1</v>
      </c>
      <c r="H697" s="146">
        <v>125000</v>
      </c>
      <c r="I697" s="256">
        <v>6</v>
      </c>
      <c r="J697" s="50" t="s">
        <v>28</v>
      </c>
      <c r="K697" s="153" t="s">
        <v>2399</v>
      </c>
    </row>
    <row r="698" spans="1:11">
      <c r="A698" s="33">
        <v>683</v>
      </c>
      <c r="B698" s="34" t="s">
        <v>2400</v>
      </c>
      <c r="C698" s="69" t="s">
        <v>2401</v>
      </c>
      <c r="D698" s="80" t="s">
        <v>2402</v>
      </c>
      <c r="E698" s="70" t="s">
        <v>2403</v>
      </c>
      <c r="F698" s="197" t="s">
        <v>2404</v>
      </c>
      <c r="G698" s="72">
        <v>1</v>
      </c>
      <c r="H698" s="73">
        <v>125000</v>
      </c>
      <c r="I698" s="72">
        <v>9</v>
      </c>
      <c r="J698" s="69" t="s">
        <v>28</v>
      </c>
      <c r="K698" s="145"/>
    </row>
    <row r="699" spans="1:11">
      <c r="A699" s="33">
        <v>684</v>
      </c>
      <c r="B699" s="34" t="s">
        <v>2405</v>
      </c>
      <c r="C699" s="69" t="s">
        <v>2406</v>
      </c>
      <c r="D699" s="80" t="s">
        <v>2407</v>
      </c>
      <c r="E699" s="70" t="s">
        <v>2408</v>
      </c>
      <c r="F699" s="197" t="s">
        <v>1624</v>
      </c>
      <c r="G699" s="72">
        <v>1</v>
      </c>
      <c r="H699" s="73">
        <v>125000</v>
      </c>
      <c r="I699" s="72">
        <v>10</v>
      </c>
      <c r="J699" s="69" t="s">
        <v>28</v>
      </c>
      <c r="K699" s="145"/>
    </row>
    <row r="700" spans="1:11">
      <c r="A700" s="33">
        <v>868</v>
      </c>
      <c r="B700" s="34" t="s">
        <v>2409</v>
      </c>
      <c r="C700" s="60" t="s">
        <v>2410</v>
      </c>
      <c r="D700" s="61" t="s">
        <v>2411</v>
      </c>
      <c r="E700" s="62" t="s">
        <v>2412</v>
      </c>
      <c r="F700" s="173" t="s">
        <v>2413</v>
      </c>
      <c r="G700" s="64">
        <v>2</v>
      </c>
      <c r="H700" s="65">
        <v>165000</v>
      </c>
      <c r="I700" s="64">
        <v>10</v>
      </c>
      <c r="J700" s="60" t="s">
        <v>28</v>
      </c>
      <c r="K700" s="67"/>
    </row>
    <row r="701" spans="1:11">
      <c r="A701" s="33">
        <v>686</v>
      </c>
      <c r="B701" s="34" t="s">
        <v>2414</v>
      </c>
      <c r="C701" s="69" t="s">
        <v>2415</v>
      </c>
      <c r="D701" s="80" t="s">
        <v>1454</v>
      </c>
      <c r="E701" s="70" t="s">
        <v>2416</v>
      </c>
      <c r="F701" s="197" t="s">
        <v>2417</v>
      </c>
      <c r="G701" s="72">
        <v>1</v>
      </c>
      <c r="H701" s="73">
        <v>125000</v>
      </c>
      <c r="I701" s="72">
        <v>11</v>
      </c>
      <c r="J701" s="69" t="s">
        <v>28</v>
      </c>
      <c r="K701" s="145"/>
    </row>
    <row r="702" spans="1:11" ht="13.5" customHeight="1">
      <c r="A702" s="33">
        <v>895</v>
      </c>
      <c r="B702" s="34" t="s">
        <v>2418</v>
      </c>
      <c r="C702" s="105" t="s">
        <v>2419</v>
      </c>
      <c r="D702" s="61" t="s">
        <v>2420</v>
      </c>
      <c r="E702" s="107" t="s">
        <v>2421</v>
      </c>
      <c r="F702" s="212" t="s">
        <v>722</v>
      </c>
      <c r="G702" s="109">
        <v>2</v>
      </c>
      <c r="H702" s="110">
        <v>165000</v>
      </c>
      <c r="I702" s="109">
        <v>10</v>
      </c>
      <c r="J702" s="105" t="s">
        <v>28</v>
      </c>
      <c r="K702" s="67"/>
    </row>
    <row r="703" spans="1:11">
      <c r="A703" s="33">
        <v>688</v>
      </c>
      <c r="B703" s="34" t="s">
        <v>2422</v>
      </c>
      <c r="C703" s="69" t="s">
        <v>2423</v>
      </c>
      <c r="D703" s="80" t="s">
        <v>2424</v>
      </c>
      <c r="E703" s="70" t="s">
        <v>2425</v>
      </c>
      <c r="F703" s="197" t="s">
        <v>2417</v>
      </c>
      <c r="G703" s="48">
        <v>1</v>
      </c>
      <c r="H703" s="49">
        <v>125000</v>
      </c>
      <c r="I703" s="72">
        <v>11</v>
      </c>
      <c r="J703" s="69" t="s">
        <v>28</v>
      </c>
      <c r="K703" s="145"/>
    </row>
    <row r="704" spans="1:11">
      <c r="A704" s="33">
        <v>689</v>
      </c>
      <c r="B704" s="34" t="s">
        <v>2426</v>
      </c>
      <c r="C704" s="69" t="s">
        <v>2427</v>
      </c>
      <c r="D704" s="80" t="s">
        <v>1223</v>
      </c>
      <c r="E704" s="70" t="s">
        <v>2428</v>
      </c>
      <c r="F704" s="197" t="s">
        <v>2429</v>
      </c>
      <c r="G704" s="72">
        <v>1</v>
      </c>
      <c r="H704" s="73">
        <v>125000</v>
      </c>
      <c r="I704" s="72">
        <v>12</v>
      </c>
      <c r="J704" s="69" t="s">
        <v>28</v>
      </c>
      <c r="K704" s="145"/>
    </row>
    <row r="705" spans="1:11">
      <c r="A705" s="33">
        <v>690</v>
      </c>
      <c r="B705" s="34" t="s">
        <v>2430</v>
      </c>
      <c r="C705" s="69" t="s">
        <v>2431</v>
      </c>
      <c r="D705" s="80" t="s">
        <v>2432</v>
      </c>
      <c r="E705" s="70" t="s">
        <v>2433</v>
      </c>
      <c r="F705" s="197" t="s">
        <v>2429</v>
      </c>
      <c r="G705" s="48">
        <v>1</v>
      </c>
      <c r="H705" s="49">
        <v>125000</v>
      </c>
      <c r="I705" s="72">
        <v>12</v>
      </c>
      <c r="J705" s="69" t="s">
        <v>28</v>
      </c>
      <c r="K705" s="145"/>
    </row>
    <row r="706" spans="1:11">
      <c r="A706" s="33">
        <v>691</v>
      </c>
      <c r="B706" s="34" t="s">
        <v>2434</v>
      </c>
      <c r="C706" s="96" t="s">
        <v>2435</v>
      </c>
      <c r="D706" s="97" t="s">
        <v>1083</v>
      </c>
      <c r="E706" s="98" t="s">
        <v>2436</v>
      </c>
      <c r="F706" s="249" t="s">
        <v>690</v>
      </c>
      <c r="G706" s="100">
        <v>1</v>
      </c>
      <c r="H706" s="101">
        <v>125000</v>
      </c>
      <c r="I706" s="100">
        <v>14</v>
      </c>
      <c r="J706" s="96" t="s">
        <v>28</v>
      </c>
      <c r="K706" s="145"/>
    </row>
    <row r="707" spans="1:11">
      <c r="A707" s="33">
        <v>168</v>
      </c>
      <c r="B707" s="34" t="s">
        <v>2437</v>
      </c>
      <c r="C707" s="33" t="s">
        <v>2438</v>
      </c>
      <c r="D707" s="97" t="s">
        <v>327</v>
      </c>
      <c r="E707" s="55">
        <v>85862685720</v>
      </c>
      <c r="F707" s="194">
        <v>44865</v>
      </c>
      <c r="G707" s="57">
        <v>2</v>
      </c>
      <c r="H707" s="40">
        <v>165000</v>
      </c>
      <c r="I707" s="57">
        <v>25</v>
      </c>
      <c r="J707" s="368" t="s">
        <v>28</v>
      </c>
      <c r="K707" s="33"/>
    </row>
    <row r="708" spans="1:11">
      <c r="A708" s="33">
        <v>693</v>
      </c>
      <c r="B708" s="34" t="s">
        <v>2439</v>
      </c>
      <c r="C708" s="96" t="s">
        <v>2440</v>
      </c>
      <c r="D708" s="97" t="s">
        <v>234</v>
      </c>
      <c r="E708" s="98" t="s">
        <v>2441</v>
      </c>
      <c r="F708" s="249" t="s">
        <v>690</v>
      </c>
      <c r="G708" s="100">
        <v>1</v>
      </c>
      <c r="H708" s="101">
        <v>125000</v>
      </c>
      <c r="I708" s="100">
        <v>14</v>
      </c>
      <c r="J708" s="96" t="s">
        <v>28</v>
      </c>
      <c r="K708" s="145"/>
    </row>
    <row r="709" spans="1:11">
      <c r="A709" s="33">
        <v>694</v>
      </c>
      <c r="B709" s="34" t="s">
        <v>2442</v>
      </c>
      <c r="C709" s="69" t="s">
        <v>2443</v>
      </c>
      <c r="D709" s="80" t="s">
        <v>58</v>
      </c>
      <c r="E709" s="70" t="s">
        <v>2444</v>
      </c>
      <c r="F709" s="197" t="s">
        <v>2445</v>
      </c>
      <c r="G709" s="72">
        <v>1</v>
      </c>
      <c r="H709" s="73">
        <v>125000</v>
      </c>
      <c r="I709" s="72">
        <v>15</v>
      </c>
      <c r="J709" s="69" t="s">
        <v>28</v>
      </c>
      <c r="K709" s="145"/>
    </row>
    <row r="710" spans="1:11">
      <c r="A710" s="33">
        <v>695</v>
      </c>
      <c r="B710" s="34" t="s">
        <v>2446</v>
      </c>
      <c r="C710" s="69" t="s">
        <v>2447</v>
      </c>
      <c r="D710" s="80" t="s">
        <v>2448</v>
      </c>
      <c r="E710" s="70" t="s">
        <v>2449</v>
      </c>
      <c r="F710" s="197" t="s">
        <v>2450</v>
      </c>
      <c r="G710" s="72">
        <v>1</v>
      </c>
      <c r="H710" s="73">
        <v>125000</v>
      </c>
      <c r="I710" s="72">
        <v>16</v>
      </c>
      <c r="J710" s="96" t="s">
        <v>28</v>
      </c>
      <c r="K710" s="145"/>
    </row>
    <row r="711" spans="1:11">
      <c r="A711" s="33">
        <v>696</v>
      </c>
      <c r="B711" s="34" t="s">
        <v>2451</v>
      </c>
      <c r="C711" s="96" t="s">
        <v>2452</v>
      </c>
      <c r="D711" s="97" t="s">
        <v>891</v>
      </c>
      <c r="E711" s="285" t="s">
        <v>2453</v>
      </c>
      <c r="F711" s="249" t="s">
        <v>2454</v>
      </c>
      <c r="G711" s="100">
        <v>2</v>
      </c>
      <c r="H711" s="101">
        <v>165000</v>
      </c>
      <c r="I711" s="100">
        <v>17</v>
      </c>
      <c r="J711" s="96" t="s">
        <v>28</v>
      </c>
      <c r="K711" s="145"/>
    </row>
    <row r="712" spans="1:11">
      <c r="A712" s="33">
        <v>697</v>
      </c>
      <c r="B712" s="34" t="s">
        <v>2455</v>
      </c>
      <c r="C712" s="96" t="s">
        <v>2456</v>
      </c>
      <c r="D712" s="97" t="s">
        <v>2457</v>
      </c>
      <c r="E712" s="98" t="s">
        <v>2458</v>
      </c>
      <c r="F712" s="249" t="s">
        <v>2459</v>
      </c>
      <c r="G712" s="100">
        <v>1</v>
      </c>
      <c r="H712" s="101">
        <v>125000</v>
      </c>
      <c r="I712" s="100">
        <v>18</v>
      </c>
      <c r="J712" s="69" t="s">
        <v>28</v>
      </c>
      <c r="K712" s="145"/>
    </row>
    <row r="713" spans="1:11">
      <c r="A713" s="33">
        <v>698</v>
      </c>
      <c r="B713" s="51" t="s">
        <v>2460</v>
      </c>
      <c r="C713" s="96" t="s">
        <v>2461</v>
      </c>
      <c r="D713" s="169" t="s">
        <v>2462</v>
      </c>
      <c r="E713" s="98" t="s">
        <v>2463</v>
      </c>
      <c r="F713" s="249" t="s">
        <v>2459</v>
      </c>
      <c r="G713" s="100">
        <v>2</v>
      </c>
      <c r="H713" s="101">
        <v>165000</v>
      </c>
      <c r="I713" s="100">
        <v>18</v>
      </c>
      <c r="J713" s="280" t="s">
        <v>37</v>
      </c>
      <c r="K713" s="281" t="s">
        <v>244</v>
      </c>
    </row>
    <row r="714" spans="1:11">
      <c r="A714" s="33">
        <v>699</v>
      </c>
      <c r="B714" s="34" t="s">
        <v>2464</v>
      </c>
      <c r="C714" s="96" t="s">
        <v>2465</v>
      </c>
      <c r="D714" s="97" t="s">
        <v>40</v>
      </c>
      <c r="E714" s="98" t="s">
        <v>2466</v>
      </c>
      <c r="F714" s="249" t="s">
        <v>2467</v>
      </c>
      <c r="G714" s="100">
        <v>1</v>
      </c>
      <c r="H714" s="101">
        <v>125000</v>
      </c>
      <c r="I714" s="100">
        <v>19</v>
      </c>
      <c r="J714" s="96" t="s">
        <v>28</v>
      </c>
      <c r="K714" s="145"/>
    </row>
    <row r="715" spans="1:11">
      <c r="A715" s="33">
        <v>700</v>
      </c>
      <c r="B715" s="34" t="s">
        <v>2468</v>
      </c>
      <c r="C715" s="96" t="s">
        <v>1332</v>
      </c>
      <c r="D715" s="97" t="s">
        <v>2469</v>
      </c>
      <c r="E715" s="98" t="s">
        <v>2470</v>
      </c>
      <c r="F715" s="249" t="s">
        <v>2467</v>
      </c>
      <c r="G715" s="100">
        <v>1</v>
      </c>
      <c r="H715" s="101">
        <v>125000</v>
      </c>
      <c r="I715" s="100">
        <v>19</v>
      </c>
      <c r="J715" s="96" t="s">
        <v>28</v>
      </c>
      <c r="K715" s="145"/>
    </row>
    <row r="716" spans="1:11">
      <c r="A716" s="33">
        <v>701</v>
      </c>
      <c r="B716" s="34" t="s">
        <v>2471</v>
      </c>
      <c r="C716" s="69" t="s">
        <v>2472</v>
      </c>
      <c r="D716" s="80" t="s">
        <v>2469</v>
      </c>
      <c r="E716" s="70" t="s">
        <v>2473</v>
      </c>
      <c r="F716" s="197" t="s">
        <v>2459</v>
      </c>
      <c r="G716" s="72">
        <v>1</v>
      </c>
      <c r="H716" s="73">
        <v>125000</v>
      </c>
      <c r="I716" s="72">
        <v>18</v>
      </c>
      <c r="J716" s="69" t="s">
        <v>28</v>
      </c>
      <c r="K716" s="145"/>
    </row>
    <row r="717" spans="1:11">
      <c r="A717" s="33">
        <v>702</v>
      </c>
      <c r="B717" s="34" t="s">
        <v>2474</v>
      </c>
      <c r="C717" s="96" t="s">
        <v>2475</v>
      </c>
      <c r="D717" s="97" t="s">
        <v>2476</v>
      </c>
      <c r="E717" s="70" t="s">
        <v>2477</v>
      </c>
      <c r="F717" s="249" t="s">
        <v>2459</v>
      </c>
      <c r="G717" s="100">
        <v>1</v>
      </c>
      <c r="H717" s="101">
        <v>125000</v>
      </c>
      <c r="I717" s="100">
        <v>18</v>
      </c>
      <c r="J717" s="69" t="s">
        <v>28</v>
      </c>
      <c r="K717" s="145"/>
    </row>
    <row r="718" spans="1:11">
      <c r="A718" s="33">
        <v>175</v>
      </c>
      <c r="B718" s="34" t="s">
        <v>2478</v>
      </c>
      <c r="C718" s="33" t="s">
        <v>2479</v>
      </c>
      <c r="D718" s="55" t="s">
        <v>2480</v>
      </c>
      <c r="E718" s="55">
        <v>89516813332</v>
      </c>
      <c r="F718" s="194">
        <v>44756</v>
      </c>
      <c r="G718" s="57">
        <v>2</v>
      </c>
      <c r="H718" s="40">
        <v>165000</v>
      </c>
      <c r="I718" s="57">
        <v>25</v>
      </c>
      <c r="J718" s="368" t="s">
        <v>28</v>
      </c>
      <c r="K718" s="33"/>
    </row>
    <row r="719" spans="1:11" ht="15" customHeight="1">
      <c r="A719" s="33">
        <v>704</v>
      </c>
      <c r="B719" s="34" t="s">
        <v>2481</v>
      </c>
      <c r="C719" s="96" t="s">
        <v>2482</v>
      </c>
      <c r="D719" s="97" t="s">
        <v>2483</v>
      </c>
      <c r="E719" s="98" t="s">
        <v>2484</v>
      </c>
      <c r="F719" s="249" t="s">
        <v>2485</v>
      </c>
      <c r="G719" s="100">
        <v>1</v>
      </c>
      <c r="H719" s="101">
        <v>125000</v>
      </c>
      <c r="I719" s="95">
        <v>22</v>
      </c>
      <c r="J719" s="96" t="s">
        <v>28</v>
      </c>
      <c r="K719" s="145" t="s">
        <v>2486</v>
      </c>
    </row>
    <row r="720" spans="1:11">
      <c r="A720" s="33">
        <v>705</v>
      </c>
      <c r="B720" s="34" t="s">
        <v>2487</v>
      </c>
      <c r="C720" s="96" t="s">
        <v>2488</v>
      </c>
      <c r="D720" s="97" t="s">
        <v>1454</v>
      </c>
      <c r="E720" s="98" t="s">
        <v>2489</v>
      </c>
      <c r="F720" s="249" t="s">
        <v>2485</v>
      </c>
      <c r="G720" s="100">
        <v>3</v>
      </c>
      <c r="H720" s="101">
        <v>205000</v>
      </c>
      <c r="I720" s="95">
        <v>22</v>
      </c>
      <c r="J720" s="69" t="s">
        <v>28</v>
      </c>
      <c r="K720" s="286" t="s">
        <v>2490</v>
      </c>
    </row>
    <row r="721" spans="1:12">
      <c r="A721" s="33">
        <v>706</v>
      </c>
      <c r="B721" s="34" t="s">
        <v>2491</v>
      </c>
      <c r="C721" s="96" t="s">
        <v>2492</v>
      </c>
      <c r="D721" s="97" t="s">
        <v>2493</v>
      </c>
      <c r="E721" s="98" t="s">
        <v>2494</v>
      </c>
      <c r="F721" s="249" t="s">
        <v>2495</v>
      </c>
      <c r="G721" s="100">
        <v>3</v>
      </c>
      <c r="H721" s="101">
        <v>205000</v>
      </c>
      <c r="I721" s="100">
        <v>23</v>
      </c>
      <c r="J721" s="96" t="s">
        <v>28</v>
      </c>
      <c r="K721" s="145"/>
    </row>
    <row r="722" spans="1:12">
      <c r="A722" s="33">
        <v>707</v>
      </c>
      <c r="B722" s="34" t="s">
        <v>2496</v>
      </c>
      <c r="C722" s="96" t="s">
        <v>2497</v>
      </c>
      <c r="D722" s="97" t="s">
        <v>2498</v>
      </c>
      <c r="E722" s="98" t="s">
        <v>2499</v>
      </c>
      <c r="F722" s="195" t="s">
        <v>1598</v>
      </c>
      <c r="G722" s="95">
        <v>1</v>
      </c>
      <c r="H722" s="89">
        <v>125000</v>
      </c>
      <c r="I722" s="48">
        <v>26</v>
      </c>
      <c r="J722" s="69" t="s">
        <v>28</v>
      </c>
      <c r="K722" s="145"/>
    </row>
    <row r="723" spans="1:12">
      <c r="A723" s="33">
        <v>708</v>
      </c>
      <c r="B723" s="34" t="s">
        <v>2500</v>
      </c>
      <c r="C723" s="96" t="s">
        <v>2501</v>
      </c>
      <c r="D723" s="97" t="s">
        <v>247</v>
      </c>
      <c r="E723" s="98" t="s">
        <v>2502</v>
      </c>
      <c r="F723" s="249" t="s">
        <v>1598</v>
      </c>
      <c r="G723" s="100">
        <v>1</v>
      </c>
      <c r="H723" s="101">
        <v>125000</v>
      </c>
      <c r="I723" s="48">
        <v>26</v>
      </c>
      <c r="J723" s="69" t="s">
        <v>28</v>
      </c>
      <c r="K723" s="145"/>
    </row>
    <row r="724" spans="1:12">
      <c r="A724" s="33">
        <v>173</v>
      </c>
      <c r="B724" s="34" t="s">
        <v>2503</v>
      </c>
      <c r="C724" s="33" t="s">
        <v>2504</v>
      </c>
      <c r="D724" s="55" t="s">
        <v>125</v>
      </c>
      <c r="E724" s="55">
        <v>85795474496</v>
      </c>
      <c r="F724" s="194">
        <v>44894</v>
      </c>
      <c r="G724" s="57">
        <v>2</v>
      </c>
      <c r="H724" s="40">
        <v>165000</v>
      </c>
      <c r="I724" s="57">
        <v>25</v>
      </c>
      <c r="J724" s="368" t="s">
        <v>28</v>
      </c>
      <c r="K724" s="33"/>
    </row>
    <row r="725" spans="1:12">
      <c r="A725" s="33">
        <v>710</v>
      </c>
      <c r="B725" s="34" t="s">
        <v>2505</v>
      </c>
      <c r="C725" s="96" t="s">
        <v>2506</v>
      </c>
      <c r="D725" s="45" t="s">
        <v>2507</v>
      </c>
      <c r="E725" s="46" t="s">
        <v>2508</v>
      </c>
      <c r="F725" s="198" t="s">
        <v>2509</v>
      </c>
      <c r="G725" s="48">
        <v>1</v>
      </c>
      <c r="H725" s="89">
        <v>125000</v>
      </c>
      <c r="I725" s="48">
        <v>28</v>
      </c>
      <c r="J725" s="96" t="s">
        <v>28</v>
      </c>
      <c r="K725" s="81"/>
    </row>
    <row r="726" spans="1:12">
      <c r="A726" s="33">
        <v>875</v>
      </c>
      <c r="B726" s="34" t="s">
        <v>2510</v>
      </c>
      <c r="C726" s="105" t="s">
        <v>2511</v>
      </c>
      <c r="D726" s="106" t="s">
        <v>2194</v>
      </c>
      <c r="E726" s="107" t="s">
        <v>2512</v>
      </c>
      <c r="F726" s="212" t="s">
        <v>2513</v>
      </c>
      <c r="G726" s="109">
        <v>2</v>
      </c>
      <c r="H726" s="110">
        <v>165000</v>
      </c>
      <c r="I726" s="109">
        <v>14</v>
      </c>
      <c r="J726" s="105" t="s">
        <v>28</v>
      </c>
      <c r="K726" s="67"/>
    </row>
    <row r="727" spans="1:12">
      <c r="A727" s="103">
        <v>1071</v>
      </c>
      <c r="B727" s="104" t="s">
        <v>2514</v>
      </c>
      <c r="C727" s="60" t="s">
        <v>2515</v>
      </c>
      <c r="D727" s="61" t="s">
        <v>2516</v>
      </c>
      <c r="E727" s="62" t="s">
        <v>2517</v>
      </c>
      <c r="F727" s="173" t="s">
        <v>2518</v>
      </c>
      <c r="G727" s="64">
        <v>2</v>
      </c>
      <c r="H727" s="65">
        <v>165000</v>
      </c>
      <c r="I727" s="64">
        <v>25</v>
      </c>
      <c r="J727" s="60" t="s">
        <v>28</v>
      </c>
      <c r="K727" s="112"/>
    </row>
    <row r="728" spans="1:12">
      <c r="A728" s="33">
        <v>713</v>
      </c>
      <c r="B728" s="51" t="s">
        <v>2519</v>
      </c>
      <c r="C728" s="252" t="s">
        <v>102</v>
      </c>
      <c r="D728" s="169" t="s">
        <v>2520</v>
      </c>
      <c r="E728" s="254" t="s">
        <v>2521</v>
      </c>
      <c r="F728" s="195" t="s">
        <v>2522</v>
      </c>
      <c r="G728" s="39">
        <v>1</v>
      </c>
      <c r="H728" s="146">
        <v>125000</v>
      </c>
      <c r="I728" s="39">
        <v>30</v>
      </c>
      <c r="J728" s="53" t="s">
        <v>37</v>
      </c>
      <c r="K728" s="281"/>
    </row>
    <row r="729" spans="1:12">
      <c r="A729" s="33">
        <v>714</v>
      </c>
      <c r="B729" s="34" t="s">
        <v>2523</v>
      </c>
      <c r="C729" s="96" t="s">
        <v>2524</v>
      </c>
      <c r="D729" s="97" t="s">
        <v>2525</v>
      </c>
      <c r="E729" s="98" t="s">
        <v>2526</v>
      </c>
      <c r="F729" s="249" t="s">
        <v>2527</v>
      </c>
      <c r="G729" s="100">
        <v>1</v>
      </c>
      <c r="H729" s="101">
        <v>125000</v>
      </c>
      <c r="I729" s="100">
        <v>5</v>
      </c>
      <c r="J729" s="96" t="s">
        <v>28</v>
      </c>
      <c r="K729" s="81"/>
    </row>
    <row r="730" spans="1:12">
      <c r="A730" s="33">
        <v>715</v>
      </c>
      <c r="B730" s="51" t="s">
        <v>2528</v>
      </c>
      <c r="C730" s="96" t="s">
        <v>2529</v>
      </c>
      <c r="D730" s="97" t="s">
        <v>1718</v>
      </c>
      <c r="E730" s="98" t="s">
        <v>2530</v>
      </c>
      <c r="F730" s="249" t="s">
        <v>2531</v>
      </c>
      <c r="G730" s="100">
        <v>2</v>
      </c>
      <c r="H730" s="101">
        <v>165000</v>
      </c>
      <c r="I730" s="100">
        <v>31</v>
      </c>
      <c r="J730" s="287" t="s">
        <v>37</v>
      </c>
      <c r="K730" s="129" t="s">
        <v>2532</v>
      </c>
      <c r="L730" s="7" t="s">
        <v>2533</v>
      </c>
    </row>
    <row r="731" spans="1:12">
      <c r="A731" s="33">
        <v>716</v>
      </c>
      <c r="B731" s="34" t="s">
        <v>2534</v>
      </c>
      <c r="C731" s="69" t="s">
        <v>2535</v>
      </c>
      <c r="D731" s="80" t="s">
        <v>2536</v>
      </c>
      <c r="E731" s="70" t="s">
        <v>2537</v>
      </c>
      <c r="F731" s="197" t="s">
        <v>2538</v>
      </c>
      <c r="G731" s="72">
        <v>1</v>
      </c>
      <c r="H731" s="73">
        <v>125000</v>
      </c>
      <c r="I731" s="72">
        <v>1</v>
      </c>
      <c r="J731" s="69" t="s">
        <v>28</v>
      </c>
      <c r="K731" s="81"/>
    </row>
    <row r="732" spans="1:12">
      <c r="A732" s="33">
        <v>654</v>
      </c>
      <c r="B732" s="34" t="s">
        <v>2539</v>
      </c>
      <c r="C732" s="69" t="s">
        <v>2540</v>
      </c>
      <c r="D732" s="80" t="s">
        <v>2541</v>
      </c>
      <c r="E732" s="70" t="s">
        <v>2542</v>
      </c>
      <c r="F732" s="200" t="s">
        <v>2281</v>
      </c>
      <c r="G732" s="72">
        <v>2</v>
      </c>
      <c r="H732" s="49">
        <v>165000</v>
      </c>
      <c r="I732" s="72">
        <v>6</v>
      </c>
      <c r="J732" s="69" t="s">
        <v>28</v>
      </c>
      <c r="K732" s="145"/>
    </row>
    <row r="733" spans="1:12">
      <c r="A733" s="33">
        <v>718</v>
      </c>
      <c r="B733" s="51" t="s">
        <v>2543</v>
      </c>
      <c r="C733" s="96" t="s">
        <v>2544</v>
      </c>
      <c r="D733" s="97" t="s">
        <v>2545</v>
      </c>
      <c r="E733" s="98" t="s">
        <v>2546</v>
      </c>
      <c r="F733" s="249" t="s">
        <v>1788</v>
      </c>
      <c r="G733" s="100">
        <v>1</v>
      </c>
      <c r="H733" s="101">
        <v>125000</v>
      </c>
      <c r="I733" s="100">
        <v>3</v>
      </c>
      <c r="J733" s="287" t="s">
        <v>37</v>
      </c>
      <c r="K733" s="129" t="s">
        <v>564</v>
      </c>
    </row>
    <row r="734" spans="1:12">
      <c r="A734" s="33">
        <v>719</v>
      </c>
      <c r="B734" s="34" t="s">
        <v>2547</v>
      </c>
      <c r="C734" s="96" t="s">
        <v>2548</v>
      </c>
      <c r="D734" s="97" t="s">
        <v>2549</v>
      </c>
      <c r="E734" s="98" t="s">
        <v>2550</v>
      </c>
      <c r="F734" s="198" t="s">
        <v>2551</v>
      </c>
      <c r="G734" s="48">
        <v>1</v>
      </c>
      <c r="H734" s="89">
        <v>125000</v>
      </c>
      <c r="I734" s="48">
        <v>4</v>
      </c>
      <c r="J734" s="96" t="s">
        <v>28</v>
      </c>
      <c r="K734" s="81"/>
    </row>
    <row r="735" spans="1:12">
      <c r="A735" s="33">
        <v>720</v>
      </c>
      <c r="B735" s="34" t="s">
        <v>2552</v>
      </c>
      <c r="C735" s="96" t="s">
        <v>2553</v>
      </c>
      <c r="D735" s="97" t="s">
        <v>234</v>
      </c>
      <c r="E735" s="98" t="s">
        <v>2554</v>
      </c>
      <c r="F735" s="195" t="s">
        <v>2555</v>
      </c>
      <c r="G735" s="95">
        <v>1</v>
      </c>
      <c r="H735" s="89">
        <v>125000</v>
      </c>
      <c r="I735" s="95">
        <v>6</v>
      </c>
      <c r="J735" s="96" t="s">
        <v>28</v>
      </c>
      <c r="K735" s="81"/>
    </row>
    <row r="736" spans="1:12">
      <c r="A736" s="33">
        <v>721</v>
      </c>
      <c r="B736" s="34" t="s">
        <v>2556</v>
      </c>
      <c r="C736" s="69" t="s">
        <v>2557</v>
      </c>
      <c r="D736" s="80" t="s">
        <v>1223</v>
      </c>
      <c r="E736" s="70" t="s">
        <v>2558</v>
      </c>
      <c r="F736" s="197" t="s">
        <v>2527</v>
      </c>
      <c r="G736" s="72">
        <v>1</v>
      </c>
      <c r="H736" s="73">
        <v>125000</v>
      </c>
      <c r="I736" s="72">
        <v>5</v>
      </c>
      <c r="J736" s="69" t="s">
        <v>28</v>
      </c>
      <c r="K736" s="81"/>
    </row>
    <row r="737" spans="1:11">
      <c r="A737" s="33">
        <v>497</v>
      </c>
      <c r="B737" s="34" t="s">
        <v>2559</v>
      </c>
      <c r="C737" s="33" t="s">
        <v>2560</v>
      </c>
      <c r="D737" s="55" t="s">
        <v>1711</v>
      </c>
      <c r="E737" s="68" t="s">
        <v>2561</v>
      </c>
      <c r="F737" s="55" t="s">
        <v>2562</v>
      </c>
      <c r="G737" s="57">
        <v>2</v>
      </c>
      <c r="H737" s="76">
        <v>165000</v>
      </c>
      <c r="I737" s="57">
        <v>27</v>
      </c>
      <c r="J737" s="172" t="s">
        <v>28</v>
      </c>
      <c r="K737" s="33"/>
    </row>
    <row r="738" spans="1:11">
      <c r="A738" s="33">
        <v>922</v>
      </c>
      <c r="B738" s="34" t="s">
        <v>2563</v>
      </c>
      <c r="C738" s="141" t="s">
        <v>2564</v>
      </c>
      <c r="D738" s="288" t="s">
        <v>516</v>
      </c>
      <c r="E738" s="289" t="s">
        <v>2565</v>
      </c>
      <c r="F738" s="290" t="s">
        <v>2566</v>
      </c>
      <c r="G738" s="291">
        <v>2</v>
      </c>
      <c r="H738" s="292">
        <v>165000</v>
      </c>
      <c r="I738" s="291">
        <v>27</v>
      </c>
      <c r="J738" s="293" t="s">
        <v>28</v>
      </c>
      <c r="K738" s="67" t="s">
        <v>2567</v>
      </c>
    </row>
    <row r="739" spans="1:11">
      <c r="A739" s="33">
        <v>754</v>
      </c>
      <c r="B739" s="34" t="s">
        <v>2568</v>
      </c>
      <c r="C739" s="96" t="s">
        <v>2569</v>
      </c>
      <c r="D739" s="97" t="s">
        <v>2570</v>
      </c>
      <c r="E739" s="98" t="s">
        <v>2571</v>
      </c>
      <c r="F739" s="249" t="s">
        <v>2572</v>
      </c>
      <c r="G739" s="100">
        <v>2</v>
      </c>
      <c r="H739" s="101">
        <v>165000</v>
      </c>
      <c r="I739" s="100">
        <v>3</v>
      </c>
      <c r="J739" s="96" t="s">
        <v>28</v>
      </c>
      <c r="K739" s="67"/>
    </row>
    <row r="740" spans="1:11">
      <c r="A740" s="33">
        <v>182</v>
      </c>
      <c r="B740" s="34" t="s">
        <v>2573</v>
      </c>
      <c r="C740" s="33" t="s">
        <v>2574</v>
      </c>
      <c r="D740" s="55" t="s">
        <v>2575</v>
      </c>
      <c r="E740" s="55">
        <v>81387343837</v>
      </c>
      <c r="F740" s="194">
        <v>44783</v>
      </c>
      <c r="G740" s="57">
        <v>2</v>
      </c>
      <c r="H740" s="40">
        <v>165000</v>
      </c>
      <c r="I740" s="57">
        <v>25</v>
      </c>
      <c r="J740" s="368" t="s">
        <v>28</v>
      </c>
      <c r="K740" s="33"/>
    </row>
    <row r="741" spans="1:11">
      <c r="A741" s="33">
        <v>726</v>
      </c>
      <c r="B741" s="34" t="s">
        <v>2576</v>
      </c>
      <c r="C741" s="96" t="s">
        <v>2577</v>
      </c>
      <c r="D741" s="97" t="s">
        <v>556</v>
      </c>
      <c r="E741" s="70" t="s">
        <v>2578</v>
      </c>
      <c r="F741" s="197" t="s">
        <v>2579</v>
      </c>
      <c r="G741" s="72">
        <v>1</v>
      </c>
      <c r="H741" s="73">
        <v>125000</v>
      </c>
      <c r="I741" s="72">
        <v>25</v>
      </c>
      <c r="J741" s="69" t="s">
        <v>28</v>
      </c>
      <c r="K741" s="81"/>
    </row>
    <row r="742" spans="1:11">
      <c r="A742" s="33">
        <v>807</v>
      </c>
      <c r="B742" s="34" t="s">
        <v>2580</v>
      </c>
      <c r="C742" s="69" t="s">
        <v>2581</v>
      </c>
      <c r="D742" s="80" t="s">
        <v>2582</v>
      </c>
      <c r="E742" s="70" t="s">
        <v>2583</v>
      </c>
      <c r="F742" s="200" t="s">
        <v>2584</v>
      </c>
      <c r="G742" s="72">
        <v>2</v>
      </c>
      <c r="H742" s="73">
        <v>165000</v>
      </c>
      <c r="I742" s="72">
        <v>28</v>
      </c>
      <c r="J742" s="69" t="s">
        <v>28</v>
      </c>
      <c r="K742" s="67"/>
    </row>
    <row r="743" spans="1:11">
      <c r="A743" s="33">
        <v>728</v>
      </c>
      <c r="B743" s="34" t="s">
        <v>2585</v>
      </c>
      <c r="C743" s="96" t="s">
        <v>2586</v>
      </c>
      <c r="D743" s="97" t="s">
        <v>1223</v>
      </c>
      <c r="E743" s="98" t="s">
        <v>2587</v>
      </c>
      <c r="F743" s="249" t="s">
        <v>2588</v>
      </c>
      <c r="G743" s="100">
        <v>1</v>
      </c>
      <c r="H743" s="101">
        <v>125000</v>
      </c>
      <c r="I743" s="48">
        <v>12</v>
      </c>
      <c r="J743" s="44" t="s">
        <v>28</v>
      </c>
      <c r="K743" s="81"/>
    </row>
    <row r="744" spans="1:11">
      <c r="A744" s="33">
        <v>729</v>
      </c>
      <c r="B744" s="51" t="s">
        <v>2589</v>
      </c>
      <c r="C744" s="294" t="s">
        <v>2590</v>
      </c>
      <c r="D744" s="295" t="s">
        <v>2591</v>
      </c>
      <c r="E744" s="296" t="s">
        <v>2592</v>
      </c>
      <c r="F744" s="297">
        <v>45304</v>
      </c>
      <c r="G744" s="48">
        <v>2</v>
      </c>
      <c r="H744" s="89">
        <v>165000</v>
      </c>
      <c r="I744" s="298">
        <v>13</v>
      </c>
      <c r="J744" s="299" t="s">
        <v>37</v>
      </c>
      <c r="K744" s="129" t="s">
        <v>564</v>
      </c>
    </row>
    <row r="745" spans="1:11">
      <c r="A745" s="33">
        <v>730</v>
      </c>
      <c r="B745" s="34" t="s">
        <v>2593</v>
      </c>
      <c r="C745" s="96" t="s">
        <v>2594</v>
      </c>
      <c r="D745" s="97" t="s">
        <v>2595</v>
      </c>
      <c r="E745" s="98" t="s">
        <v>2596</v>
      </c>
      <c r="F745" s="249" t="s">
        <v>2597</v>
      </c>
      <c r="G745" s="100">
        <v>1</v>
      </c>
      <c r="H745" s="101">
        <v>125000</v>
      </c>
      <c r="I745" s="95">
        <v>13</v>
      </c>
      <c r="J745" s="233" t="s">
        <v>28</v>
      </c>
      <c r="K745" s="81"/>
    </row>
    <row r="746" spans="1:11">
      <c r="A746" s="33">
        <v>731</v>
      </c>
      <c r="B746" s="34" t="s">
        <v>2598</v>
      </c>
      <c r="C746" s="69" t="s">
        <v>2599</v>
      </c>
      <c r="D746" s="80" t="s">
        <v>2600</v>
      </c>
      <c r="E746" s="70" t="s">
        <v>2601</v>
      </c>
      <c r="F746" s="210">
        <v>45303</v>
      </c>
      <c r="G746" s="72">
        <v>1</v>
      </c>
      <c r="H746" s="101">
        <v>125000</v>
      </c>
      <c r="I746" s="48">
        <v>12</v>
      </c>
      <c r="J746" s="44" t="s">
        <v>28</v>
      </c>
      <c r="K746" s="81"/>
    </row>
    <row r="747" spans="1:11">
      <c r="A747" s="103">
        <v>1097</v>
      </c>
      <c r="B747" s="104" t="s">
        <v>2602</v>
      </c>
      <c r="C747" s="60" t="s">
        <v>2603</v>
      </c>
      <c r="D747" s="62" t="s">
        <v>2604</v>
      </c>
      <c r="E747" s="62" t="s">
        <v>2605</v>
      </c>
      <c r="F747" s="173" t="s">
        <v>2606</v>
      </c>
      <c r="G747" s="64">
        <v>2</v>
      </c>
      <c r="H747" s="65">
        <v>165000</v>
      </c>
      <c r="I747" s="64">
        <v>15</v>
      </c>
      <c r="J747" s="60" t="s">
        <v>28</v>
      </c>
      <c r="K747" s="112"/>
    </row>
    <row r="748" spans="1:11">
      <c r="A748" s="33">
        <v>733</v>
      </c>
      <c r="B748" s="34" t="s">
        <v>2607</v>
      </c>
      <c r="C748" s="96" t="s">
        <v>2608</v>
      </c>
      <c r="D748" s="97" t="s">
        <v>82</v>
      </c>
      <c r="E748" s="98" t="s">
        <v>2609</v>
      </c>
      <c r="F748" s="198" t="s">
        <v>2597</v>
      </c>
      <c r="G748" s="48">
        <v>1</v>
      </c>
      <c r="H748" s="89">
        <v>125000</v>
      </c>
      <c r="I748" s="48">
        <v>20</v>
      </c>
      <c r="J748" s="44" t="s">
        <v>28</v>
      </c>
      <c r="K748" s="81"/>
    </row>
    <row r="749" spans="1:11">
      <c r="A749" s="33">
        <v>734</v>
      </c>
      <c r="B749" s="51" t="s">
        <v>2610</v>
      </c>
      <c r="C749" s="96" t="s">
        <v>2611</v>
      </c>
      <c r="D749" s="97" t="s">
        <v>1836</v>
      </c>
      <c r="E749" s="98" t="s">
        <v>2612</v>
      </c>
      <c r="F749" s="198" t="s">
        <v>2597</v>
      </c>
      <c r="G749" s="48">
        <v>2</v>
      </c>
      <c r="H749" s="89">
        <v>165000</v>
      </c>
      <c r="I749" s="48">
        <v>13</v>
      </c>
      <c r="J749" s="300" t="s">
        <v>37</v>
      </c>
      <c r="K749" s="281" t="s">
        <v>961</v>
      </c>
    </row>
    <row r="750" spans="1:11">
      <c r="A750" s="33">
        <v>423</v>
      </c>
      <c r="B750" s="34" t="s">
        <v>2613</v>
      </c>
      <c r="C750" s="33" t="s">
        <v>2614</v>
      </c>
      <c r="D750" s="55" t="s">
        <v>605</v>
      </c>
      <c r="E750" s="55">
        <v>83877208012</v>
      </c>
      <c r="F750" s="45" t="s">
        <v>2615</v>
      </c>
      <c r="G750" s="57">
        <v>2</v>
      </c>
      <c r="H750" s="146">
        <v>165000</v>
      </c>
      <c r="I750" s="48">
        <v>1</v>
      </c>
      <c r="J750" s="368" t="s">
        <v>28</v>
      </c>
      <c r="K750" s="33"/>
    </row>
    <row r="751" spans="1:11">
      <c r="A751" s="33">
        <v>742</v>
      </c>
      <c r="B751" s="34" t="s">
        <v>2616</v>
      </c>
      <c r="C751" s="69" t="s">
        <v>2617</v>
      </c>
      <c r="D751" s="80" t="s">
        <v>2618</v>
      </c>
      <c r="E751" s="80">
        <v>83110423703</v>
      </c>
      <c r="F751" s="197" t="s">
        <v>2619</v>
      </c>
      <c r="G751" s="72">
        <v>2</v>
      </c>
      <c r="H751" s="73">
        <v>165000</v>
      </c>
      <c r="I751" s="72">
        <v>22</v>
      </c>
      <c r="J751" s="69" t="s">
        <v>28</v>
      </c>
      <c r="K751" s="81"/>
    </row>
    <row r="752" spans="1:11">
      <c r="A752" s="33">
        <v>687</v>
      </c>
      <c r="B752" s="34" t="s">
        <v>2620</v>
      </c>
      <c r="C752" s="69" t="s">
        <v>2621</v>
      </c>
      <c r="D752" s="80" t="s">
        <v>2622</v>
      </c>
      <c r="E752" s="70" t="s">
        <v>2623</v>
      </c>
      <c r="F752" s="197" t="s">
        <v>2417</v>
      </c>
      <c r="G752" s="48">
        <v>2</v>
      </c>
      <c r="H752" s="89">
        <v>165000</v>
      </c>
      <c r="I752" s="278">
        <v>11</v>
      </c>
      <c r="J752" s="69" t="s">
        <v>28</v>
      </c>
      <c r="K752" s="145"/>
    </row>
    <row r="753" spans="1:12">
      <c r="A753" s="33">
        <v>903</v>
      </c>
      <c r="B753" s="34" t="s">
        <v>2624</v>
      </c>
      <c r="C753" s="105" t="s">
        <v>2625</v>
      </c>
      <c r="D753" s="61" t="s">
        <v>67</v>
      </c>
      <c r="E753" s="107" t="s">
        <v>2626</v>
      </c>
      <c r="F753" s="212" t="s">
        <v>699</v>
      </c>
      <c r="G753" s="109">
        <v>2</v>
      </c>
      <c r="H753" s="110">
        <v>165000</v>
      </c>
      <c r="I753" s="109">
        <v>30</v>
      </c>
      <c r="J753" s="105" t="s">
        <v>28</v>
      </c>
      <c r="K753" s="67"/>
    </row>
    <row r="754" spans="1:12">
      <c r="A754" s="33">
        <v>548</v>
      </c>
      <c r="B754" s="34" t="s">
        <v>2627</v>
      </c>
      <c r="C754" s="44" t="s">
        <v>2628</v>
      </c>
      <c r="D754" s="45" t="s">
        <v>945</v>
      </c>
      <c r="E754" s="46" t="s">
        <v>2629</v>
      </c>
      <c r="F754" s="45" t="s">
        <v>1833</v>
      </c>
      <c r="G754" s="48">
        <v>2</v>
      </c>
      <c r="H754" s="49">
        <v>165000</v>
      </c>
      <c r="I754" s="48">
        <v>18</v>
      </c>
      <c r="J754" s="368" t="s">
        <v>28</v>
      </c>
      <c r="K754" s="33"/>
    </row>
    <row r="755" spans="1:12">
      <c r="A755" s="33">
        <v>195</v>
      </c>
      <c r="B755" s="34" t="s">
        <v>2630</v>
      </c>
      <c r="C755" s="33" t="s">
        <v>2631</v>
      </c>
      <c r="D755" s="55" t="s">
        <v>556</v>
      </c>
      <c r="E755" s="55">
        <v>85861113173</v>
      </c>
      <c r="F755" s="194">
        <v>44778</v>
      </c>
      <c r="G755" s="57">
        <v>2</v>
      </c>
      <c r="H755" s="40">
        <v>165000</v>
      </c>
      <c r="I755" s="57">
        <v>25</v>
      </c>
      <c r="J755" s="368" t="s">
        <v>28</v>
      </c>
      <c r="K755" s="33"/>
    </row>
    <row r="756" spans="1:12">
      <c r="A756" s="33">
        <v>741</v>
      </c>
      <c r="B756" s="34" t="s">
        <v>2632</v>
      </c>
      <c r="C756" s="69" t="s">
        <v>2633</v>
      </c>
      <c r="D756" s="80" t="s">
        <v>1796</v>
      </c>
      <c r="E756" s="70" t="s">
        <v>2634</v>
      </c>
      <c r="F756" s="197" t="s">
        <v>2619</v>
      </c>
      <c r="G756" s="72">
        <v>1</v>
      </c>
      <c r="H756" s="73">
        <v>125000</v>
      </c>
      <c r="I756" s="72">
        <v>22</v>
      </c>
      <c r="J756" s="69" t="s">
        <v>28</v>
      </c>
      <c r="K756" s="81"/>
    </row>
    <row r="757" spans="1:12">
      <c r="A757" s="33">
        <v>623</v>
      </c>
      <c r="B757" s="34" t="s">
        <v>2635</v>
      </c>
      <c r="C757" s="44" t="s">
        <v>2636</v>
      </c>
      <c r="D757" s="45" t="s">
        <v>320</v>
      </c>
      <c r="E757" s="46" t="s">
        <v>2637</v>
      </c>
      <c r="F757" s="192" t="s">
        <v>2144</v>
      </c>
      <c r="G757" s="48">
        <v>2</v>
      </c>
      <c r="H757" s="89">
        <v>165000</v>
      </c>
      <c r="I757" s="48">
        <v>4</v>
      </c>
      <c r="J757" s="44" t="s">
        <v>28</v>
      </c>
      <c r="K757" s="91"/>
    </row>
    <row r="758" spans="1:12">
      <c r="A758" s="33">
        <v>743</v>
      </c>
      <c r="B758" s="34" t="s">
        <v>2638</v>
      </c>
      <c r="C758" s="96" t="s">
        <v>2639</v>
      </c>
      <c r="D758" s="97" t="s">
        <v>2640</v>
      </c>
      <c r="E758" s="98" t="s">
        <v>2641</v>
      </c>
      <c r="F758" s="249" t="s">
        <v>2642</v>
      </c>
      <c r="G758" s="100">
        <v>1</v>
      </c>
      <c r="H758" s="101">
        <v>125000</v>
      </c>
      <c r="I758" s="100">
        <v>23</v>
      </c>
      <c r="J758" s="96" t="s">
        <v>28</v>
      </c>
      <c r="K758" s="81"/>
    </row>
    <row r="759" spans="1:12">
      <c r="A759" s="33">
        <v>744</v>
      </c>
      <c r="B759" s="34" t="s">
        <v>2643</v>
      </c>
      <c r="C759" s="60" t="s">
        <v>2644</v>
      </c>
      <c r="D759" s="61" t="s">
        <v>2645</v>
      </c>
      <c r="E759" s="62" t="s">
        <v>2646</v>
      </c>
      <c r="F759" s="290" t="s">
        <v>2642</v>
      </c>
      <c r="G759" s="64">
        <v>3</v>
      </c>
      <c r="H759" s="65">
        <v>205000</v>
      </c>
      <c r="I759" s="64">
        <v>23</v>
      </c>
      <c r="J759" s="60" t="s">
        <v>28</v>
      </c>
      <c r="K759" s="81"/>
    </row>
    <row r="760" spans="1:12">
      <c r="A760" s="114">
        <v>994</v>
      </c>
      <c r="B760" s="104" t="s">
        <v>2647</v>
      </c>
      <c r="C760" s="115" t="s">
        <v>2648</v>
      </c>
      <c r="D760" s="116" t="s">
        <v>2649</v>
      </c>
      <c r="E760" s="117" t="s">
        <v>2650</v>
      </c>
      <c r="F760" s="253" t="s">
        <v>2651</v>
      </c>
      <c r="G760" s="119">
        <v>2</v>
      </c>
      <c r="H760" s="120">
        <v>165000</v>
      </c>
      <c r="I760" s="119">
        <v>28</v>
      </c>
      <c r="J760" s="115" t="s">
        <v>28</v>
      </c>
      <c r="K760" s="122" t="s">
        <v>2652</v>
      </c>
    </row>
    <row r="761" spans="1:12">
      <c r="A761" s="33">
        <v>746</v>
      </c>
      <c r="B761" s="34" t="s">
        <v>2653</v>
      </c>
      <c r="C761" s="96" t="s">
        <v>2654</v>
      </c>
      <c r="D761" s="97" t="s">
        <v>2655</v>
      </c>
      <c r="E761" s="98" t="s">
        <v>2656</v>
      </c>
      <c r="F761" s="249" t="s">
        <v>2657</v>
      </c>
      <c r="G761" s="100">
        <v>1</v>
      </c>
      <c r="H761" s="101">
        <v>125000</v>
      </c>
      <c r="I761" s="100">
        <v>26</v>
      </c>
      <c r="J761" s="96" t="s">
        <v>28</v>
      </c>
      <c r="K761" s="81"/>
    </row>
    <row r="762" spans="1:12">
      <c r="A762" s="33">
        <v>747</v>
      </c>
      <c r="B762" s="51" t="s">
        <v>2658</v>
      </c>
      <c r="C762" s="96" t="s">
        <v>2659</v>
      </c>
      <c r="D762" s="97" t="s">
        <v>2660</v>
      </c>
      <c r="E762" s="98" t="s">
        <v>2661</v>
      </c>
      <c r="F762" s="249" t="s">
        <v>2662</v>
      </c>
      <c r="G762" s="100">
        <v>1</v>
      </c>
      <c r="H762" s="101">
        <v>125000</v>
      </c>
      <c r="I762" s="100">
        <v>27</v>
      </c>
      <c r="J762" s="287" t="s">
        <v>37</v>
      </c>
      <c r="K762" s="129" t="s">
        <v>564</v>
      </c>
    </row>
    <row r="763" spans="1:12">
      <c r="A763" s="33">
        <v>748</v>
      </c>
      <c r="B763" s="34" t="s">
        <v>2663</v>
      </c>
      <c r="C763" s="96" t="s">
        <v>2664</v>
      </c>
      <c r="D763" s="97" t="s">
        <v>53</v>
      </c>
      <c r="E763" s="98" t="s">
        <v>2665</v>
      </c>
      <c r="F763" s="249" t="s">
        <v>2666</v>
      </c>
      <c r="G763" s="100">
        <v>1</v>
      </c>
      <c r="H763" s="101">
        <v>125000</v>
      </c>
      <c r="I763" s="100">
        <v>28</v>
      </c>
      <c r="J763" s="96" t="s">
        <v>28</v>
      </c>
      <c r="K763" s="81"/>
    </row>
    <row r="764" spans="1:12">
      <c r="A764" s="33">
        <v>749</v>
      </c>
      <c r="B764" s="34" t="s">
        <v>2667</v>
      </c>
      <c r="C764" s="96" t="s">
        <v>2668</v>
      </c>
      <c r="D764" s="97" t="s">
        <v>2669</v>
      </c>
      <c r="E764" s="98" t="s">
        <v>2670</v>
      </c>
      <c r="F764" s="284">
        <v>45323</v>
      </c>
      <c r="G764" s="100">
        <v>1</v>
      </c>
      <c r="H764" s="101">
        <v>125000</v>
      </c>
      <c r="I764" s="100">
        <v>1</v>
      </c>
      <c r="J764" s="96" t="s">
        <v>28</v>
      </c>
      <c r="K764" s="67"/>
    </row>
    <row r="765" spans="1:12">
      <c r="A765" s="33">
        <v>750</v>
      </c>
      <c r="B765" s="34" t="s">
        <v>2671</v>
      </c>
      <c r="C765" s="96" t="s">
        <v>2672</v>
      </c>
      <c r="D765" s="97" t="s">
        <v>2673</v>
      </c>
      <c r="E765" s="98" t="s">
        <v>2674</v>
      </c>
      <c r="F765" s="249" t="s">
        <v>2675</v>
      </c>
      <c r="G765" s="100">
        <v>1</v>
      </c>
      <c r="H765" s="101">
        <v>125000</v>
      </c>
      <c r="I765" s="100">
        <v>1</v>
      </c>
      <c r="J765" s="96" t="s">
        <v>28</v>
      </c>
      <c r="K765" s="67"/>
    </row>
    <row r="766" spans="1:12">
      <c r="A766" s="33">
        <v>676</v>
      </c>
      <c r="B766" s="34" t="s">
        <v>2676</v>
      </c>
      <c r="C766" s="69" t="s">
        <v>2677</v>
      </c>
      <c r="D766" s="80" t="s">
        <v>2678</v>
      </c>
      <c r="E766" s="70" t="s">
        <v>2679</v>
      </c>
      <c r="F766" s="197" t="s">
        <v>2680</v>
      </c>
      <c r="G766" s="72">
        <v>2</v>
      </c>
      <c r="H766" s="73">
        <v>165000</v>
      </c>
      <c r="I766" s="48">
        <v>3</v>
      </c>
      <c r="J766" s="69" t="s">
        <v>28</v>
      </c>
      <c r="K766" s="145"/>
      <c r="L766" s="7" t="s">
        <v>2681</v>
      </c>
    </row>
    <row r="767" spans="1:12">
      <c r="A767" s="33">
        <v>752</v>
      </c>
      <c r="B767" s="34" t="s">
        <v>2682</v>
      </c>
      <c r="C767" s="69" t="s">
        <v>2683</v>
      </c>
      <c r="D767" s="80" t="s">
        <v>2684</v>
      </c>
      <c r="E767" s="70" t="s">
        <v>2685</v>
      </c>
      <c r="F767" s="197" t="s">
        <v>2572</v>
      </c>
      <c r="G767" s="72">
        <v>1</v>
      </c>
      <c r="H767" s="73">
        <v>125000</v>
      </c>
      <c r="I767" s="72">
        <v>3</v>
      </c>
      <c r="J767" s="69" t="s">
        <v>28</v>
      </c>
      <c r="K767" s="67"/>
    </row>
    <row r="768" spans="1:12">
      <c r="A768" s="103">
        <v>1064</v>
      </c>
      <c r="B768" s="104" t="s">
        <v>2686</v>
      </c>
      <c r="C768" s="60" t="s">
        <v>2687</v>
      </c>
      <c r="D768" s="61" t="s">
        <v>2688</v>
      </c>
      <c r="E768" s="62" t="s">
        <v>2689</v>
      </c>
      <c r="F768" s="173" t="s">
        <v>1472</v>
      </c>
      <c r="G768" s="64">
        <v>2</v>
      </c>
      <c r="H768" s="65">
        <v>165000</v>
      </c>
      <c r="I768" s="64">
        <v>19</v>
      </c>
      <c r="J768" s="60" t="s">
        <v>28</v>
      </c>
      <c r="K768" s="112"/>
    </row>
    <row r="769" spans="1:11">
      <c r="A769" s="33">
        <v>201</v>
      </c>
      <c r="B769" s="34" t="s">
        <v>2690</v>
      </c>
      <c r="C769" s="33" t="s">
        <v>2691</v>
      </c>
      <c r="D769" s="55" t="s">
        <v>2692</v>
      </c>
      <c r="E769" s="55">
        <v>85715372041</v>
      </c>
      <c r="F769" s="194">
        <v>44912</v>
      </c>
      <c r="G769" s="57">
        <v>2</v>
      </c>
      <c r="H769" s="40">
        <v>165000</v>
      </c>
      <c r="I769" s="57">
        <v>25</v>
      </c>
      <c r="J769" s="368" t="s">
        <v>28</v>
      </c>
      <c r="K769" s="33"/>
    </row>
    <row r="770" spans="1:11">
      <c r="A770" s="33">
        <v>755</v>
      </c>
      <c r="B770" s="34" t="s">
        <v>2693</v>
      </c>
      <c r="C770" s="69" t="s">
        <v>2694</v>
      </c>
      <c r="D770" s="80" t="s">
        <v>2061</v>
      </c>
      <c r="E770" s="70" t="s">
        <v>2695</v>
      </c>
      <c r="F770" s="197" t="s">
        <v>840</v>
      </c>
      <c r="G770" s="72">
        <v>1</v>
      </c>
      <c r="H770" s="73">
        <v>125000</v>
      </c>
      <c r="I770" s="72">
        <v>7</v>
      </c>
      <c r="J770" s="69" t="s">
        <v>28</v>
      </c>
      <c r="K770" s="67"/>
    </row>
    <row r="771" spans="1:11">
      <c r="A771" s="33">
        <v>468</v>
      </c>
      <c r="B771" s="34" t="s">
        <v>2696</v>
      </c>
      <c r="C771" s="33" t="s">
        <v>2697</v>
      </c>
      <c r="D771" s="55" t="s">
        <v>284</v>
      </c>
      <c r="E771" s="68" t="s">
        <v>2698</v>
      </c>
      <c r="F771" s="201">
        <v>45174</v>
      </c>
      <c r="G771" s="57">
        <v>2</v>
      </c>
      <c r="H771" s="146">
        <v>165000</v>
      </c>
      <c r="I771" s="57">
        <v>9</v>
      </c>
      <c r="J771" s="172" t="s">
        <v>28</v>
      </c>
      <c r="K771" s="33"/>
    </row>
    <row r="772" spans="1:11">
      <c r="A772" s="33">
        <v>202</v>
      </c>
      <c r="B772" s="34" t="s">
        <v>2699</v>
      </c>
      <c r="C772" s="33" t="s">
        <v>2700</v>
      </c>
      <c r="D772" s="55" t="s">
        <v>356</v>
      </c>
      <c r="E772" s="55">
        <v>85863111512</v>
      </c>
      <c r="F772" s="194">
        <v>44732</v>
      </c>
      <c r="G772" s="57">
        <v>2</v>
      </c>
      <c r="H772" s="40">
        <v>165000</v>
      </c>
      <c r="I772" s="57">
        <v>25</v>
      </c>
      <c r="J772" s="368" t="s">
        <v>28</v>
      </c>
      <c r="K772" s="33"/>
    </row>
    <row r="773" spans="1:11">
      <c r="A773" s="33">
        <v>758</v>
      </c>
      <c r="B773" s="34" t="s">
        <v>2701</v>
      </c>
      <c r="C773" s="96" t="s">
        <v>2702</v>
      </c>
      <c r="D773" s="97" t="s">
        <v>2703</v>
      </c>
      <c r="E773" s="98" t="s">
        <v>2704</v>
      </c>
      <c r="F773" s="249" t="s">
        <v>840</v>
      </c>
      <c r="G773" s="100">
        <v>1</v>
      </c>
      <c r="H773" s="101">
        <v>125000</v>
      </c>
      <c r="I773" s="100">
        <v>7</v>
      </c>
      <c r="J773" s="96" t="s">
        <v>28</v>
      </c>
      <c r="K773" s="67"/>
    </row>
    <row r="774" spans="1:11">
      <c r="A774" s="33">
        <v>759</v>
      </c>
      <c r="B774" s="34" t="s">
        <v>2705</v>
      </c>
      <c r="C774" s="96" t="s">
        <v>2706</v>
      </c>
      <c r="D774" s="61" t="s">
        <v>2707</v>
      </c>
      <c r="E774" s="98" t="s">
        <v>2708</v>
      </c>
      <c r="F774" s="249" t="s">
        <v>2709</v>
      </c>
      <c r="G774" s="100">
        <v>1</v>
      </c>
      <c r="H774" s="101">
        <v>125000</v>
      </c>
      <c r="I774" s="100">
        <v>8</v>
      </c>
      <c r="J774" s="96" t="s">
        <v>28</v>
      </c>
      <c r="K774" s="67"/>
    </row>
    <row r="775" spans="1:11">
      <c r="A775" s="103">
        <v>1061</v>
      </c>
      <c r="B775" s="104" t="s">
        <v>2710</v>
      </c>
      <c r="C775" s="60" t="s">
        <v>2711</v>
      </c>
      <c r="D775" s="61" t="s">
        <v>53</v>
      </c>
      <c r="E775" s="62" t="s">
        <v>2712</v>
      </c>
      <c r="F775" s="173" t="s">
        <v>658</v>
      </c>
      <c r="G775" s="64">
        <v>2</v>
      </c>
      <c r="H775" s="65">
        <v>165000</v>
      </c>
      <c r="I775" s="64">
        <v>17</v>
      </c>
      <c r="J775" s="60" t="s">
        <v>28</v>
      </c>
      <c r="K775" s="112"/>
    </row>
    <row r="776" spans="1:11">
      <c r="A776" s="33">
        <v>761</v>
      </c>
      <c r="B776" s="34" t="s">
        <v>2713</v>
      </c>
      <c r="C776" s="96" t="s">
        <v>2714</v>
      </c>
      <c r="D776" s="97" t="s">
        <v>2295</v>
      </c>
      <c r="E776" s="98" t="s">
        <v>2715</v>
      </c>
      <c r="F776" s="249" t="s">
        <v>2716</v>
      </c>
      <c r="G776" s="100">
        <v>1</v>
      </c>
      <c r="H776" s="101">
        <v>125000</v>
      </c>
      <c r="I776" s="100">
        <v>12</v>
      </c>
      <c r="J776" s="96" t="s">
        <v>28</v>
      </c>
      <c r="K776" s="67"/>
    </row>
    <row r="777" spans="1:11">
      <c r="A777" s="33">
        <v>762</v>
      </c>
      <c r="B777" s="34" t="s">
        <v>2717</v>
      </c>
      <c r="C777" s="96" t="s">
        <v>2718</v>
      </c>
      <c r="D777" s="97" t="s">
        <v>2061</v>
      </c>
      <c r="E777" s="98" t="s">
        <v>2719</v>
      </c>
      <c r="F777" s="249" t="s">
        <v>2720</v>
      </c>
      <c r="G777" s="100">
        <v>1</v>
      </c>
      <c r="H777" s="101">
        <v>125000</v>
      </c>
      <c r="I777" s="100">
        <v>9</v>
      </c>
      <c r="J777" s="96" t="s">
        <v>28</v>
      </c>
      <c r="K777" s="67"/>
    </row>
    <row r="778" spans="1:11">
      <c r="A778" s="33">
        <v>661</v>
      </c>
      <c r="B778" s="34" t="s">
        <v>2721</v>
      </c>
      <c r="C778" s="96" t="s">
        <v>2722</v>
      </c>
      <c r="D778" s="97" t="s">
        <v>2723</v>
      </c>
      <c r="E778" s="97"/>
      <c r="F778" s="249" t="s">
        <v>2724</v>
      </c>
      <c r="G778" s="48">
        <v>2</v>
      </c>
      <c r="H778" s="89">
        <v>165000</v>
      </c>
      <c r="I778" s="48">
        <v>10</v>
      </c>
      <c r="J778" s="69" t="s">
        <v>28</v>
      </c>
      <c r="K778" s="145"/>
    </row>
    <row r="779" spans="1:11">
      <c r="A779" s="33">
        <v>764</v>
      </c>
      <c r="B779" s="51" t="s">
        <v>2725</v>
      </c>
      <c r="C779" s="252" t="s">
        <v>2726</v>
      </c>
      <c r="D779" s="169" t="s">
        <v>2727</v>
      </c>
      <c r="E779" s="254" t="s">
        <v>2728</v>
      </c>
      <c r="F779" s="249" t="s">
        <v>2720</v>
      </c>
      <c r="G779" s="256">
        <v>2</v>
      </c>
      <c r="H779" s="257">
        <v>165000</v>
      </c>
      <c r="I779" s="256">
        <v>10</v>
      </c>
      <c r="J779" s="53" t="s">
        <v>37</v>
      </c>
      <c r="K779" s="301"/>
    </row>
    <row r="780" spans="1:11">
      <c r="A780" s="33">
        <v>765</v>
      </c>
      <c r="B780" s="34" t="s">
        <v>2729</v>
      </c>
      <c r="C780" s="69" t="s">
        <v>2730</v>
      </c>
      <c r="D780" s="80" t="s">
        <v>2731</v>
      </c>
      <c r="E780" s="70" t="s">
        <v>2732</v>
      </c>
      <c r="F780" s="197" t="s">
        <v>110</v>
      </c>
      <c r="G780" s="72">
        <v>1</v>
      </c>
      <c r="H780" s="73">
        <v>125000</v>
      </c>
      <c r="I780" s="72">
        <v>11</v>
      </c>
      <c r="J780" s="69" t="s">
        <v>28</v>
      </c>
      <c r="K780" s="67"/>
    </row>
    <row r="781" spans="1:11">
      <c r="A781" s="33">
        <v>766</v>
      </c>
      <c r="B781" s="34" t="s">
        <v>2733</v>
      </c>
      <c r="C781" s="96" t="s">
        <v>2734</v>
      </c>
      <c r="D781" s="97" t="s">
        <v>2735</v>
      </c>
      <c r="E781" s="98" t="s">
        <v>2736</v>
      </c>
      <c r="F781" s="249" t="s">
        <v>2716</v>
      </c>
      <c r="G781" s="100">
        <v>1</v>
      </c>
      <c r="H781" s="101">
        <v>125000</v>
      </c>
      <c r="I781" s="100">
        <v>12</v>
      </c>
      <c r="J781" s="96" t="s">
        <v>28</v>
      </c>
      <c r="K781" s="67"/>
    </row>
    <row r="782" spans="1:11">
      <c r="A782" s="33">
        <v>722</v>
      </c>
      <c r="B782" s="34" t="s">
        <v>2737</v>
      </c>
      <c r="C782" s="96" t="s">
        <v>2738</v>
      </c>
      <c r="D782" s="97" t="s">
        <v>2739</v>
      </c>
      <c r="E782" s="98" t="s">
        <v>2740</v>
      </c>
      <c r="F782" s="249" t="s">
        <v>2555</v>
      </c>
      <c r="G782" s="100">
        <v>2</v>
      </c>
      <c r="H782" s="101">
        <v>165000</v>
      </c>
      <c r="I782" s="100">
        <v>6</v>
      </c>
      <c r="J782" s="96" t="s">
        <v>28</v>
      </c>
      <c r="K782" s="81"/>
    </row>
    <row r="783" spans="1:11">
      <c r="A783" s="33">
        <v>806</v>
      </c>
      <c r="B783" s="34" t="s">
        <v>2741</v>
      </c>
      <c r="C783" s="96" t="s">
        <v>2742</v>
      </c>
      <c r="D783" s="97" t="s">
        <v>149</v>
      </c>
      <c r="E783" s="98" t="s">
        <v>2743</v>
      </c>
      <c r="F783" s="215" t="s">
        <v>2744</v>
      </c>
      <c r="G783" s="100">
        <v>2</v>
      </c>
      <c r="H783" s="101">
        <v>165000</v>
      </c>
      <c r="I783" s="100">
        <v>27</v>
      </c>
      <c r="J783" s="96" t="s">
        <v>28</v>
      </c>
      <c r="K783" s="67"/>
    </row>
    <row r="784" spans="1:11" ht="0.75" customHeight="1">
      <c r="A784" s="33">
        <v>207</v>
      </c>
      <c r="B784" s="34" t="s">
        <v>2745</v>
      </c>
      <c r="C784" s="33" t="s">
        <v>2746</v>
      </c>
      <c r="D784" s="55" t="s">
        <v>224</v>
      </c>
      <c r="E784" s="55">
        <v>85880333401</v>
      </c>
      <c r="F784" s="194" t="s">
        <v>421</v>
      </c>
      <c r="G784" s="57">
        <v>2</v>
      </c>
      <c r="H784" s="40">
        <v>165000</v>
      </c>
      <c r="I784" s="57">
        <v>25</v>
      </c>
      <c r="J784" s="368" t="s">
        <v>28</v>
      </c>
      <c r="K784" s="33"/>
    </row>
    <row r="785" spans="1:11">
      <c r="A785" s="33">
        <v>578</v>
      </c>
      <c r="B785" s="34" t="s">
        <v>2747</v>
      </c>
      <c r="C785" s="44" t="s">
        <v>2748</v>
      </c>
      <c r="D785" s="45" t="s">
        <v>2749</v>
      </c>
      <c r="E785" s="46" t="s">
        <v>2750</v>
      </c>
      <c r="F785" s="192" t="s">
        <v>1964</v>
      </c>
      <c r="G785" s="196" t="s">
        <v>2751</v>
      </c>
      <c r="H785" s="49">
        <v>165000</v>
      </c>
      <c r="I785" s="48">
        <v>19</v>
      </c>
      <c r="J785" s="368" t="s">
        <v>28</v>
      </c>
      <c r="K785" s="33"/>
    </row>
    <row r="786" spans="1:11">
      <c r="A786" s="33">
        <v>771</v>
      </c>
      <c r="B786" s="51" t="s">
        <v>2752</v>
      </c>
      <c r="C786" s="252" t="s">
        <v>2039</v>
      </c>
      <c r="D786" s="169" t="s">
        <v>1223</v>
      </c>
      <c r="E786" s="254" t="s">
        <v>2753</v>
      </c>
      <c r="F786" s="249" t="s">
        <v>2754</v>
      </c>
      <c r="G786" s="256">
        <v>1</v>
      </c>
      <c r="H786" s="257">
        <v>125000</v>
      </c>
      <c r="I786" s="256">
        <v>17</v>
      </c>
      <c r="J786" s="53" t="s">
        <v>37</v>
      </c>
      <c r="K786" s="301"/>
    </row>
    <row r="787" spans="1:11">
      <c r="A787" s="33">
        <v>772</v>
      </c>
      <c r="B787" s="34" t="s">
        <v>2755</v>
      </c>
      <c r="C787" s="96" t="s">
        <v>2756</v>
      </c>
      <c r="D787" s="97" t="s">
        <v>522</v>
      </c>
      <c r="E787" s="98" t="s">
        <v>2757</v>
      </c>
      <c r="F787" s="249" t="s">
        <v>2754</v>
      </c>
      <c r="G787" s="100">
        <v>1</v>
      </c>
      <c r="H787" s="101">
        <v>125000</v>
      </c>
      <c r="I787" s="100">
        <v>17</v>
      </c>
      <c r="J787" s="96" t="s">
        <v>28</v>
      </c>
      <c r="K787" s="67"/>
    </row>
    <row r="788" spans="1:11">
      <c r="A788" s="33">
        <v>773</v>
      </c>
      <c r="B788" s="34" t="s">
        <v>2758</v>
      </c>
      <c r="C788" s="96" t="s">
        <v>2759</v>
      </c>
      <c r="D788" s="97" t="s">
        <v>522</v>
      </c>
      <c r="E788" s="97"/>
      <c r="F788" s="249" t="s">
        <v>2754</v>
      </c>
      <c r="G788" s="100">
        <v>1</v>
      </c>
      <c r="H788" s="101">
        <v>125000</v>
      </c>
      <c r="I788" s="100">
        <v>17</v>
      </c>
      <c r="J788" s="96" t="s">
        <v>28</v>
      </c>
      <c r="K788" s="67"/>
    </row>
    <row r="789" spans="1:11">
      <c r="A789" s="33">
        <v>774</v>
      </c>
      <c r="B789" s="34" t="s">
        <v>2760</v>
      </c>
      <c r="C789" s="96" t="s">
        <v>2761</v>
      </c>
      <c r="D789" s="97" t="s">
        <v>2762</v>
      </c>
      <c r="E789" s="98" t="s">
        <v>2763</v>
      </c>
      <c r="F789" s="249" t="s">
        <v>2764</v>
      </c>
      <c r="G789" s="100">
        <v>1</v>
      </c>
      <c r="H789" s="101">
        <v>125000</v>
      </c>
      <c r="I789" s="100">
        <v>18</v>
      </c>
      <c r="J789" s="96" t="s">
        <v>28</v>
      </c>
      <c r="K789" s="67"/>
    </row>
    <row r="790" spans="1:11">
      <c r="A790" s="33">
        <v>775</v>
      </c>
      <c r="B790" s="34" t="s">
        <v>2765</v>
      </c>
      <c r="C790" s="96" t="s">
        <v>2766</v>
      </c>
      <c r="D790" s="97" t="s">
        <v>2767</v>
      </c>
      <c r="E790" s="98" t="s">
        <v>2768</v>
      </c>
      <c r="F790" s="249" t="s">
        <v>2769</v>
      </c>
      <c r="G790" s="100">
        <v>1</v>
      </c>
      <c r="H790" s="101">
        <v>125000</v>
      </c>
      <c r="I790" s="100">
        <v>20</v>
      </c>
      <c r="J790" s="96" t="s">
        <v>28</v>
      </c>
      <c r="K790" s="67"/>
    </row>
    <row r="791" spans="1:11">
      <c r="A791" s="33">
        <v>776</v>
      </c>
      <c r="B791" s="34" t="s">
        <v>2770</v>
      </c>
      <c r="C791" s="96" t="s">
        <v>2771</v>
      </c>
      <c r="D791" s="97" t="s">
        <v>247</v>
      </c>
      <c r="E791" s="98" t="s">
        <v>2772</v>
      </c>
      <c r="F791" s="249" t="s">
        <v>2773</v>
      </c>
      <c r="G791" s="100">
        <v>1</v>
      </c>
      <c r="H791" s="101">
        <v>125000</v>
      </c>
      <c r="I791" s="100">
        <v>23</v>
      </c>
      <c r="J791" s="302" t="s">
        <v>28</v>
      </c>
      <c r="K791" s="67"/>
    </row>
    <row r="792" spans="1:11">
      <c r="A792" s="33">
        <v>777</v>
      </c>
      <c r="B792" s="34" t="s">
        <v>2774</v>
      </c>
      <c r="C792" s="96" t="s">
        <v>2775</v>
      </c>
      <c r="D792" s="97" t="s">
        <v>2776</v>
      </c>
      <c r="E792" s="98" t="s">
        <v>2777</v>
      </c>
      <c r="F792" s="249" t="s">
        <v>2778</v>
      </c>
      <c r="G792" s="100">
        <v>1</v>
      </c>
      <c r="H792" s="101">
        <v>125000</v>
      </c>
      <c r="I792" s="100">
        <v>25</v>
      </c>
      <c r="J792" s="302" t="s">
        <v>28</v>
      </c>
      <c r="K792" s="67" t="s">
        <v>2779</v>
      </c>
    </row>
    <row r="793" spans="1:11">
      <c r="A793" s="33">
        <v>778</v>
      </c>
      <c r="B793" s="34" t="s">
        <v>2780</v>
      </c>
      <c r="C793" s="96" t="s">
        <v>2781</v>
      </c>
      <c r="D793" s="97" t="s">
        <v>247</v>
      </c>
      <c r="E793" s="98" t="s">
        <v>2782</v>
      </c>
      <c r="F793" s="249" t="s">
        <v>2773</v>
      </c>
      <c r="G793" s="100">
        <v>1</v>
      </c>
      <c r="H793" s="101">
        <v>125000</v>
      </c>
      <c r="I793" s="100">
        <v>25</v>
      </c>
      <c r="J793" s="96" t="s">
        <v>28</v>
      </c>
      <c r="K793" s="67"/>
    </row>
    <row r="794" spans="1:11">
      <c r="A794" s="33">
        <v>779</v>
      </c>
      <c r="B794" s="34" t="s">
        <v>2783</v>
      </c>
      <c r="C794" s="69" t="s">
        <v>2784</v>
      </c>
      <c r="D794" s="80" t="s">
        <v>516</v>
      </c>
      <c r="E794" s="70" t="s">
        <v>2785</v>
      </c>
      <c r="F794" s="197" t="s">
        <v>2786</v>
      </c>
      <c r="G794" s="72">
        <v>1</v>
      </c>
      <c r="H794" s="73">
        <v>125000</v>
      </c>
      <c r="I794" s="72">
        <v>28</v>
      </c>
      <c r="J794" s="69" t="s">
        <v>28</v>
      </c>
      <c r="K794" s="67"/>
    </row>
    <row r="795" spans="1:11">
      <c r="A795" s="33">
        <v>780</v>
      </c>
      <c r="B795" s="34" t="s">
        <v>2787</v>
      </c>
      <c r="C795" s="96" t="s">
        <v>2788</v>
      </c>
      <c r="D795" s="97" t="s">
        <v>1426</v>
      </c>
      <c r="E795" s="98" t="s">
        <v>2789</v>
      </c>
      <c r="F795" s="249" t="s">
        <v>2786</v>
      </c>
      <c r="G795" s="100">
        <v>1</v>
      </c>
      <c r="H795" s="101">
        <v>125000</v>
      </c>
      <c r="I795" s="100">
        <v>28</v>
      </c>
      <c r="J795" s="96" t="s">
        <v>28</v>
      </c>
      <c r="K795" s="67"/>
    </row>
    <row r="796" spans="1:11">
      <c r="A796" s="33">
        <v>781</v>
      </c>
      <c r="B796" s="34" t="s">
        <v>2790</v>
      </c>
      <c r="C796" s="96" t="s">
        <v>779</v>
      </c>
      <c r="D796" s="97" t="s">
        <v>1426</v>
      </c>
      <c r="E796" s="98" t="s">
        <v>2791</v>
      </c>
      <c r="F796" s="249" t="s">
        <v>2792</v>
      </c>
      <c r="G796" s="100">
        <v>1</v>
      </c>
      <c r="H796" s="101">
        <v>125000</v>
      </c>
      <c r="I796" s="100">
        <v>1</v>
      </c>
      <c r="J796" s="96" t="s">
        <v>28</v>
      </c>
      <c r="K796" s="67"/>
    </row>
    <row r="797" spans="1:11">
      <c r="A797" s="33">
        <v>782</v>
      </c>
      <c r="B797" s="34" t="s">
        <v>2793</v>
      </c>
      <c r="C797" s="96" t="s">
        <v>2794</v>
      </c>
      <c r="D797" s="97" t="s">
        <v>605</v>
      </c>
      <c r="E797" s="98" t="s">
        <v>2795</v>
      </c>
      <c r="F797" s="249" t="s">
        <v>2796</v>
      </c>
      <c r="G797" s="100">
        <v>1</v>
      </c>
      <c r="H797" s="101">
        <v>125000</v>
      </c>
      <c r="I797" s="100">
        <v>2</v>
      </c>
      <c r="J797" s="96" t="s">
        <v>28</v>
      </c>
      <c r="K797" s="67"/>
    </row>
    <row r="798" spans="1:11">
      <c r="A798" s="33">
        <v>783</v>
      </c>
      <c r="B798" s="34" t="s">
        <v>2797</v>
      </c>
      <c r="C798" s="96" t="s">
        <v>2798</v>
      </c>
      <c r="D798" s="97" t="s">
        <v>516</v>
      </c>
      <c r="E798" s="303" t="s">
        <v>2799</v>
      </c>
      <c r="F798" s="249" t="s">
        <v>2800</v>
      </c>
      <c r="G798" s="100">
        <v>1</v>
      </c>
      <c r="H798" s="101">
        <v>125000</v>
      </c>
      <c r="I798" s="100">
        <v>3</v>
      </c>
      <c r="J798" s="96" t="s">
        <v>28</v>
      </c>
      <c r="K798" s="67"/>
    </row>
    <row r="799" spans="1:11">
      <c r="A799" s="33">
        <v>784</v>
      </c>
      <c r="B799" s="34" t="s">
        <v>2801</v>
      </c>
      <c r="C799" s="69" t="s">
        <v>2802</v>
      </c>
      <c r="D799" s="80" t="s">
        <v>522</v>
      </c>
      <c r="E799" s="70" t="s">
        <v>2803</v>
      </c>
      <c r="F799" s="197" t="s">
        <v>2796</v>
      </c>
      <c r="G799" s="72">
        <v>1</v>
      </c>
      <c r="H799" s="73">
        <v>125000</v>
      </c>
      <c r="I799" s="72">
        <v>2</v>
      </c>
      <c r="J799" s="69" t="s">
        <v>28</v>
      </c>
      <c r="K799" s="67"/>
    </row>
    <row r="800" spans="1:11">
      <c r="A800" s="33">
        <v>785</v>
      </c>
      <c r="B800" s="34" t="s">
        <v>2804</v>
      </c>
      <c r="C800" s="69" t="s">
        <v>2805</v>
      </c>
      <c r="D800" s="80" t="s">
        <v>522</v>
      </c>
      <c r="E800" s="70" t="s">
        <v>2806</v>
      </c>
      <c r="F800" s="197" t="s">
        <v>2796</v>
      </c>
      <c r="G800" s="72">
        <v>1</v>
      </c>
      <c r="H800" s="73">
        <v>125000</v>
      </c>
      <c r="I800" s="72">
        <v>2</v>
      </c>
      <c r="J800" s="69" t="s">
        <v>28</v>
      </c>
      <c r="K800" s="67"/>
    </row>
    <row r="801" spans="1:11">
      <c r="A801" s="33">
        <v>839</v>
      </c>
      <c r="B801" s="34" t="s">
        <v>2807</v>
      </c>
      <c r="C801" s="96" t="s">
        <v>2808</v>
      </c>
      <c r="D801" s="61" t="s">
        <v>67</v>
      </c>
      <c r="E801" s="98" t="s">
        <v>2809</v>
      </c>
      <c r="F801" s="215" t="s">
        <v>2810</v>
      </c>
      <c r="G801" s="100">
        <v>2</v>
      </c>
      <c r="H801" s="101">
        <v>165000</v>
      </c>
      <c r="I801" s="100">
        <v>23</v>
      </c>
      <c r="J801" s="96" t="s">
        <v>28</v>
      </c>
      <c r="K801" s="67"/>
    </row>
    <row r="802" spans="1:11">
      <c r="A802" s="33">
        <v>787</v>
      </c>
      <c r="B802" s="34" t="s">
        <v>2811</v>
      </c>
      <c r="C802" s="96" t="s">
        <v>2812</v>
      </c>
      <c r="D802" s="97" t="s">
        <v>516</v>
      </c>
      <c r="E802" s="98" t="s">
        <v>2813</v>
      </c>
      <c r="F802" s="249" t="s">
        <v>1225</v>
      </c>
      <c r="G802" s="100">
        <v>1</v>
      </c>
      <c r="H802" s="101">
        <v>125000</v>
      </c>
      <c r="I802" s="100">
        <v>4</v>
      </c>
      <c r="J802" s="96" t="s">
        <v>28</v>
      </c>
      <c r="K802" s="67"/>
    </row>
    <row r="803" spans="1:11">
      <c r="A803" s="33">
        <v>788</v>
      </c>
      <c r="B803" s="34" t="s">
        <v>2814</v>
      </c>
      <c r="C803" s="96" t="s">
        <v>2815</v>
      </c>
      <c r="D803" s="97" t="s">
        <v>682</v>
      </c>
      <c r="E803" s="98" t="s">
        <v>2816</v>
      </c>
      <c r="F803" s="249" t="s">
        <v>2817</v>
      </c>
      <c r="G803" s="100">
        <v>1</v>
      </c>
      <c r="H803" s="101">
        <v>125000</v>
      </c>
      <c r="I803" s="100">
        <v>5</v>
      </c>
      <c r="J803" s="96" t="s">
        <v>28</v>
      </c>
      <c r="K803" s="67"/>
    </row>
    <row r="804" spans="1:11">
      <c r="A804" s="33">
        <v>789</v>
      </c>
      <c r="B804" s="51" t="s">
        <v>2818</v>
      </c>
      <c r="C804" s="252" t="s">
        <v>2819</v>
      </c>
      <c r="D804" s="169" t="s">
        <v>2009</v>
      </c>
      <c r="E804" s="254" t="s">
        <v>2820</v>
      </c>
      <c r="F804" s="249" t="s">
        <v>2817</v>
      </c>
      <c r="G804" s="256">
        <v>2</v>
      </c>
      <c r="H804" s="257">
        <v>165000</v>
      </c>
      <c r="I804" s="256">
        <v>5</v>
      </c>
      <c r="J804" s="53" t="s">
        <v>37</v>
      </c>
      <c r="K804" s="301"/>
    </row>
    <row r="805" spans="1:11">
      <c r="A805" s="33">
        <v>790</v>
      </c>
      <c r="B805" s="34" t="s">
        <v>2821</v>
      </c>
      <c r="C805" s="96" t="s">
        <v>2822</v>
      </c>
      <c r="D805" s="97" t="s">
        <v>2735</v>
      </c>
      <c r="E805" s="98" t="s">
        <v>2823</v>
      </c>
      <c r="F805" s="249" t="s">
        <v>2824</v>
      </c>
      <c r="G805" s="100">
        <v>1</v>
      </c>
      <c r="H805" s="101">
        <v>125000</v>
      </c>
      <c r="I805" s="100">
        <v>6</v>
      </c>
      <c r="J805" s="96" t="s">
        <v>28</v>
      </c>
      <c r="K805" s="67"/>
    </row>
    <row r="806" spans="1:11">
      <c r="A806" s="33">
        <v>791</v>
      </c>
      <c r="B806" s="51" t="s">
        <v>2825</v>
      </c>
      <c r="C806" s="69" t="s">
        <v>2826</v>
      </c>
      <c r="D806" s="80" t="s">
        <v>146</v>
      </c>
      <c r="E806" s="70" t="s">
        <v>2827</v>
      </c>
      <c r="F806" s="197" t="s">
        <v>2824</v>
      </c>
      <c r="G806" s="72">
        <v>1</v>
      </c>
      <c r="H806" s="73">
        <v>125000</v>
      </c>
      <c r="I806" s="72">
        <v>6</v>
      </c>
      <c r="J806" s="304" t="s">
        <v>37</v>
      </c>
      <c r="K806" s="67" t="s">
        <v>564</v>
      </c>
    </row>
    <row r="807" spans="1:11">
      <c r="A807" s="33">
        <v>770</v>
      </c>
      <c r="B807" s="34" t="s">
        <v>2828</v>
      </c>
      <c r="C807" s="96" t="s">
        <v>2829</v>
      </c>
      <c r="D807" s="97" t="s">
        <v>234</v>
      </c>
      <c r="E807" s="98" t="s">
        <v>2830</v>
      </c>
      <c r="F807" s="249" t="s">
        <v>2831</v>
      </c>
      <c r="G807" s="100">
        <v>2</v>
      </c>
      <c r="H807" s="101">
        <v>165000</v>
      </c>
      <c r="I807" s="100">
        <v>4</v>
      </c>
      <c r="J807" s="96" t="s">
        <v>28</v>
      </c>
      <c r="K807" s="67" t="s">
        <v>2832</v>
      </c>
    </row>
    <row r="808" spans="1:11">
      <c r="A808" s="33">
        <v>793</v>
      </c>
      <c r="B808" s="34" t="s">
        <v>2833</v>
      </c>
      <c r="C808" s="69" t="s">
        <v>2834</v>
      </c>
      <c r="D808" s="80" t="s">
        <v>2835</v>
      </c>
      <c r="E808" s="70" t="s">
        <v>2836</v>
      </c>
      <c r="F808" s="197" t="s">
        <v>2824</v>
      </c>
      <c r="G808" s="72">
        <v>1</v>
      </c>
      <c r="H808" s="73">
        <v>125000</v>
      </c>
      <c r="I808" s="72">
        <v>7</v>
      </c>
      <c r="J808" s="305" t="s">
        <v>28</v>
      </c>
      <c r="K808" s="67"/>
    </row>
    <row r="809" spans="1:11">
      <c r="A809" s="33">
        <v>913</v>
      </c>
      <c r="B809" s="34" t="s">
        <v>2837</v>
      </c>
      <c r="C809" s="60" t="s">
        <v>2838</v>
      </c>
      <c r="D809" s="61" t="s">
        <v>2839</v>
      </c>
      <c r="E809" s="62" t="s">
        <v>2840</v>
      </c>
      <c r="F809" s="173" t="s">
        <v>2841</v>
      </c>
      <c r="G809" s="64">
        <v>2</v>
      </c>
      <c r="H809" s="65">
        <v>165000</v>
      </c>
      <c r="I809" s="64">
        <v>11</v>
      </c>
      <c r="J809" s="60" t="s">
        <v>28</v>
      </c>
      <c r="K809" s="67"/>
    </row>
    <row r="810" spans="1:11">
      <c r="A810" s="103">
        <v>1089</v>
      </c>
      <c r="B810" s="104" t="s">
        <v>2842</v>
      </c>
      <c r="C810" s="105" t="s">
        <v>2843</v>
      </c>
      <c r="D810" s="106" t="s">
        <v>2844</v>
      </c>
      <c r="E810" s="107" t="s">
        <v>2845</v>
      </c>
      <c r="F810" s="306">
        <v>45606</v>
      </c>
      <c r="G810" s="109">
        <v>2</v>
      </c>
      <c r="H810" s="110">
        <v>165000</v>
      </c>
      <c r="I810" s="109">
        <v>10</v>
      </c>
      <c r="J810" s="105" t="s">
        <v>28</v>
      </c>
      <c r="K810" s="112"/>
    </row>
    <row r="811" spans="1:11">
      <c r="A811" s="33">
        <v>796</v>
      </c>
      <c r="B811" s="34" t="s">
        <v>2846</v>
      </c>
      <c r="C811" s="96" t="s">
        <v>2847</v>
      </c>
      <c r="D811" s="97" t="s">
        <v>2622</v>
      </c>
      <c r="E811" s="98" t="s">
        <v>2848</v>
      </c>
      <c r="F811" s="249" t="s">
        <v>2849</v>
      </c>
      <c r="G811" s="100">
        <v>1</v>
      </c>
      <c r="H811" s="101">
        <v>125000</v>
      </c>
      <c r="I811" s="100">
        <v>15</v>
      </c>
      <c r="J811" s="96" t="s">
        <v>28</v>
      </c>
      <c r="K811" s="67"/>
    </row>
    <row r="812" spans="1:11">
      <c r="A812" s="33">
        <v>906</v>
      </c>
      <c r="B812" s="34" t="s">
        <v>2850</v>
      </c>
      <c r="C812" s="60" t="s">
        <v>2851</v>
      </c>
      <c r="D812" s="61" t="s">
        <v>1645</v>
      </c>
      <c r="E812" s="61"/>
      <c r="F812" s="173" t="s">
        <v>699</v>
      </c>
      <c r="G812" s="64">
        <v>2</v>
      </c>
      <c r="H812" s="65">
        <v>165000</v>
      </c>
      <c r="I812" s="64">
        <v>30</v>
      </c>
      <c r="J812" s="60" t="s">
        <v>28</v>
      </c>
      <c r="K812" s="67"/>
    </row>
    <row r="813" spans="1:11">
      <c r="A813" s="33">
        <v>798</v>
      </c>
      <c r="B813" s="34" t="s">
        <v>2852</v>
      </c>
      <c r="C813" s="69" t="s">
        <v>2853</v>
      </c>
      <c r="D813" s="80" t="s">
        <v>2854</v>
      </c>
      <c r="E813" s="70" t="s">
        <v>2855</v>
      </c>
      <c r="F813" s="197" t="s">
        <v>684</v>
      </c>
      <c r="G813" s="72">
        <v>3</v>
      </c>
      <c r="H813" s="73">
        <v>205000</v>
      </c>
      <c r="I813" s="72">
        <v>16</v>
      </c>
      <c r="J813" s="69" t="s">
        <v>28</v>
      </c>
      <c r="K813" s="67"/>
    </row>
    <row r="814" spans="1:11">
      <c r="A814" s="33">
        <v>799</v>
      </c>
      <c r="B814" s="34" t="s">
        <v>2856</v>
      </c>
      <c r="C814" s="69" t="s">
        <v>2857</v>
      </c>
      <c r="D814" s="80" t="s">
        <v>1550</v>
      </c>
      <c r="E814" s="70" t="s">
        <v>2858</v>
      </c>
      <c r="F814" s="197" t="s">
        <v>684</v>
      </c>
      <c r="G814" s="72">
        <v>1</v>
      </c>
      <c r="H814" s="73">
        <v>125000</v>
      </c>
      <c r="I814" s="72">
        <v>16</v>
      </c>
      <c r="J814" s="69" t="s">
        <v>28</v>
      </c>
      <c r="K814" s="67"/>
    </row>
    <row r="815" spans="1:11">
      <c r="A815" s="33">
        <v>800</v>
      </c>
      <c r="B815" s="34" t="s">
        <v>2859</v>
      </c>
      <c r="C815" s="69" t="s">
        <v>2860</v>
      </c>
      <c r="D815" s="80" t="s">
        <v>516</v>
      </c>
      <c r="E815" s="70" t="s">
        <v>2861</v>
      </c>
      <c r="F815" s="197" t="s">
        <v>2862</v>
      </c>
      <c r="G815" s="72">
        <v>1</v>
      </c>
      <c r="H815" s="73">
        <v>125000</v>
      </c>
      <c r="I815" s="72">
        <v>21</v>
      </c>
      <c r="J815" s="69" t="s">
        <v>28</v>
      </c>
      <c r="K815" s="67"/>
    </row>
    <row r="816" spans="1:11">
      <c r="A816" s="33">
        <v>801</v>
      </c>
      <c r="B816" s="34" t="s">
        <v>2863</v>
      </c>
      <c r="C816" s="96" t="s">
        <v>2864</v>
      </c>
      <c r="D816" s="97" t="s">
        <v>234</v>
      </c>
      <c r="E816" s="98" t="s">
        <v>2865</v>
      </c>
      <c r="F816" s="249" t="s">
        <v>2862</v>
      </c>
      <c r="G816" s="100">
        <v>1</v>
      </c>
      <c r="H816" s="101">
        <v>125000</v>
      </c>
      <c r="I816" s="100">
        <v>21</v>
      </c>
      <c r="J816" s="96" t="s">
        <v>28</v>
      </c>
      <c r="K816" s="67"/>
    </row>
    <row r="817" spans="1:11">
      <c r="A817" s="33">
        <v>802</v>
      </c>
      <c r="B817" s="34" t="s">
        <v>2866</v>
      </c>
      <c r="C817" s="96" t="s">
        <v>2867</v>
      </c>
      <c r="D817" s="97" t="s">
        <v>2622</v>
      </c>
      <c r="E817" s="98" t="s">
        <v>2868</v>
      </c>
      <c r="F817" s="249" t="s">
        <v>2869</v>
      </c>
      <c r="G817" s="100">
        <v>1</v>
      </c>
      <c r="H817" s="101">
        <v>125000</v>
      </c>
      <c r="I817" s="100">
        <v>25</v>
      </c>
      <c r="J817" s="96" t="s">
        <v>28</v>
      </c>
      <c r="K817" s="67"/>
    </row>
    <row r="818" spans="1:11">
      <c r="A818" s="33">
        <v>211</v>
      </c>
      <c r="B818" s="34" t="s">
        <v>2870</v>
      </c>
      <c r="C818" s="33" t="s">
        <v>2871</v>
      </c>
      <c r="D818" s="55" t="s">
        <v>167</v>
      </c>
      <c r="E818" s="55">
        <v>85723181787</v>
      </c>
      <c r="F818" s="194">
        <v>44782</v>
      </c>
      <c r="G818" s="57">
        <v>2</v>
      </c>
      <c r="H818" s="40">
        <v>165000</v>
      </c>
      <c r="I818" s="57">
        <v>25</v>
      </c>
      <c r="J818" s="368" t="s">
        <v>28</v>
      </c>
      <c r="K818" s="33"/>
    </row>
    <row r="819" spans="1:11">
      <c r="A819" s="33">
        <v>804</v>
      </c>
      <c r="B819" s="34" t="s">
        <v>2872</v>
      </c>
      <c r="C819" s="96" t="s">
        <v>2873</v>
      </c>
      <c r="D819" s="97" t="s">
        <v>1418</v>
      </c>
      <c r="E819" s="98" t="s">
        <v>2874</v>
      </c>
      <c r="F819" s="249" t="s">
        <v>2875</v>
      </c>
      <c r="G819" s="100">
        <v>1</v>
      </c>
      <c r="H819" s="101">
        <v>125000</v>
      </c>
      <c r="I819" s="100">
        <v>27</v>
      </c>
      <c r="J819" s="96" t="s">
        <v>28</v>
      </c>
      <c r="K819" s="67"/>
    </row>
    <row r="820" spans="1:11">
      <c r="A820" s="33">
        <v>805</v>
      </c>
      <c r="B820" s="34" t="s">
        <v>2876</v>
      </c>
      <c r="C820" s="69" t="s">
        <v>2877</v>
      </c>
      <c r="D820" s="80" t="s">
        <v>2407</v>
      </c>
      <c r="E820" s="70" t="s">
        <v>2878</v>
      </c>
      <c r="F820" s="200" t="s">
        <v>2744</v>
      </c>
      <c r="G820" s="72">
        <v>1</v>
      </c>
      <c r="H820" s="73">
        <v>125000</v>
      </c>
      <c r="I820" s="72">
        <v>27</v>
      </c>
      <c r="J820" s="69" t="s">
        <v>28</v>
      </c>
      <c r="K820" s="67"/>
    </row>
    <row r="821" spans="1:11">
      <c r="A821" s="33">
        <v>212</v>
      </c>
      <c r="B821" s="34" t="s">
        <v>2879</v>
      </c>
      <c r="C821" s="33" t="s">
        <v>2880</v>
      </c>
      <c r="D821" s="55" t="s">
        <v>40</v>
      </c>
      <c r="E821" s="55">
        <v>85781461240</v>
      </c>
      <c r="F821" s="194" t="s">
        <v>421</v>
      </c>
      <c r="G821" s="57">
        <v>2</v>
      </c>
      <c r="H821" s="40">
        <v>165000</v>
      </c>
      <c r="I821" s="57">
        <v>2</v>
      </c>
      <c r="J821" s="368" t="s">
        <v>28</v>
      </c>
      <c r="K821" s="33"/>
    </row>
    <row r="822" spans="1:11">
      <c r="A822" s="33">
        <v>213</v>
      </c>
      <c r="B822" s="34" t="s">
        <v>2881</v>
      </c>
      <c r="C822" s="34" t="s">
        <v>2882</v>
      </c>
      <c r="D822" s="97" t="s">
        <v>327</v>
      </c>
      <c r="E822" s="36">
        <v>87721602735</v>
      </c>
      <c r="F822" s="307">
        <v>44784</v>
      </c>
      <c r="G822" s="39">
        <v>2</v>
      </c>
      <c r="H822" s="40">
        <v>165000</v>
      </c>
      <c r="I822" s="39">
        <v>8</v>
      </c>
      <c r="J822" s="237" t="s">
        <v>28</v>
      </c>
      <c r="K822" s="33"/>
    </row>
    <row r="823" spans="1:11">
      <c r="A823" s="33">
        <v>809</v>
      </c>
      <c r="B823" s="34" t="s">
        <v>2883</v>
      </c>
      <c r="C823" s="69" t="s">
        <v>2884</v>
      </c>
      <c r="D823" s="80" t="s">
        <v>2885</v>
      </c>
      <c r="E823" s="70" t="s">
        <v>2886</v>
      </c>
      <c r="F823" s="200" t="s">
        <v>2887</v>
      </c>
      <c r="G823" s="72">
        <v>1</v>
      </c>
      <c r="H823" s="73">
        <v>125000</v>
      </c>
      <c r="I823" s="72">
        <v>30</v>
      </c>
      <c r="J823" s="69" t="s">
        <v>28</v>
      </c>
      <c r="K823" s="67"/>
    </row>
    <row r="824" spans="1:11">
      <c r="A824" s="33">
        <v>810</v>
      </c>
      <c r="B824" s="34" t="s">
        <v>2888</v>
      </c>
      <c r="C824" s="96" t="s">
        <v>2889</v>
      </c>
      <c r="D824" s="97" t="s">
        <v>47</v>
      </c>
      <c r="E824" s="98" t="s">
        <v>2890</v>
      </c>
      <c r="F824" s="215" t="s">
        <v>2891</v>
      </c>
      <c r="G824" s="100">
        <v>1</v>
      </c>
      <c r="H824" s="101">
        <v>125000</v>
      </c>
      <c r="I824" s="100">
        <v>3</v>
      </c>
      <c r="J824" s="96" t="s">
        <v>28</v>
      </c>
      <c r="K824" s="67"/>
    </row>
    <row r="825" spans="1:11">
      <c r="A825" s="33">
        <v>811</v>
      </c>
      <c r="B825" s="51" t="s">
        <v>2892</v>
      </c>
      <c r="C825" s="96" t="s">
        <v>2893</v>
      </c>
      <c r="D825" s="97" t="s">
        <v>2894</v>
      </c>
      <c r="E825" s="98" t="s">
        <v>2895</v>
      </c>
      <c r="F825" s="249" t="s">
        <v>2891</v>
      </c>
      <c r="G825" s="100">
        <v>2</v>
      </c>
      <c r="H825" s="101">
        <v>165000</v>
      </c>
      <c r="I825" s="100">
        <v>31</v>
      </c>
      <c r="J825" s="308" t="s">
        <v>37</v>
      </c>
      <c r="K825" s="149" t="s">
        <v>961</v>
      </c>
    </row>
    <row r="826" spans="1:11">
      <c r="A826" s="33">
        <v>214</v>
      </c>
      <c r="B826" s="34" t="s">
        <v>2896</v>
      </c>
      <c r="C826" s="34" t="s">
        <v>2897</v>
      </c>
      <c r="D826" s="55" t="s">
        <v>47</v>
      </c>
      <c r="E826" s="55">
        <v>81282358887</v>
      </c>
      <c r="F826" s="194">
        <v>44803</v>
      </c>
      <c r="G826" s="57">
        <v>2</v>
      </c>
      <c r="H826" s="40">
        <v>165000</v>
      </c>
      <c r="I826" s="57">
        <v>25</v>
      </c>
      <c r="J826" s="368" t="s">
        <v>28</v>
      </c>
      <c r="K826" s="33"/>
    </row>
    <row r="827" spans="1:11">
      <c r="A827" s="33">
        <v>830</v>
      </c>
      <c r="B827" s="34" t="s">
        <v>2898</v>
      </c>
      <c r="C827" s="96" t="s">
        <v>2899</v>
      </c>
      <c r="D827" s="97" t="s">
        <v>118</v>
      </c>
      <c r="E827" s="98" t="s">
        <v>2900</v>
      </c>
      <c r="F827" s="215" t="s">
        <v>2901</v>
      </c>
      <c r="G827" s="100">
        <v>1</v>
      </c>
      <c r="H827" s="101">
        <v>125000</v>
      </c>
      <c r="I827" s="100">
        <v>19</v>
      </c>
      <c r="J827" s="96" t="s">
        <v>28</v>
      </c>
      <c r="K827" s="67" t="s">
        <v>2902</v>
      </c>
    </row>
    <row r="828" spans="1:11">
      <c r="A828" s="33">
        <v>635</v>
      </c>
      <c r="B828" s="34" t="s">
        <v>2903</v>
      </c>
      <c r="C828" s="69" t="s">
        <v>2904</v>
      </c>
      <c r="D828" s="80" t="s">
        <v>2905</v>
      </c>
      <c r="E828" s="70" t="s">
        <v>2906</v>
      </c>
      <c r="F828" s="200" t="s">
        <v>2907</v>
      </c>
      <c r="G828" s="48">
        <v>2</v>
      </c>
      <c r="H828" s="89">
        <v>165000</v>
      </c>
      <c r="I828" s="48">
        <v>11</v>
      </c>
      <c r="J828" s="44" t="s">
        <v>28</v>
      </c>
      <c r="K828" s="91"/>
    </row>
    <row r="829" spans="1:11" s="140" customFormat="1">
      <c r="A829" s="130">
        <v>727</v>
      </c>
      <c r="B829" s="131" t="s">
        <v>2908</v>
      </c>
      <c r="C829" s="132" t="s">
        <v>2909</v>
      </c>
      <c r="D829" s="133" t="s">
        <v>2107</v>
      </c>
      <c r="E829" s="309" t="s">
        <v>2910</v>
      </c>
      <c r="F829" s="310" t="s">
        <v>2579</v>
      </c>
      <c r="G829" s="311">
        <v>2</v>
      </c>
      <c r="H829" s="312">
        <v>165000</v>
      </c>
      <c r="I829" s="311">
        <v>10</v>
      </c>
      <c r="J829" s="313" t="s">
        <v>28</v>
      </c>
      <c r="K829" s="314" t="s">
        <v>2911</v>
      </c>
    </row>
    <row r="830" spans="1:11">
      <c r="A830" s="33">
        <v>871</v>
      </c>
      <c r="B830" s="34" t="s">
        <v>2912</v>
      </c>
      <c r="C830" s="60" t="s">
        <v>2913</v>
      </c>
      <c r="D830" s="61" t="s">
        <v>146</v>
      </c>
      <c r="E830" s="62" t="s">
        <v>2914</v>
      </c>
      <c r="F830" s="173" t="s">
        <v>1012</v>
      </c>
      <c r="G830" s="64">
        <v>2</v>
      </c>
      <c r="H830" s="65">
        <v>165000</v>
      </c>
      <c r="I830" s="64">
        <v>12</v>
      </c>
      <c r="J830" s="60" t="s">
        <v>28</v>
      </c>
      <c r="K830" s="67"/>
    </row>
    <row r="831" spans="1:11">
      <c r="A831" s="33">
        <v>817</v>
      </c>
      <c r="B831" s="34" t="s">
        <v>2915</v>
      </c>
      <c r="C831" s="69" t="s">
        <v>2916</v>
      </c>
      <c r="D831" s="80" t="s">
        <v>2917</v>
      </c>
      <c r="E831" s="70" t="s">
        <v>2918</v>
      </c>
      <c r="F831" s="200" t="s">
        <v>2919</v>
      </c>
      <c r="G831" s="72">
        <v>1</v>
      </c>
      <c r="H831" s="73">
        <v>125000</v>
      </c>
      <c r="I831" s="72">
        <v>11</v>
      </c>
      <c r="J831" s="69" t="s">
        <v>28</v>
      </c>
      <c r="K831" s="67"/>
    </row>
    <row r="832" spans="1:11">
      <c r="A832" s="33">
        <v>818</v>
      </c>
      <c r="B832" s="51" t="s">
        <v>2920</v>
      </c>
      <c r="C832" s="69" t="s">
        <v>2921</v>
      </c>
      <c r="D832" s="80" t="s">
        <v>2922</v>
      </c>
      <c r="E832" s="70" t="s">
        <v>2923</v>
      </c>
      <c r="F832" s="197" t="s">
        <v>2924</v>
      </c>
      <c r="G832" s="72">
        <v>2</v>
      </c>
      <c r="H832" s="73">
        <v>165000</v>
      </c>
      <c r="I832" s="72">
        <v>12</v>
      </c>
      <c r="J832" s="280" t="s">
        <v>37</v>
      </c>
      <c r="K832" s="149" t="s">
        <v>961</v>
      </c>
    </row>
    <row r="833" spans="1:11">
      <c r="A833" s="33">
        <v>819</v>
      </c>
      <c r="B833" s="51" t="s">
        <v>2925</v>
      </c>
      <c r="C833" s="96" t="s">
        <v>2926</v>
      </c>
      <c r="D833" s="97" t="s">
        <v>2927</v>
      </c>
      <c r="E833" s="98" t="s">
        <v>2928</v>
      </c>
      <c r="F833" s="249" t="s">
        <v>2929</v>
      </c>
      <c r="G833" s="100">
        <v>1</v>
      </c>
      <c r="H833" s="101">
        <v>125000</v>
      </c>
      <c r="I833" s="100">
        <v>13</v>
      </c>
      <c r="J833" s="308" t="s">
        <v>37</v>
      </c>
      <c r="K833" s="149" t="s">
        <v>961</v>
      </c>
    </row>
    <row r="834" spans="1:11">
      <c r="A834" s="33">
        <v>820</v>
      </c>
      <c r="B834" s="34" t="s">
        <v>2930</v>
      </c>
      <c r="C834" s="96" t="s">
        <v>2931</v>
      </c>
      <c r="D834" s="97" t="s">
        <v>663</v>
      </c>
      <c r="E834" s="98" t="s">
        <v>2932</v>
      </c>
      <c r="F834" s="215" t="s">
        <v>1923</v>
      </c>
      <c r="G834" s="100">
        <v>1</v>
      </c>
      <c r="H834" s="101">
        <v>125000</v>
      </c>
      <c r="I834" s="100">
        <v>15</v>
      </c>
      <c r="J834" s="96" t="s">
        <v>28</v>
      </c>
      <c r="K834" s="67"/>
    </row>
    <row r="835" spans="1:11">
      <c r="A835" s="33">
        <v>821</v>
      </c>
      <c r="B835" s="34" t="s">
        <v>2933</v>
      </c>
      <c r="C835" s="96" t="s">
        <v>2934</v>
      </c>
      <c r="D835" s="97" t="s">
        <v>305</v>
      </c>
      <c r="E835" s="98" t="s">
        <v>2935</v>
      </c>
      <c r="F835" s="215" t="s">
        <v>2929</v>
      </c>
      <c r="G835" s="100">
        <v>1</v>
      </c>
      <c r="H835" s="101">
        <v>125000</v>
      </c>
      <c r="I835" s="100">
        <v>13</v>
      </c>
      <c r="J835" s="96" t="s">
        <v>28</v>
      </c>
      <c r="K835" s="67"/>
    </row>
    <row r="836" spans="1:11">
      <c r="A836" s="103">
        <v>1084</v>
      </c>
      <c r="B836" s="104" t="s">
        <v>2936</v>
      </c>
      <c r="C836" s="60" t="s">
        <v>2937</v>
      </c>
      <c r="D836" s="61" t="s">
        <v>2938</v>
      </c>
      <c r="E836" s="62" t="s">
        <v>2939</v>
      </c>
      <c r="F836" s="173" t="s">
        <v>2312</v>
      </c>
      <c r="G836" s="64">
        <v>2</v>
      </c>
      <c r="H836" s="65">
        <v>165000</v>
      </c>
      <c r="I836" s="64">
        <v>7</v>
      </c>
      <c r="J836" s="60" t="s">
        <v>28</v>
      </c>
      <c r="K836" s="112"/>
    </row>
    <row r="837" spans="1:11">
      <c r="A837" s="33">
        <v>823</v>
      </c>
      <c r="B837" s="51" t="s">
        <v>2940</v>
      </c>
      <c r="C837" s="252" t="s">
        <v>2941</v>
      </c>
      <c r="D837" s="169" t="s">
        <v>1223</v>
      </c>
      <c r="E837" s="254" t="s">
        <v>2942</v>
      </c>
      <c r="F837" s="249" t="s">
        <v>2943</v>
      </c>
      <c r="G837" s="256">
        <v>3</v>
      </c>
      <c r="H837" s="257">
        <v>205000</v>
      </c>
      <c r="I837" s="256">
        <v>16</v>
      </c>
      <c r="J837" s="53" t="s">
        <v>37</v>
      </c>
      <c r="K837" s="301"/>
    </row>
    <row r="838" spans="1:11">
      <c r="A838" s="33">
        <v>824</v>
      </c>
      <c r="B838" s="34" t="s">
        <v>2944</v>
      </c>
      <c r="C838" s="96" t="s">
        <v>2945</v>
      </c>
      <c r="D838" s="97" t="s">
        <v>1083</v>
      </c>
      <c r="E838" s="98" t="s">
        <v>2946</v>
      </c>
      <c r="F838" s="215" t="s">
        <v>2943</v>
      </c>
      <c r="G838" s="100">
        <v>1</v>
      </c>
      <c r="H838" s="101">
        <v>125000</v>
      </c>
      <c r="I838" s="100">
        <v>16</v>
      </c>
      <c r="J838" s="96" t="s">
        <v>28</v>
      </c>
      <c r="K838" s="67"/>
    </row>
    <row r="839" spans="1:11">
      <c r="A839" s="33">
        <v>825</v>
      </c>
      <c r="B839" s="34" t="s">
        <v>2947</v>
      </c>
      <c r="C839" s="69" t="s">
        <v>2948</v>
      </c>
      <c r="D839" s="80" t="s">
        <v>82</v>
      </c>
      <c r="E839" s="70" t="s">
        <v>2949</v>
      </c>
      <c r="F839" s="200" t="s">
        <v>2950</v>
      </c>
      <c r="G839" s="72">
        <v>1</v>
      </c>
      <c r="H839" s="73">
        <v>125000</v>
      </c>
      <c r="I839" s="72">
        <v>18</v>
      </c>
      <c r="J839" s="69" t="s">
        <v>28</v>
      </c>
      <c r="K839" s="67"/>
    </row>
    <row r="840" spans="1:11">
      <c r="A840" s="33">
        <v>826</v>
      </c>
      <c r="B840" s="34" t="s">
        <v>2951</v>
      </c>
      <c r="C840" s="96" t="s">
        <v>2952</v>
      </c>
      <c r="D840" s="97" t="s">
        <v>516</v>
      </c>
      <c r="E840" s="98" t="s">
        <v>2953</v>
      </c>
      <c r="F840" s="215" t="s">
        <v>2950</v>
      </c>
      <c r="G840" s="100">
        <v>1</v>
      </c>
      <c r="H840" s="101">
        <v>125000</v>
      </c>
      <c r="I840" s="100">
        <v>18</v>
      </c>
      <c r="J840" s="96" t="s">
        <v>28</v>
      </c>
      <c r="K840" s="67"/>
    </row>
    <row r="841" spans="1:11">
      <c r="A841" s="33">
        <v>827</v>
      </c>
      <c r="B841" s="34" t="s">
        <v>2954</v>
      </c>
      <c r="C841" s="96" t="s">
        <v>2955</v>
      </c>
      <c r="D841" s="97" t="s">
        <v>118</v>
      </c>
      <c r="E841" s="98" t="s">
        <v>2956</v>
      </c>
      <c r="F841" s="215" t="s">
        <v>2950</v>
      </c>
      <c r="G841" s="100">
        <v>1</v>
      </c>
      <c r="H841" s="101">
        <v>50000</v>
      </c>
      <c r="I841" s="100">
        <v>18</v>
      </c>
      <c r="J841" s="96" t="s">
        <v>28</v>
      </c>
      <c r="K841" s="67"/>
    </row>
    <row r="842" spans="1:11">
      <c r="A842" s="33">
        <v>828</v>
      </c>
      <c r="B842" s="34" t="s">
        <v>2957</v>
      </c>
      <c r="C842" s="96" t="s">
        <v>2958</v>
      </c>
      <c r="D842" s="97" t="s">
        <v>44</v>
      </c>
      <c r="E842" s="97" t="s">
        <v>2959</v>
      </c>
      <c r="F842" s="215" t="s">
        <v>2901</v>
      </c>
      <c r="G842" s="100">
        <v>1</v>
      </c>
      <c r="H842" s="101">
        <v>125000</v>
      </c>
      <c r="I842" s="100">
        <v>19</v>
      </c>
      <c r="J842" s="96" t="s">
        <v>28</v>
      </c>
      <c r="K842" s="67"/>
    </row>
    <row r="843" spans="1:11">
      <c r="A843" s="33">
        <v>492</v>
      </c>
      <c r="B843" s="34" t="s">
        <v>2960</v>
      </c>
      <c r="C843" s="33" t="s">
        <v>2961</v>
      </c>
      <c r="D843" s="55" t="s">
        <v>1030</v>
      </c>
      <c r="E843" s="68" t="s">
        <v>2962</v>
      </c>
      <c r="F843" s="55" t="s">
        <v>1607</v>
      </c>
      <c r="G843" s="57">
        <v>2</v>
      </c>
      <c r="H843" s="76">
        <v>165000</v>
      </c>
      <c r="I843" s="77">
        <v>24</v>
      </c>
      <c r="J843" s="172" t="s">
        <v>28</v>
      </c>
      <c r="K843" s="33"/>
    </row>
    <row r="844" spans="1:11">
      <c r="A844" s="103">
        <v>1057</v>
      </c>
      <c r="B844" s="104" t="s">
        <v>2963</v>
      </c>
      <c r="C844" s="60" t="s">
        <v>2964</v>
      </c>
      <c r="D844" s="61" t="s">
        <v>2965</v>
      </c>
      <c r="E844" s="62" t="s">
        <v>2966</v>
      </c>
      <c r="F844" s="173" t="s">
        <v>2967</v>
      </c>
      <c r="G844" s="64">
        <v>2</v>
      </c>
      <c r="H844" s="65">
        <v>165000</v>
      </c>
      <c r="I844" s="64">
        <v>15</v>
      </c>
      <c r="J844" s="60" t="s">
        <v>28</v>
      </c>
      <c r="K844" s="112"/>
    </row>
    <row r="845" spans="1:11">
      <c r="A845" s="103">
        <v>1067</v>
      </c>
      <c r="B845" s="104" t="s">
        <v>2968</v>
      </c>
      <c r="C845" s="60" t="s">
        <v>2969</v>
      </c>
      <c r="D845" s="61" t="s">
        <v>2970</v>
      </c>
      <c r="E845" s="62" t="s">
        <v>2971</v>
      </c>
      <c r="F845" s="173" t="s">
        <v>2972</v>
      </c>
      <c r="G845" s="64">
        <v>2</v>
      </c>
      <c r="H845" s="65">
        <v>165000</v>
      </c>
      <c r="I845" s="64">
        <v>22</v>
      </c>
      <c r="J845" s="60" t="s">
        <v>28</v>
      </c>
      <c r="K845" s="112"/>
    </row>
    <row r="846" spans="1:11">
      <c r="A846" s="33">
        <v>832</v>
      </c>
      <c r="B846" s="51" t="s">
        <v>2973</v>
      </c>
      <c r="C846" s="96" t="s">
        <v>2974</v>
      </c>
      <c r="D846" s="97" t="s">
        <v>558</v>
      </c>
      <c r="E846" s="98" t="s">
        <v>2975</v>
      </c>
      <c r="F846" s="215" t="s">
        <v>1451</v>
      </c>
      <c r="G846" s="100">
        <v>2</v>
      </c>
      <c r="H846" s="101">
        <v>165000</v>
      </c>
      <c r="I846" s="100">
        <v>21</v>
      </c>
      <c r="J846" s="315" t="s">
        <v>37</v>
      </c>
      <c r="K846" s="67" t="s">
        <v>2976</v>
      </c>
    </row>
    <row r="847" spans="1:11">
      <c r="A847" s="33">
        <v>577</v>
      </c>
      <c r="B847" s="34" t="s">
        <v>2977</v>
      </c>
      <c r="C847" s="44" t="s">
        <v>2978</v>
      </c>
      <c r="D847" s="45" t="s">
        <v>2979</v>
      </c>
      <c r="E847" s="46" t="s">
        <v>2980</v>
      </c>
      <c r="F847" s="192" t="s">
        <v>2981</v>
      </c>
      <c r="G847" s="196" t="s">
        <v>2751</v>
      </c>
      <c r="H847" s="49">
        <v>165000</v>
      </c>
      <c r="I847" s="48">
        <v>15</v>
      </c>
      <c r="J847" s="368" t="s">
        <v>849</v>
      </c>
      <c r="K847" s="33" t="s">
        <v>5265</v>
      </c>
    </row>
    <row r="848" spans="1:11">
      <c r="A848" s="33">
        <v>930</v>
      </c>
      <c r="B848" s="34" t="s">
        <v>2982</v>
      </c>
      <c r="C848" s="60" t="s">
        <v>2983</v>
      </c>
      <c r="D848" s="61" t="s">
        <v>40</v>
      </c>
      <c r="E848" s="62" t="s">
        <v>2984</v>
      </c>
      <c r="F848" s="173" t="s">
        <v>2277</v>
      </c>
      <c r="G848" s="64">
        <v>2</v>
      </c>
      <c r="H848" s="65">
        <v>165000</v>
      </c>
      <c r="I848" s="64">
        <v>2</v>
      </c>
      <c r="J848" s="60" t="s">
        <v>28</v>
      </c>
      <c r="K848" s="67"/>
    </row>
    <row r="849" spans="1:12">
      <c r="A849" s="114">
        <v>992</v>
      </c>
      <c r="B849" s="104" t="s">
        <v>2985</v>
      </c>
      <c r="C849" s="115" t="s">
        <v>2986</v>
      </c>
      <c r="D849" s="116" t="s">
        <v>320</v>
      </c>
      <c r="E849" s="117" t="s">
        <v>2987</v>
      </c>
      <c r="F849" s="253" t="s">
        <v>2988</v>
      </c>
      <c r="G849" s="119">
        <v>2</v>
      </c>
      <c r="H849" s="120">
        <v>165000</v>
      </c>
      <c r="I849" s="119">
        <v>26</v>
      </c>
      <c r="J849" s="115" t="s">
        <v>1585</v>
      </c>
      <c r="K849" s="122"/>
    </row>
    <row r="850" spans="1:12">
      <c r="A850" s="33">
        <v>836</v>
      </c>
      <c r="B850" s="34" t="s">
        <v>2989</v>
      </c>
      <c r="C850" s="96" t="s">
        <v>2990</v>
      </c>
      <c r="D850" s="97" t="s">
        <v>2991</v>
      </c>
      <c r="E850" s="98" t="s">
        <v>2992</v>
      </c>
      <c r="F850" s="249" t="s">
        <v>1451</v>
      </c>
      <c r="G850" s="100">
        <v>1</v>
      </c>
      <c r="H850" s="101">
        <v>100000</v>
      </c>
      <c r="I850" s="100">
        <v>19</v>
      </c>
      <c r="J850" s="256" t="s">
        <v>28</v>
      </c>
      <c r="K850" s="149" t="s">
        <v>2993</v>
      </c>
    </row>
    <row r="851" spans="1:12">
      <c r="A851" s="33">
        <v>837</v>
      </c>
      <c r="B851" s="34" t="s">
        <v>2994</v>
      </c>
      <c r="C851" s="96" t="s">
        <v>2995</v>
      </c>
      <c r="D851" s="97" t="s">
        <v>44</v>
      </c>
      <c r="E851" s="98" t="s">
        <v>2996</v>
      </c>
      <c r="F851" s="215" t="s">
        <v>2997</v>
      </c>
      <c r="G851" s="100">
        <v>1</v>
      </c>
      <c r="H851" s="101">
        <v>125000</v>
      </c>
      <c r="I851" s="100">
        <v>25</v>
      </c>
      <c r="J851" s="96" t="s">
        <v>28</v>
      </c>
      <c r="K851" s="67"/>
    </row>
    <row r="852" spans="1:12">
      <c r="A852" s="33">
        <v>838</v>
      </c>
      <c r="B852" s="34" t="s">
        <v>2998</v>
      </c>
      <c r="C852" s="69" t="s">
        <v>2999</v>
      </c>
      <c r="D852" s="97" t="s">
        <v>44</v>
      </c>
      <c r="E852" s="70" t="s">
        <v>3000</v>
      </c>
      <c r="F852" s="200" t="s">
        <v>2997</v>
      </c>
      <c r="G852" s="72">
        <v>1</v>
      </c>
      <c r="H852" s="73">
        <v>125000</v>
      </c>
      <c r="I852" s="72">
        <v>25</v>
      </c>
      <c r="J852" s="69" t="s">
        <v>28</v>
      </c>
      <c r="K852" s="67"/>
    </row>
    <row r="853" spans="1:12">
      <c r="A853" s="33">
        <v>487</v>
      </c>
      <c r="B853" s="34" t="s">
        <v>3001</v>
      </c>
      <c r="C853" s="33" t="s">
        <v>3002</v>
      </c>
      <c r="D853" s="55" t="s">
        <v>3003</v>
      </c>
      <c r="E853" s="68" t="s">
        <v>3004</v>
      </c>
      <c r="F853" s="55" t="s">
        <v>1579</v>
      </c>
      <c r="G853" s="57">
        <v>2</v>
      </c>
      <c r="H853" s="76">
        <v>165000</v>
      </c>
      <c r="I853" s="57">
        <v>28</v>
      </c>
      <c r="J853" s="172" t="s">
        <v>28</v>
      </c>
      <c r="K853" s="91" t="s">
        <v>1342</v>
      </c>
    </row>
    <row r="854" spans="1:12">
      <c r="A854" s="33">
        <v>856</v>
      </c>
      <c r="B854" s="34" t="s">
        <v>3005</v>
      </c>
      <c r="C854" s="60" t="s">
        <v>3006</v>
      </c>
      <c r="D854" s="61" t="s">
        <v>1223</v>
      </c>
      <c r="E854" s="62" t="s">
        <v>3007</v>
      </c>
      <c r="F854" s="173" t="s">
        <v>1687</v>
      </c>
      <c r="G854" s="64">
        <v>2</v>
      </c>
      <c r="H854" s="65">
        <v>165000</v>
      </c>
      <c r="I854" s="64">
        <v>8</v>
      </c>
      <c r="J854" s="60" t="s">
        <v>28</v>
      </c>
      <c r="K854" s="316" t="s">
        <v>3008</v>
      </c>
    </row>
    <row r="855" spans="1:12">
      <c r="A855" s="33">
        <v>841</v>
      </c>
      <c r="B855" s="34" t="s">
        <v>3009</v>
      </c>
      <c r="C855" s="96" t="s">
        <v>3010</v>
      </c>
      <c r="D855" s="97" t="s">
        <v>3011</v>
      </c>
      <c r="E855" s="98" t="s">
        <v>3012</v>
      </c>
      <c r="F855" s="215" t="s">
        <v>1299</v>
      </c>
      <c r="G855" s="100">
        <v>1</v>
      </c>
      <c r="H855" s="101">
        <v>125000</v>
      </c>
      <c r="I855" s="100">
        <v>24</v>
      </c>
      <c r="J855" s="96" t="s">
        <v>28</v>
      </c>
      <c r="K855" s="67"/>
    </row>
    <row r="856" spans="1:12">
      <c r="A856" s="33">
        <v>842</v>
      </c>
      <c r="B856" s="51" t="s">
        <v>3013</v>
      </c>
      <c r="C856" s="252" t="s">
        <v>3014</v>
      </c>
      <c r="D856" s="169" t="s">
        <v>118</v>
      </c>
      <c r="E856" s="254" t="s">
        <v>3015</v>
      </c>
      <c r="F856" s="249" t="s">
        <v>3016</v>
      </c>
      <c r="G856" s="256">
        <v>2</v>
      </c>
      <c r="H856" s="257">
        <v>165000</v>
      </c>
      <c r="I856" s="256">
        <v>25</v>
      </c>
      <c r="J856" s="53" t="s">
        <v>37</v>
      </c>
      <c r="K856" s="317"/>
    </row>
    <row r="857" spans="1:12">
      <c r="A857" s="33">
        <v>843</v>
      </c>
      <c r="B857" s="34" t="s">
        <v>3017</v>
      </c>
      <c r="C857" s="318" t="s">
        <v>3018</v>
      </c>
      <c r="D857" s="61" t="s">
        <v>1046</v>
      </c>
      <c r="E857" s="62" t="s">
        <v>3019</v>
      </c>
      <c r="F857" s="173" t="s">
        <v>3020</v>
      </c>
      <c r="G857" s="64">
        <v>3</v>
      </c>
      <c r="H857" s="319">
        <v>205000</v>
      </c>
      <c r="I857" s="64">
        <v>25</v>
      </c>
      <c r="J857" s="318" t="s">
        <v>28</v>
      </c>
      <c r="K857" s="320"/>
      <c r="L857" s="7" t="s">
        <v>3021</v>
      </c>
    </row>
    <row r="858" spans="1:12">
      <c r="A858" s="33">
        <v>844</v>
      </c>
      <c r="B858" s="34" t="s">
        <v>3022</v>
      </c>
      <c r="C858" s="96" t="s">
        <v>3023</v>
      </c>
      <c r="D858" s="97" t="s">
        <v>556</v>
      </c>
      <c r="E858" s="98" t="s">
        <v>3024</v>
      </c>
      <c r="F858" s="215" t="s">
        <v>3016</v>
      </c>
      <c r="G858" s="100">
        <v>1</v>
      </c>
      <c r="H858" s="101">
        <v>125000</v>
      </c>
      <c r="I858" s="100">
        <v>25</v>
      </c>
      <c r="J858" s="96" t="s">
        <v>28</v>
      </c>
      <c r="K858" s="67"/>
    </row>
    <row r="859" spans="1:12">
      <c r="A859" s="33">
        <v>222</v>
      </c>
      <c r="B859" s="34" t="s">
        <v>3025</v>
      </c>
      <c r="C859" s="33" t="s">
        <v>3026</v>
      </c>
      <c r="D859" s="55" t="s">
        <v>118</v>
      </c>
      <c r="E859" s="55">
        <v>81298411285</v>
      </c>
      <c r="F859" s="194">
        <v>44847</v>
      </c>
      <c r="G859" s="57">
        <v>2</v>
      </c>
      <c r="H859" s="40">
        <v>165000</v>
      </c>
      <c r="I859" s="57">
        <v>25</v>
      </c>
      <c r="J859" s="368" t="s">
        <v>28</v>
      </c>
      <c r="K859" s="33"/>
      <c r="L859" s="7" t="s">
        <v>3027</v>
      </c>
    </row>
    <row r="860" spans="1:12">
      <c r="A860" s="33">
        <v>846</v>
      </c>
      <c r="B860" s="34" t="s">
        <v>3028</v>
      </c>
      <c r="C860" s="96" t="s">
        <v>3029</v>
      </c>
      <c r="D860" s="97" t="s">
        <v>516</v>
      </c>
      <c r="E860" s="98" t="s">
        <v>3030</v>
      </c>
      <c r="F860" s="215" t="s">
        <v>3031</v>
      </c>
      <c r="G860" s="100">
        <v>1</v>
      </c>
      <c r="H860" s="101">
        <v>125000</v>
      </c>
      <c r="I860" s="100">
        <v>27</v>
      </c>
      <c r="J860" s="96" t="s">
        <v>28</v>
      </c>
      <c r="K860" s="67"/>
    </row>
    <row r="861" spans="1:12">
      <c r="A861" s="33">
        <v>847</v>
      </c>
      <c r="B861" s="34" t="s">
        <v>3032</v>
      </c>
      <c r="C861" s="96" t="s">
        <v>3033</v>
      </c>
      <c r="D861" s="97" t="s">
        <v>125</v>
      </c>
      <c r="E861" s="98" t="s">
        <v>3034</v>
      </c>
      <c r="F861" s="215" t="s">
        <v>3035</v>
      </c>
      <c r="G861" s="100">
        <v>1</v>
      </c>
      <c r="H861" s="101">
        <v>125000</v>
      </c>
      <c r="I861" s="100">
        <v>28</v>
      </c>
      <c r="J861" s="96" t="s">
        <v>28</v>
      </c>
      <c r="K861" s="67"/>
    </row>
    <row r="862" spans="1:12">
      <c r="A862" s="33">
        <v>848</v>
      </c>
      <c r="B862" s="34" t="s">
        <v>3036</v>
      </c>
      <c r="C862" s="96" t="s">
        <v>3037</v>
      </c>
      <c r="D862" s="97" t="s">
        <v>224</v>
      </c>
      <c r="E862" s="98" t="s">
        <v>3038</v>
      </c>
      <c r="F862" s="215" t="s">
        <v>3035</v>
      </c>
      <c r="G862" s="100">
        <v>1</v>
      </c>
      <c r="H862" s="101">
        <v>125000</v>
      </c>
      <c r="I862" s="100">
        <v>28</v>
      </c>
      <c r="J862" s="96" t="s">
        <v>28</v>
      </c>
      <c r="K862" s="67"/>
    </row>
    <row r="863" spans="1:12" s="42" customFormat="1">
      <c r="A863" s="33">
        <v>849</v>
      </c>
      <c r="B863" s="34" t="s">
        <v>3039</v>
      </c>
      <c r="C863" s="252" t="s">
        <v>3040</v>
      </c>
      <c r="D863" s="169" t="s">
        <v>3041</v>
      </c>
      <c r="E863" s="254" t="s">
        <v>3042</v>
      </c>
      <c r="F863" s="249" t="s">
        <v>3035</v>
      </c>
      <c r="G863" s="256">
        <v>1</v>
      </c>
      <c r="H863" s="257">
        <v>125000</v>
      </c>
      <c r="I863" s="256">
        <v>21</v>
      </c>
      <c r="J863" s="252" t="s">
        <v>28</v>
      </c>
      <c r="K863" s="67" t="s">
        <v>3043</v>
      </c>
    </row>
    <row r="864" spans="1:12">
      <c r="A864" s="33">
        <v>850</v>
      </c>
      <c r="B864" s="34" t="s">
        <v>3044</v>
      </c>
      <c r="C864" s="96" t="s">
        <v>3045</v>
      </c>
      <c r="D864" s="97" t="s">
        <v>1550</v>
      </c>
      <c r="E864" s="98" t="s">
        <v>3046</v>
      </c>
      <c r="F864" s="215" t="s">
        <v>3047</v>
      </c>
      <c r="G864" s="100">
        <v>3</v>
      </c>
      <c r="H864" s="101">
        <v>205000</v>
      </c>
      <c r="I864" s="100">
        <v>29</v>
      </c>
      <c r="J864" s="69" t="s">
        <v>28</v>
      </c>
      <c r="K864" s="67"/>
    </row>
    <row r="865" spans="1:12">
      <c r="A865" s="33">
        <v>949</v>
      </c>
      <c r="B865" s="34" t="s">
        <v>3048</v>
      </c>
      <c r="C865" s="105" t="s">
        <v>3049</v>
      </c>
      <c r="D865" s="106" t="s">
        <v>320</v>
      </c>
      <c r="E865" s="107" t="s">
        <v>3050</v>
      </c>
      <c r="F865" s="212" t="s">
        <v>1939</v>
      </c>
      <c r="G865" s="109">
        <v>2</v>
      </c>
      <c r="H865" s="110">
        <v>165000</v>
      </c>
      <c r="I865" s="109">
        <v>10</v>
      </c>
      <c r="J865" s="105" t="s">
        <v>1585</v>
      </c>
      <c r="K865" s="67"/>
    </row>
    <row r="866" spans="1:12">
      <c r="A866" s="33">
        <v>852</v>
      </c>
      <c r="B866" s="51" t="s">
        <v>3051</v>
      </c>
      <c r="C866" s="96" t="s">
        <v>3052</v>
      </c>
      <c r="D866" s="97" t="s">
        <v>3053</v>
      </c>
      <c r="E866" s="98" t="s">
        <v>3054</v>
      </c>
      <c r="F866" s="215" t="s">
        <v>3055</v>
      </c>
      <c r="G866" s="100">
        <v>2</v>
      </c>
      <c r="H866" s="101">
        <v>165000</v>
      </c>
      <c r="I866" s="100">
        <v>1</v>
      </c>
      <c r="J866" s="315" t="s">
        <v>37</v>
      </c>
      <c r="K866" s="67" t="s">
        <v>1400</v>
      </c>
    </row>
    <row r="867" spans="1:12">
      <c r="A867" s="33">
        <v>853</v>
      </c>
      <c r="B867" s="34" t="s">
        <v>3056</v>
      </c>
      <c r="C867" s="96" t="s">
        <v>3057</v>
      </c>
      <c r="D867" s="97" t="s">
        <v>167</v>
      </c>
      <c r="E867" s="98" t="s">
        <v>3058</v>
      </c>
      <c r="F867" s="215" t="s">
        <v>3055</v>
      </c>
      <c r="G867" s="100">
        <v>1</v>
      </c>
      <c r="H867" s="101">
        <v>125000</v>
      </c>
      <c r="I867" s="100">
        <v>1</v>
      </c>
      <c r="J867" s="96" t="s">
        <v>28</v>
      </c>
      <c r="K867" s="67"/>
    </row>
    <row r="868" spans="1:12">
      <c r="A868" s="33">
        <v>854</v>
      </c>
      <c r="B868" s="34" t="s">
        <v>3059</v>
      </c>
      <c r="C868" s="96" t="s">
        <v>3060</v>
      </c>
      <c r="D868" s="97" t="s">
        <v>516</v>
      </c>
      <c r="E868" s="62" t="s">
        <v>3061</v>
      </c>
      <c r="F868" s="215" t="s">
        <v>3055</v>
      </c>
      <c r="G868" s="100">
        <v>1</v>
      </c>
      <c r="H868" s="101">
        <v>125000</v>
      </c>
      <c r="I868" s="100">
        <v>1</v>
      </c>
      <c r="J868" s="96" t="s">
        <v>28</v>
      </c>
      <c r="K868" s="67"/>
    </row>
    <row r="869" spans="1:12">
      <c r="A869" s="33">
        <v>855</v>
      </c>
      <c r="B869" s="51" t="s">
        <v>3062</v>
      </c>
      <c r="C869" s="96" t="s">
        <v>3063</v>
      </c>
      <c r="D869" s="97" t="s">
        <v>1030</v>
      </c>
      <c r="E869" s="98" t="s">
        <v>3064</v>
      </c>
      <c r="F869" s="215" t="s">
        <v>3055</v>
      </c>
      <c r="G869" s="100">
        <v>3</v>
      </c>
      <c r="H869" s="101">
        <v>205000</v>
      </c>
      <c r="I869" s="100">
        <v>1</v>
      </c>
      <c r="J869" s="315" t="s">
        <v>37</v>
      </c>
      <c r="K869" s="67" t="s">
        <v>1400</v>
      </c>
    </row>
    <row r="870" spans="1:12">
      <c r="A870" s="33">
        <v>573</v>
      </c>
      <c r="B870" s="34" t="s">
        <v>3065</v>
      </c>
      <c r="C870" s="44" t="s">
        <v>3066</v>
      </c>
      <c r="D870" s="45" t="s">
        <v>131</v>
      </c>
      <c r="E870" s="46" t="s">
        <v>3067</v>
      </c>
      <c r="F870" s="192" t="s">
        <v>3068</v>
      </c>
      <c r="G870" s="48">
        <v>2</v>
      </c>
      <c r="H870" s="89">
        <v>165000</v>
      </c>
      <c r="I870" s="48">
        <v>11</v>
      </c>
      <c r="J870" s="368" t="s">
        <v>28</v>
      </c>
      <c r="K870" s="33"/>
    </row>
    <row r="871" spans="1:12">
      <c r="A871" s="103">
        <v>1088</v>
      </c>
      <c r="B871" s="104" t="s">
        <v>3069</v>
      </c>
      <c r="C871" s="60" t="s">
        <v>3070</v>
      </c>
      <c r="D871" s="61" t="s">
        <v>3071</v>
      </c>
      <c r="E871" s="62" t="s">
        <v>3072</v>
      </c>
      <c r="F871" s="173" t="s">
        <v>322</v>
      </c>
      <c r="G871" s="64">
        <v>2</v>
      </c>
      <c r="H871" s="65">
        <v>165000</v>
      </c>
      <c r="I871" s="64">
        <v>10</v>
      </c>
      <c r="J871" s="60" t="s">
        <v>28</v>
      </c>
      <c r="K871" s="112"/>
      <c r="L871" s="7" t="s">
        <v>3073</v>
      </c>
    </row>
    <row r="872" spans="1:12">
      <c r="A872" s="33">
        <v>858</v>
      </c>
      <c r="B872" s="34" t="s">
        <v>3074</v>
      </c>
      <c r="C872" s="60" t="s">
        <v>3075</v>
      </c>
      <c r="D872" s="61" t="s">
        <v>663</v>
      </c>
      <c r="E872" s="62" t="s">
        <v>3076</v>
      </c>
      <c r="F872" s="173" t="s">
        <v>1687</v>
      </c>
      <c r="G872" s="64">
        <v>1</v>
      </c>
      <c r="H872" s="65">
        <v>125000</v>
      </c>
      <c r="I872" s="64">
        <v>3</v>
      </c>
      <c r="J872" s="60" t="s">
        <v>28</v>
      </c>
      <c r="K872" s="67" t="s">
        <v>3077</v>
      </c>
    </row>
    <row r="873" spans="1:12">
      <c r="A873" s="33">
        <v>403</v>
      </c>
      <c r="B873" s="34" t="s">
        <v>3078</v>
      </c>
      <c r="C873" s="54" t="s">
        <v>3079</v>
      </c>
      <c r="D873" s="55" t="s">
        <v>3080</v>
      </c>
      <c r="E873" s="55">
        <v>85720866895</v>
      </c>
      <c r="F873" s="55" t="s">
        <v>1265</v>
      </c>
      <c r="G873" s="57">
        <v>2</v>
      </c>
      <c r="H873" s="146">
        <v>165000</v>
      </c>
      <c r="I873" s="57">
        <v>25</v>
      </c>
      <c r="J873" s="368" t="s">
        <v>28</v>
      </c>
      <c r="K873" s="33"/>
    </row>
    <row r="874" spans="1:12">
      <c r="A874" s="33">
        <v>398</v>
      </c>
      <c r="B874" s="34" t="s">
        <v>3081</v>
      </c>
      <c r="C874" s="54" t="s">
        <v>3082</v>
      </c>
      <c r="D874" s="55" t="s">
        <v>3083</v>
      </c>
      <c r="E874" s="68" t="s">
        <v>5337</v>
      </c>
      <c r="F874" s="55" t="s">
        <v>942</v>
      </c>
      <c r="G874" s="57">
        <v>2</v>
      </c>
      <c r="H874" s="146">
        <v>165000</v>
      </c>
      <c r="I874" s="57">
        <v>25</v>
      </c>
      <c r="J874" s="368" t="s">
        <v>28</v>
      </c>
      <c r="K874" s="33"/>
    </row>
    <row r="875" spans="1:12">
      <c r="A875" s="33">
        <v>753</v>
      </c>
      <c r="B875" s="34" t="s">
        <v>3084</v>
      </c>
      <c r="C875" s="96" t="s">
        <v>3085</v>
      </c>
      <c r="D875" s="97" t="s">
        <v>3086</v>
      </c>
      <c r="E875" s="98" t="s">
        <v>3087</v>
      </c>
      <c r="F875" s="249" t="s">
        <v>2572</v>
      </c>
      <c r="G875" s="100">
        <v>2</v>
      </c>
      <c r="H875" s="101">
        <v>165000</v>
      </c>
      <c r="I875" s="100">
        <v>3</v>
      </c>
      <c r="J875" s="96" t="s">
        <v>28</v>
      </c>
      <c r="K875" s="67"/>
    </row>
    <row r="876" spans="1:12">
      <c r="A876" s="33">
        <v>760</v>
      </c>
      <c r="B876" s="34" t="s">
        <v>3088</v>
      </c>
      <c r="C876" s="96" t="s">
        <v>3089</v>
      </c>
      <c r="D876" s="97" t="s">
        <v>3090</v>
      </c>
      <c r="E876" s="98" t="s">
        <v>3091</v>
      </c>
      <c r="F876" s="249" t="s">
        <v>2709</v>
      </c>
      <c r="G876" s="100">
        <v>2</v>
      </c>
      <c r="H876" s="101">
        <v>165000</v>
      </c>
      <c r="I876" s="100">
        <v>8</v>
      </c>
      <c r="J876" s="96" t="s">
        <v>28</v>
      </c>
      <c r="K876" s="67"/>
    </row>
    <row r="877" spans="1:12">
      <c r="A877" s="33">
        <v>863</v>
      </c>
      <c r="B877" s="34" t="s">
        <v>3092</v>
      </c>
      <c r="C877" s="60" t="s">
        <v>3093</v>
      </c>
      <c r="D877" s="61" t="s">
        <v>3094</v>
      </c>
      <c r="E877" s="62" t="s">
        <v>3095</v>
      </c>
      <c r="F877" s="173" t="s">
        <v>1261</v>
      </c>
      <c r="G877" s="64">
        <v>3</v>
      </c>
      <c r="H877" s="65">
        <v>205000</v>
      </c>
      <c r="I877" s="64">
        <v>7</v>
      </c>
      <c r="J877" s="60" t="s">
        <v>28</v>
      </c>
      <c r="K877" s="67" t="s">
        <v>3096</v>
      </c>
    </row>
    <row r="878" spans="1:12">
      <c r="A878" s="33">
        <v>812</v>
      </c>
      <c r="B878" s="34" t="s">
        <v>3097</v>
      </c>
      <c r="C878" s="96" t="s">
        <v>3098</v>
      </c>
      <c r="D878" s="97" t="s">
        <v>3099</v>
      </c>
      <c r="E878" s="98" t="s">
        <v>3100</v>
      </c>
      <c r="F878" s="215" t="s">
        <v>3101</v>
      </c>
      <c r="G878" s="100">
        <v>2</v>
      </c>
      <c r="H878" s="101">
        <v>165000</v>
      </c>
      <c r="I878" s="100">
        <v>4</v>
      </c>
      <c r="J878" s="96" t="s">
        <v>28</v>
      </c>
      <c r="K878" s="67"/>
    </row>
    <row r="879" spans="1:12">
      <c r="A879" s="33">
        <v>865</v>
      </c>
      <c r="B879" s="34" t="s">
        <v>3102</v>
      </c>
      <c r="C879" s="60" t="s">
        <v>3103</v>
      </c>
      <c r="D879" s="61" t="s">
        <v>67</v>
      </c>
      <c r="E879" s="62" t="s">
        <v>3104</v>
      </c>
      <c r="F879" s="173" t="s">
        <v>777</v>
      </c>
      <c r="G879" s="64">
        <v>1</v>
      </c>
      <c r="H879" s="65">
        <v>125000</v>
      </c>
      <c r="I879" s="64">
        <v>9</v>
      </c>
      <c r="J879" s="60" t="s">
        <v>28</v>
      </c>
      <c r="K879" s="67"/>
    </row>
    <row r="880" spans="1:12">
      <c r="A880" s="33">
        <v>711</v>
      </c>
      <c r="B880" s="34" t="s">
        <v>3105</v>
      </c>
      <c r="C880" s="96" t="s">
        <v>3106</v>
      </c>
      <c r="D880" s="97" t="s">
        <v>3107</v>
      </c>
      <c r="E880" s="98" t="s">
        <v>3108</v>
      </c>
      <c r="F880" s="195" t="s">
        <v>3109</v>
      </c>
      <c r="G880" s="95">
        <v>2</v>
      </c>
      <c r="H880" s="89">
        <v>165000</v>
      </c>
      <c r="I880" s="95">
        <v>29</v>
      </c>
      <c r="J880" s="96" t="s">
        <v>28</v>
      </c>
      <c r="K880" s="81"/>
    </row>
    <row r="881" spans="1:11">
      <c r="A881" s="33">
        <v>867</v>
      </c>
      <c r="B881" s="34" t="s">
        <v>3110</v>
      </c>
      <c r="C881" s="105" t="s">
        <v>3111</v>
      </c>
      <c r="D881" s="106" t="s">
        <v>1046</v>
      </c>
      <c r="E881" s="107" t="s">
        <v>3112</v>
      </c>
      <c r="F881" s="212" t="s">
        <v>3113</v>
      </c>
      <c r="G881" s="109">
        <v>2</v>
      </c>
      <c r="H881" s="110">
        <v>165000</v>
      </c>
      <c r="I881" s="109">
        <v>8</v>
      </c>
      <c r="J881" s="105" t="s">
        <v>28</v>
      </c>
      <c r="K881" s="316" t="s">
        <v>3114</v>
      </c>
    </row>
    <row r="882" spans="1:11">
      <c r="A882" s="33">
        <v>943</v>
      </c>
      <c r="B882" s="34" t="s">
        <v>3115</v>
      </c>
      <c r="C882" s="60" t="s">
        <v>3116</v>
      </c>
      <c r="D882" s="61" t="s">
        <v>320</v>
      </c>
      <c r="E882" s="62" t="s">
        <v>3117</v>
      </c>
      <c r="F882" s="173" t="s">
        <v>3118</v>
      </c>
      <c r="G882" s="64">
        <v>2</v>
      </c>
      <c r="H882" s="65">
        <v>165000</v>
      </c>
      <c r="I882" s="64">
        <v>6</v>
      </c>
      <c r="J882" s="60" t="s">
        <v>1585</v>
      </c>
      <c r="K882" s="67"/>
    </row>
    <row r="883" spans="1:11">
      <c r="A883" s="33">
        <v>869</v>
      </c>
      <c r="B883" s="34" t="s">
        <v>3119</v>
      </c>
      <c r="C883" s="60" t="s">
        <v>3120</v>
      </c>
      <c r="D883" s="61" t="s">
        <v>125</v>
      </c>
      <c r="E883" s="62" t="s">
        <v>3121</v>
      </c>
      <c r="F883" s="173" t="s">
        <v>3122</v>
      </c>
      <c r="G883" s="64">
        <v>1</v>
      </c>
      <c r="H883" s="65">
        <v>125000</v>
      </c>
      <c r="I883" s="64">
        <v>11</v>
      </c>
      <c r="J883" s="293" t="s">
        <v>28</v>
      </c>
      <c r="K883" s="67" t="s">
        <v>3123</v>
      </c>
    </row>
    <row r="884" spans="1:11">
      <c r="A884" s="33">
        <v>870</v>
      </c>
      <c r="B884" s="34" t="s">
        <v>3124</v>
      </c>
      <c r="C884" s="60" t="s">
        <v>3125</v>
      </c>
      <c r="D884" s="61" t="s">
        <v>67</v>
      </c>
      <c r="E884" s="62" t="s">
        <v>3126</v>
      </c>
      <c r="F884" s="173" t="s">
        <v>1012</v>
      </c>
      <c r="G884" s="64">
        <v>1</v>
      </c>
      <c r="H884" s="65">
        <v>125000</v>
      </c>
      <c r="I884" s="64">
        <v>12</v>
      </c>
      <c r="J884" s="60" t="s">
        <v>28</v>
      </c>
      <c r="K884" s="67"/>
    </row>
    <row r="885" spans="1:11">
      <c r="A885" s="103">
        <v>1079</v>
      </c>
      <c r="B885" s="104" t="s">
        <v>3127</v>
      </c>
      <c r="C885" s="60" t="s">
        <v>3128</v>
      </c>
      <c r="D885" s="61" t="s">
        <v>3129</v>
      </c>
      <c r="E885" s="62" t="s">
        <v>5336</v>
      </c>
      <c r="F885" s="173" t="s">
        <v>560</v>
      </c>
      <c r="G885" s="64">
        <v>2</v>
      </c>
      <c r="H885" s="65">
        <v>165000</v>
      </c>
      <c r="I885" s="64">
        <v>2</v>
      </c>
      <c r="J885" s="60" t="s">
        <v>28</v>
      </c>
      <c r="K885" s="112"/>
    </row>
    <row r="886" spans="1:11">
      <c r="A886" s="33">
        <v>227</v>
      </c>
      <c r="B886" s="34" t="s">
        <v>3131</v>
      </c>
      <c r="C886" s="33" t="s">
        <v>3132</v>
      </c>
      <c r="D886" s="55" t="s">
        <v>276</v>
      </c>
      <c r="E886" s="55">
        <v>81563471113</v>
      </c>
      <c r="F886" s="194">
        <v>44734</v>
      </c>
      <c r="G886" s="57">
        <v>2</v>
      </c>
      <c r="H886" s="40">
        <v>165000</v>
      </c>
      <c r="I886" s="57">
        <v>25</v>
      </c>
      <c r="J886" s="368" t="s">
        <v>28</v>
      </c>
      <c r="K886" s="33"/>
    </row>
    <row r="887" spans="1:11">
      <c r="A887" s="33">
        <v>234</v>
      </c>
      <c r="B887" s="34" t="s">
        <v>3133</v>
      </c>
      <c r="C887" s="33" t="s">
        <v>3134</v>
      </c>
      <c r="D887" s="55" t="s">
        <v>3135</v>
      </c>
      <c r="E887" s="55">
        <v>81322381228</v>
      </c>
      <c r="F887" s="194">
        <v>44827</v>
      </c>
      <c r="G887" s="57">
        <v>2</v>
      </c>
      <c r="H887" s="40">
        <v>165000</v>
      </c>
      <c r="I887" s="57">
        <v>25</v>
      </c>
      <c r="J887" s="368" t="s">
        <v>28</v>
      </c>
      <c r="K887" s="33"/>
    </row>
    <row r="888" spans="1:11">
      <c r="A888" s="103">
        <v>1102</v>
      </c>
      <c r="B888" s="104" t="s">
        <v>3136</v>
      </c>
      <c r="C888" s="60" t="s">
        <v>3137</v>
      </c>
      <c r="D888" s="61" t="s">
        <v>806</v>
      </c>
      <c r="E888" s="62" t="s">
        <v>3138</v>
      </c>
      <c r="F888" s="173" t="s">
        <v>808</v>
      </c>
      <c r="G888" s="64">
        <v>2</v>
      </c>
      <c r="H888" s="65">
        <v>165000</v>
      </c>
      <c r="I888" s="64">
        <v>22</v>
      </c>
      <c r="J888" s="60" t="s">
        <v>28</v>
      </c>
      <c r="K888" s="112"/>
    </row>
    <row r="889" spans="1:11">
      <c r="A889" s="33">
        <v>652</v>
      </c>
      <c r="B889" s="34" t="s">
        <v>3139</v>
      </c>
      <c r="C889" s="69" t="s">
        <v>3140</v>
      </c>
      <c r="D889" s="80" t="s">
        <v>3141</v>
      </c>
      <c r="E889" s="70" t="s">
        <v>3142</v>
      </c>
      <c r="F889" s="200" t="s">
        <v>3143</v>
      </c>
      <c r="G889" s="72">
        <v>2</v>
      </c>
      <c r="H889" s="73">
        <v>165000</v>
      </c>
      <c r="I889" s="72">
        <v>5</v>
      </c>
      <c r="J889" s="96" t="s">
        <v>28</v>
      </c>
      <c r="K889" s="145"/>
    </row>
    <row r="890" spans="1:11">
      <c r="A890" s="33">
        <v>876</v>
      </c>
      <c r="B890" s="51" t="s">
        <v>3144</v>
      </c>
      <c r="C890" s="105" t="s">
        <v>3145</v>
      </c>
      <c r="D890" s="106" t="s">
        <v>1645</v>
      </c>
      <c r="E890" s="107" t="s">
        <v>3146</v>
      </c>
      <c r="F890" s="212" t="s">
        <v>3147</v>
      </c>
      <c r="G890" s="109">
        <v>2</v>
      </c>
      <c r="H890" s="110">
        <v>165000</v>
      </c>
      <c r="I890" s="109">
        <v>15</v>
      </c>
      <c r="J890" s="321" t="s">
        <v>37</v>
      </c>
      <c r="K890" s="67" t="s">
        <v>564</v>
      </c>
    </row>
    <row r="891" spans="1:11" s="42" customFormat="1">
      <c r="A891" s="33">
        <v>877</v>
      </c>
      <c r="B891" s="34" t="s">
        <v>3148</v>
      </c>
      <c r="C891" s="141" t="s">
        <v>3149</v>
      </c>
      <c r="D891" s="288" t="s">
        <v>3150</v>
      </c>
      <c r="E891" s="289" t="s">
        <v>3151</v>
      </c>
      <c r="F891" s="290" t="s">
        <v>3147</v>
      </c>
      <c r="G891" s="291">
        <v>2</v>
      </c>
      <c r="H891" s="292">
        <v>165000</v>
      </c>
      <c r="I891" s="291">
        <v>29</v>
      </c>
      <c r="J891" s="291" t="s">
        <v>28</v>
      </c>
      <c r="K891" s="149" t="s">
        <v>3152</v>
      </c>
    </row>
    <row r="892" spans="1:11">
      <c r="A892" s="114">
        <v>989</v>
      </c>
      <c r="B892" s="104" t="s">
        <v>3153</v>
      </c>
      <c r="C892" s="115" t="s">
        <v>3154</v>
      </c>
      <c r="D892" s="116" t="s">
        <v>3155</v>
      </c>
      <c r="E892" s="117" t="s">
        <v>3156</v>
      </c>
      <c r="F892" s="253" t="s">
        <v>3157</v>
      </c>
      <c r="G892" s="119">
        <v>2</v>
      </c>
      <c r="H892" s="120">
        <v>165000</v>
      </c>
      <c r="I892" s="119">
        <v>21</v>
      </c>
      <c r="J892" s="115" t="s">
        <v>28</v>
      </c>
      <c r="K892" s="122"/>
    </row>
    <row r="893" spans="1:11">
      <c r="A893" s="33">
        <v>393</v>
      </c>
      <c r="B893" s="34" t="s">
        <v>3158</v>
      </c>
      <c r="C893" s="54" t="s">
        <v>3159</v>
      </c>
      <c r="D893" s="55" t="s">
        <v>3160</v>
      </c>
      <c r="E893" s="55">
        <v>82179778771</v>
      </c>
      <c r="F893" s="201">
        <v>45140</v>
      </c>
      <c r="G893" s="57">
        <v>2</v>
      </c>
      <c r="H893" s="163">
        <v>165000</v>
      </c>
      <c r="I893" s="57">
        <v>25</v>
      </c>
      <c r="J893" s="368" t="s">
        <v>28</v>
      </c>
      <c r="K893" s="33"/>
    </row>
    <row r="894" spans="1:11">
      <c r="A894" s="33">
        <v>931</v>
      </c>
      <c r="B894" s="34" t="s">
        <v>3161</v>
      </c>
      <c r="C894" s="60" t="s">
        <v>3162</v>
      </c>
      <c r="D894" s="61" t="s">
        <v>3163</v>
      </c>
      <c r="E894" s="62" t="s">
        <v>3164</v>
      </c>
      <c r="F894" s="173" t="s">
        <v>2277</v>
      </c>
      <c r="G894" s="64">
        <v>2</v>
      </c>
      <c r="H894" s="65">
        <v>165000</v>
      </c>
      <c r="I894" s="64">
        <v>28</v>
      </c>
      <c r="J894" s="60" t="s">
        <v>28</v>
      </c>
      <c r="K894" s="67"/>
    </row>
    <row r="895" spans="1:11">
      <c r="A895" s="33">
        <v>881</v>
      </c>
      <c r="B895" s="34" t="s">
        <v>3165</v>
      </c>
      <c r="C895" s="60" t="s">
        <v>3166</v>
      </c>
      <c r="D895" s="61" t="s">
        <v>1550</v>
      </c>
      <c r="E895" s="62" t="s">
        <v>3167</v>
      </c>
      <c r="F895" s="173" t="s">
        <v>3168</v>
      </c>
      <c r="G895" s="64">
        <v>3</v>
      </c>
      <c r="H895" s="65">
        <v>205000</v>
      </c>
      <c r="I895" s="64">
        <v>20</v>
      </c>
      <c r="J895" s="60" t="s">
        <v>28</v>
      </c>
      <c r="K895" s="67"/>
    </row>
    <row r="896" spans="1:11">
      <c r="A896" s="33">
        <v>240</v>
      </c>
      <c r="B896" s="34" t="s">
        <v>3169</v>
      </c>
      <c r="C896" s="33" t="s">
        <v>2213</v>
      </c>
      <c r="D896" s="55" t="s">
        <v>2273</v>
      </c>
      <c r="E896" s="55">
        <v>85863111173</v>
      </c>
      <c r="F896" s="194">
        <v>44782</v>
      </c>
      <c r="G896" s="57">
        <v>2</v>
      </c>
      <c r="H896" s="40">
        <v>165000</v>
      </c>
      <c r="I896" s="57">
        <v>25</v>
      </c>
      <c r="J896" s="368" t="s">
        <v>28</v>
      </c>
      <c r="K896" s="33"/>
    </row>
    <row r="897" spans="1:11">
      <c r="A897" s="33">
        <v>883</v>
      </c>
      <c r="B897" s="51" t="s">
        <v>3170</v>
      </c>
      <c r="C897" s="60" t="s">
        <v>3171</v>
      </c>
      <c r="D897" s="61" t="s">
        <v>3172</v>
      </c>
      <c r="E897" s="62" t="s">
        <v>3173</v>
      </c>
      <c r="F897" s="173" t="s">
        <v>3168</v>
      </c>
      <c r="G897" s="64">
        <v>2</v>
      </c>
      <c r="H897" s="65">
        <v>165000</v>
      </c>
      <c r="I897" s="64">
        <v>21</v>
      </c>
      <c r="J897" s="322" t="s">
        <v>37</v>
      </c>
      <c r="K897" s="67" t="s">
        <v>3174</v>
      </c>
    </row>
    <row r="898" spans="1:11">
      <c r="A898" s="33">
        <v>884</v>
      </c>
      <c r="B898" s="34" t="s">
        <v>3175</v>
      </c>
      <c r="C898" s="60" t="s">
        <v>3176</v>
      </c>
      <c r="D898" s="61" t="s">
        <v>125</v>
      </c>
      <c r="E898" s="62" t="s">
        <v>3177</v>
      </c>
      <c r="F898" s="173" t="s">
        <v>2242</v>
      </c>
      <c r="G898" s="64">
        <v>1</v>
      </c>
      <c r="H898" s="65">
        <v>125000</v>
      </c>
      <c r="I898" s="64">
        <v>21</v>
      </c>
      <c r="J898" s="60" t="s">
        <v>28</v>
      </c>
      <c r="K898" s="67"/>
    </row>
    <row r="899" spans="1:11">
      <c r="A899" s="33">
        <v>243</v>
      </c>
      <c r="B899" s="34" t="s">
        <v>3178</v>
      </c>
      <c r="C899" s="33" t="s">
        <v>3179</v>
      </c>
      <c r="D899" s="55" t="s">
        <v>3180</v>
      </c>
      <c r="E899" s="55">
        <v>85755559411</v>
      </c>
      <c r="F899" s="194" t="s">
        <v>902</v>
      </c>
      <c r="G899" s="57">
        <v>2</v>
      </c>
      <c r="H899" s="40">
        <v>165000</v>
      </c>
      <c r="I899" s="57">
        <v>25</v>
      </c>
      <c r="J899" s="368" t="s">
        <v>28</v>
      </c>
      <c r="K899" s="33"/>
    </row>
    <row r="900" spans="1:11">
      <c r="A900" s="33">
        <v>886</v>
      </c>
      <c r="B900" s="51" t="s">
        <v>3181</v>
      </c>
      <c r="C900" s="141" t="s">
        <v>3182</v>
      </c>
      <c r="D900" s="288" t="s">
        <v>1083</v>
      </c>
      <c r="E900" s="289" t="s">
        <v>3183</v>
      </c>
      <c r="F900" s="290" t="s">
        <v>3184</v>
      </c>
      <c r="G900" s="291">
        <v>2</v>
      </c>
      <c r="H900" s="292">
        <v>165000</v>
      </c>
      <c r="I900" s="291">
        <v>22</v>
      </c>
      <c r="J900" s="53" t="s">
        <v>37</v>
      </c>
      <c r="K900" s="301"/>
    </row>
    <row r="901" spans="1:11">
      <c r="A901" s="33">
        <v>732</v>
      </c>
      <c r="B901" s="34" t="s">
        <v>3185</v>
      </c>
      <c r="C901" s="96" t="s">
        <v>3186</v>
      </c>
      <c r="D901" s="97" t="s">
        <v>2264</v>
      </c>
      <c r="E901" s="98" t="s">
        <v>3187</v>
      </c>
      <c r="F901" s="198" t="s">
        <v>2588</v>
      </c>
      <c r="G901" s="48">
        <v>2</v>
      </c>
      <c r="H901" s="89">
        <v>165000</v>
      </c>
      <c r="I901" s="48">
        <v>12</v>
      </c>
      <c r="J901" s="44" t="s">
        <v>28</v>
      </c>
      <c r="K901" s="81"/>
    </row>
    <row r="902" spans="1:11">
      <c r="A902" s="33">
        <v>247</v>
      </c>
      <c r="B902" s="34" t="s">
        <v>3188</v>
      </c>
      <c r="C902" s="33" t="s">
        <v>3189</v>
      </c>
      <c r="D902" s="55" t="s">
        <v>3190</v>
      </c>
      <c r="E902" s="55">
        <v>8562345111</v>
      </c>
      <c r="F902" s="194">
        <v>44632</v>
      </c>
      <c r="G902" s="57">
        <v>2</v>
      </c>
      <c r="H902" s="40">
        <v>165000</v>
      </c>
      <c r="I902" s="57">
        <v>8</v>
      </c>
      <c r="J902" s="368" t="s">
        <v>28</v>
      </c>
      <c r="K902" s="33"/>
    </row>
    <row r="903" spans="1:11">
      <c r="A903" s="33">
        <v>889</v>
      </c>
      <c r="B903" s="34" t="s">
        <v>3191</v>
      </c>
      <c r="C903" s="60" t="s">
        <v>3192</v>
      </c>
      <c r="D903" s="61" t="s">
        <v>2124</v>
      </c>
      <c r="E903" s="62" t="s">
        <v>3193</v>
      </c>
      <c r="F903" s="173" t="s">
        <v>785</v>
      </c>
      <c r="G903" s="64">
        <v>1</v>
      </c>
      <c r="H903" s="65">
        <v>125000</v>
      </c>
      <c r="I903" s="64">
        <v>30</v>
      </c>
      <c r="J903" s="60" t="s">
        <v>28</v>
      </c>
      <c r="K903" s="67" t="s">
        <v>3194</v>
      </c>
    </row>
    <row r="904" spans="1:11">
      <c r="A904" s="33">
        <v>394</v>
      </c>
      <c r="B904" s="34" t="s">
        <v>3195</v>
      </c>
      <c r="C904" s="54" t="s">
        <v>3196</v>
      </c>
      <c r="D904" s="55" t="s">
        <v>3197</v>
      </c>
      <c r="E904" s="55">
        <v>81573930132</v>
      </c>
      <c r="F904" s="201">
        <v>45171</v>
      </c>
      <c r="G904" s="57">
        <v>2</v>
      </c>
      <c r="H904" s="146">
        <v>165000</v>
      </c>
      <c r="I904" s="57">
        <v>25</v>
      </c>
      <c r="J904" s="368" t="s">
        <v>28</v>
      </c>
      <c r="K904" s="33"/>
    </row>
    <row r="905" spans="1:11">
      <c r="A905" s="33">
        <v>891</v>
      </c>
      <c r="B905" s="34" t="s">
        <v>3198</v>
      </c>
      <c r="C905" s="60" t="s">
        <v>3199</v>
      </c>
      <c r="D905" s="61" t="s">
        <v>67</v>
      </c>
      <c r="E905" s="62" t="s">
        <v>3200</v>
      </c>
      <c r="F905" s="173" t="s">
        <v>785</v>
      </c>
      <c r="G905" s="64">
        <v>3</v>
      </c>
      <c r="H905" s="65">
        <v>205000</v>
      </c>
      <c r="I905" s="64">
        <v>26</v>
      </c>
      <c r="J905" s="60" t="s">
        <v>28</v>
      </c>
      <c r="K905" s="67"/>
    </row>
    <row r="906" spans="1:11">
      <c r="A906" s="33">
        <v>616</v>
      </c>
      <c r="B906" s="34" t="s">
        <v>3201</v>
      </c>
      <c r="C906" s="233" t="s">
        <v>3202</v>
      </c>
      <c r="D906" s="93" t="s">
        <v>3203</v>
      </c>
      <c r="E906" s="235" t="s">
        <v>3204</v>
      </c>
      <c r="F906" s="236" t="s">
        <v>880</v>
      </c>
      <c r="G906" s="95">
        <v>2</v>
      </c>
      <c r="H906" s="89">
        <v>165000</v>
      </c>
      <c r="I906" s="95">
        <v>25</v>
      </c>
      <c r="J906" s="44" t="s">
        <v>28</v>
      </c>
      <c r="K906" s="34"/>
    </row>
    <row r="907" spans="1:11">
      <c r="A907" s="33">
        <v>251</v>
      </c>
      <c r="B907" s="34" t="s">
        <v>3205</v>
      </c>
      <c r="C907" s="33" t="s">
        <v>3206</v>
      </c>
      <c r="D907" s="55" t="s">
        <v>1000</v>
      </c>
      <c r="E907" s="55">
        <v>81958880334</v>
      </c>
      <c r="F907" s="194">
        <v>44823</v>
      </c>
      <c r="G907" s="57">
        <v>2</v>
      </c>
      <c r="H907" s="40">
        <v>165000</v>
      </c>
      <c r="I907" s="57">
        <v>25</v>
      </c>
      <c r="J907" s="368" t="s">
        <v>28</v>
      </c>
      <c r="K907" s="33"/>
    </row>
    <row r="908" spans="1:11">
      <c r="A908" s="33">
        <v>502</v>
      </c>
      <c r="B908" s="34" t="s">
        <v>3207</v>
      </c>
      <c r="C908" s="33" t="s">
        <v>3208</v>
      </c>
      <c r="D908" s="55" t="s">
        <v>3209</v>
      </c>
      <c r="E908" s="68" t="s">
        <v>3210</v>
      </c>
      <c r="F908" s="55" t="s">
        <v>1638</v>
      </c>
      <c r="G908" s="57">
        <v>2</v>
      </c>
      <c r="H908" s="76">
        <v>165000</v>
      </c>
      <c r="I908" s="57">
        <v>30</v>
      </c>
      <c r="J908" s="172" t="s">
        <v>28</v>
      </c>
      <c r="K908" s="33"/>
    </row>
    <row r="909" spans="1:11">
      <c r="A909" s="33">
        <v>834</v>
      </c>
      <c r="B909" s="34" t="s">
        <v>3211</v>
      </c>
      <c r="C909" s="96" t="s">
        <v>3212</v>
      </c>
      <c r="D909" s="97" t="s">
        <v>3213</v>
      </c>
      <c r="E909" s="98" t="s">
        <v>3214</v>
      </c>
      <c r="F909" s="215" t="s">
        <v>1451</v>
      </c>
      <c r="G909" s="100">
        <v>2</v>
      </c>
      <c r="H909" s="101">
        <v>165000</v>
      </c>
      <c r="I909" s="100">
        <v>21</v>
      </c>
      <c r="J909" s="96" t="s">
        <v>28</v>
      </c>
      <c r="K909" s="67"/>
    </row>
    <row r="910" spans="1:11">
      <c r="A910" s="33">
        <v>902</v>
      </c>
      <c r="B910" s="34" t="s">
        <v>3215</v>
      </c>
      <c r="C910" s="60" t="s">
        <v>3216</v>
      </c>
      <c r="D910" s="61" t="s">
        <v>67</v>
      </c>
      <c r="E910" s="62" t="s">
        <v>3217</v>
      </c>
      <c r="F910" s="173" t="s">
        <v>699</v>
      </c>
      <c r="G910" s="64">
        <v>2</v>
      </c>
      <c r="H910" s="65">
        <v>165000</v>
      </c>
      <c r="I910" s="64">
        <v>30</v>
      </c>
      <c r="J910" s="60" t="s">
        <v>28</v>
      </c>
      <c r="K910" s="67"/>
    </row>
    <row r="911" spans="1:11">
      <c r="A911" s="103">
        <v>1020</v>
      </c>
      <c r="B911" s="104" t="s">
        <v>3218</v>
      </c>
      <c r="C911" s="141" t="s">
        <v>3219</v>
      </c>
      <c r="D911" s="61" t="s">
        <v>327</v>
      </c>
      <c r="E911" s="62" t="s">
        <v>3220</v>
      </c>
      <c r="F911" s="173" t="s">
        <v>3221</v>
      </c>
      <c r="G911" s="64">
        <v>2</v>
      </c>
      <c r="H911" s="65">
        <v>165000</v>
      </c>
      <c r="I911" s="64">
        <v>10</v>
      </c>
      <c r="J911" s="60" t="s">
        <v>28</v>
      </c>
      <c r="K911" s="122"/>
    </row>
    <row r="912" spans="1:11">
      <c r="A912" s="103">
        <v>1051</v>
      </c>
      <c r="B912" s="104" t="s">
        <v>3222</v>
      </c>
      <c r="C912" s="60" t="s">
        <v>3223</v>
      </c>
      <c r="D912" s="61" t="s">
        <v>305</v>
      </c>
      <c r="E912" s="62" t="s">
        <v>3224</v>
      </c>
      <c r="F912" s="173" t="s">
        <v>2369</v>
      </c>
      <c r="G912" s="64">
        <v>2</v>
      </c>
      <c r="H912" s="65">
        <v>165000</v>
      </c>
      <c r="I912" s="64">
        <v>14</v>
      </c>
      <c r="J912" s="60" t="s">
        <v>28</v>
      </c>
      <c r="K912" s="112"/>
    </row>
    <row r="913" spans="1:11">
      <c r="A913" s="33">
        <v>256</v>
      </c>
      <c r="B913" s="34" t="s">
        <v>3225</v>
      </c>
      <c r="C913" s="33" t="s">
        <v>3226</v>
      </c>
      <c r="D913" s="55" t="s">
        <v>167</v>
      </c>
      <c r="E913" s="55">
        <v>85524856847</v>
      </c>
      <c r="F913" s="194">
        <v>44925</v>
      </c>
      <c r="G913" s="57">
        <v>2</v>
      </c>
      <c r="H913" s="40">
        <v>165000</v>
      </c>
      <c r="I913" s="57">
        <v>3</v>
      </c>
      <c r="J913" s="368" t="s">
        <v>28</v>
      </c>
      <c r="K913" s="33"/>
    </row>
    <row r="914" spans="1:11">
      <c r="A914" s="33">
        <v>878</v>
      </c>
      <c r="B914" s="34" t="s">
        <v>3227</v>
      </c>
      <c r="C914" s="60" t="s">
        <v>3228</v>
      </c>
      <c r="D914" s="61" t="s">
        <v>313</v>
      </c>
      <c r="E914" s="62" t="s">
        <v>3229</v>
      </c>
      <c r="F914" s="173" t="s">
        <v>3230</v>
      </c>
      <c r="G914" s="64">
        <v>2</v>
      </c>
      <c r="H914" s="65">
        <v>165000</v>
      </c>
      <c r="I914" s="64">
        <v>17</v>
      </c>
      <c r="J914" s="60" t="s">
        <v>28</v>
      </c>
      <c r="K914" s="67"/>
    </row>
    <row r="915" spans="1:11">
      <c r="A915" s="33">
        <v>681</v>
      </c>
      <c r="B915" s="34" t="s">
        <v>3231</v>
      </c>
      <c r="C915" s="96" t="s">
        <v>3232</v>
      </c>
      <c r="D915" s="97" t="s">
        <v>3233</v>
      </c>
      <c r="E915" s="98" t="s">
        <v>3234</v>
      </c>
      <c r="F915" s="249" t="s">
        <v>2388</v>
      </c>
      <c r="G915" s="100">
        <v>2</v>
      </c>
      <c r="H915" s="101">
        <v>165000</v>
      </c>
      <c r="I915" s="100">
        <v>7</v>
      </c>
      <c r="J915" s="96" t="s">
        <v>28</v>
      </c>
      <c r="K915" s="145"/>
    </row>
    <row r="916" spans="1:11">
      <c r="A916" s="33">
        <v>662</v>
      </c>
      <c r="B916" s="34" t="s">
        <v>3235</v>
      </c>
      <c r="C916" s="96" t="s">
        <v>3236</v>
      </c>
      <c r="D916" s="97" t="s">
        <v>3237</v>
      </c>
      <c r="E916" s="97">
        <v>85216598254</v>
      </c>
      <c r="F916" s="249" t="s">
        <v>3238</v>
      </c>
      <c r="G916" s="100">
        <v>2</v>
      </c>
      <c r="H916" s="101">
        <v>165000</v>
      </c>
      <c r="I916" s="100">
        <v>11</v>
      </c>
      <c r="J916" s="69" t="s">
        <v>28</v>
      </c>
      <c r="K916" s="145"/>
    </row>
    <row r="917" spans="1:11">
      <c r="A917" s="103">
        <v>1109</v>
      </c>
      <c r="B917" s="104" t="s">
        <v>3239</v>
      </c>
      <c r="C917" s="60" t="s">
        <v>3240</v>
      </c>
      <c r="D917" s="61" t="s">
        <v>1791</v>
      </c>
      <c r="E917" s="62" t="s">
        <v>3241</v>
      </c>
      <c r="F917" s="173" t="s">
        <v>1793</v>
      </c>
      <c r="G917" s="64">
        <v>2</v>
      </c>
      <c r="H917" s="65">
        <v>165000</v>
      </c>
      <c r="I917" s="64">
        <v>23</v>
      </c>
      <c r="J917" s="60" t="s">
        <v>28</v>
      </c>
      <c r="K917" s="112"/>
    </row>
    <row r="918" spans="1:11">
      <c r="A918" s="103">
        <v>1093</v>
      </c>
      <c r="B918" s="104" t="s">
        <v>3242</v>
      </c>
      <c r="C918" s="60" t="s">
        <v>3243</v>
      </c>
      <c r="D918" s="61" t="s">
        <v>1223</v>
      </c>
      <c r="E918" s="62" t="s">
        <v>3244</v>
      </c>
      <c r="F918" s="173" t="s">
        <v>3245</v>
      </c>
      <c r="G918" s="64">
        <v>2</v>
      </c>
      <c r="H918" s="65">
        <v>165000</v>
      </c>
      <c r="I918" s="64">
        <v>11</v>
      </c>
      <c r="J918" s="60" t="s">
        <v>28</v>
      </c>
      <c r="K918" s="112"/>
    </row>
    <row r="919" spans="1:11">
      <c r="A919" s="114">
        <v>982</v>
      </c>
      <c r="B919" s="104" t="s">
        <v>3246</v>
      </c>
      <c r="C919" s="115" t="s">
        <v>3247</v>
      </c>
      <c r="D919" s="116" t="s">
        <v>149</v>
      </c>
      <c r="E919" s="117" t="s">
        <v>3248</v>
      </c>
      <c r="F919" s="253" t="s">
        <v>3249</v>
      </c>
      <c r="G919" s="119">
        <v>2</v>
      </c>
      <c r="H919" s="120">
        <v>165000</v>
      </c>
      <c r="I919" s="119">
        <v>13</v>
      </c>
      <c r="J919" s="115" t="s">
        <v>28</v>
      </c>
      <c r="K919" s="122"/>
    </row>
    <row r="920" spans="1:11">
      <c r="A920" s="33">
        <v>816</v>
      </c>
      <c r="B920" s="34" t="s">
        <v>3250</v>
      </c>
      <c r="C920" s="69" t="s">
        <v>3251</v>
      </c>
      <c r="D920" s="80" t="s">
        <v>3252</v>
      </c>
      <c r="E920" s="70" t="s">
        <v>3253</v>
      </c>
      <c r="F920" s="200" t="s">
        <v>3254</v>
      </c>
      <c r="G920" s="72">
        <v>2</v>
      </c>
      <c r="H920" s="73">
        <v>165000</v>
      </c>
      <c r="I920" s="72">
        <v>9</v>
      </c>
      <c r="J920" s="69" t="s">
        <v>28</v>
      </c>
      <c r="K920" s="67"/>
    </row>
    <row r="921" spans="1:11">
      <c r="A921" s="33">
        <v>907</v>
      </c>
      <c r="B921" s="34" t="s">
        <v>3255</v>
      </c>
      <c r="C921" s="60" t="s">
        <v>3256</v>
      </c>
      <c r="D921" s="61" t="s">
        <v>3257</v>
      </c>
      <c r="E921" s="62" t="s">
        <v>3258</v>
      </c>
      <c r="F921" s="173" t="s">
        <v>1534</v>
      </c>
      <c r="G921" s="64">
        <v>1</v>
      </c>
      <c r="H921" s="65">
        <v>125000</v>
      </c>
      <c r="I921" s="64">
        <v>20</v>
      </c>
      <c r="J921" s="60" t="s">
        <v>28</v>
      </c>
      <c r="K921" s="67"/>
    </row>
    <row r="922" spans="1:11">
      <c r="A922" s="33">
        <v>908</v>
      </c>
      <c r="B922" s="34" t="s">
        <v>3259</v>
      </c>
      <c r="C922" s="60" t="s">
        <v>3260</v>
      </c>
      <c r="D922" s="61" t="s">
        <v>3261</v>
      </c>
      <c r="E922" s="62" t="s">
        <v>3262</v>
      </c>
      <c r="F922" s="173" t="s">
        <v>1534</v>
      </c>
      <c r="G922" s="64">
        <v>3</v>
      </c>
      <c r="H922" s="65">
        <v>205000</v>
      </c>
      <c r="I922" s="64">
        <v>4</v>
      </c>
      <c r="J922" s="60" t="s">
        <v>28</v>
      </c>
      <c r="K922" s="67"/>
    </row>
    <row r="923" spans="1:11">
      <c r="A923" s="33">
        <v>917</v>
      </c>
      <c r="B923" s="34" t="s">
        <v>3263</v>
      </c>
      <c r="C923" s="60" t="s">
        <v>3264</v>
      </c>
      <c r="D923" s="97" t="s">
        <v>2839</v>
      </c>
      <c r="E923" s="62" t="s">
        <v>3265</v>
      </c>
      <c r="F923" s="173" t="s">
        <v>3266</v>
      </c>
      <c r="G923" s="64">
        <v>2</v>
      </c>
      <c r="H923" s="65">
        <v>165000</v>
      </c>
      <c r="I923" s="64">
        <v>15</v>
      </c>
      <c r="J923" s="60" t="s">
        <v>28</v>
      </c>
      <c r="K923" s="67"/>
    </row>
    <row r="924" spans="1:11">
      <c r="A924" s="33">
        <v>268</v>
      </c>
      <c r="B924" s="34" t="s">
        <v>3267</v>
      </c>
      <c r="C924" s="33" t="s">
        <v>3268</v>
      </c>
      <c r="D924" s="55" t="s">
        <v>3269</v>
      </c>
      <c r="E924" s="68" t="s">
        <v>3270</v>
      </c>
      <c r="F924" s="194">
        <v>44909</v>
      </c>
      <c r="G924" s="57">
        <v>2</v>
      </c>
      <c r="H924" s="40">
        <v>165000</v>
      </c>
      <c r="I924" s="57">
        <v>25</v>
      </c>
      <c r="J924" s="368" t="s">
        <v>28</v>
      </c>
      <c r="K924" s="33"/>
    </row>
    <row r="925" spans="1:11">
      <c r="A925" s="33">
        <v>896</v>
      </c>
      <c r="B925" s="34" t="s">
        <v>3271</v>
      </c>
      <c r="C925" s="60" t="s">
        <v>3272</v>
      </c>
      <c r="D925" s="61" t="s">
        <v>1653</v>
      </c>
      <c r="E925" s="62" t="s">
        <v>3273</v>
      </c>
      <c r="F925" s="173" t="s">
        <v>722</v>
      </c>
      <c r="G925" s="64">
        <v>2</v>
      </c>
      <c r="H925" s="65">
        <v>165000</v>
      </c>
      <c r="I925" s="64">
        <v>28</v>
      </c>
      <c r="J925" s="60" t="s">
        <v>28</v>
      </c>
      <c r="K925" s="67"/>
    </row>
    <row r="926" spans="1:11">
      <c r="A926" s="114">
        <v>973</v>
      </c>
      <c r="B926" s="104" t="s">
        <v>3274</v>
      </c>
      <c r="C926" s="242" t="s">
        <v>3275</v>
      </c>
      <c r="D926" s="243" t="s">
        <v>3150</v>
      </c>
      <c r="E926" s="244" t="s">
        <v>3276</v>
      </c>
      <c r="F926" s="245" t="s">
        <v>3277</v>
      </c>
      <c r="G926" s="246">
        <v>2</v>
      </c>
      <c r="H926" s="247">
        <v>165000</v>
      </c>
      <c r="I926" s="246">
        <v>3</v>
      </c>
      <c r="J926" s="242" t="s">
        <v>28</v>
      </c>
      <c r="K926" s="122"/>
    </row>
    <row r="927" spans="1:11">
      <c r="A927" s="33">
        <v>942</v>
      </c>
      <c r="B927" s="34" t="s">
        <v>3278</v>
      </c>
      <c r="C927" s="60" t="s">
        <v>3279</v>
      </c>
      <c r="D927" s="61" t="s">
        <v>320</v>
      </c>
      <c r="E927" s="62" t="s">
        <v>3280</v>
      </c>
      <c r="F927" s="173" t="s">
        <v>3118</v>
      </c>
      <c r="G927" s="64">
        <v>2</v>
      </c>
      <c r="H927" s="65">
        <v>165000</v>
      </c>
      <c r="I927" s="64">
        <v>6</v>
      </c>
      <c r="J927" s="60" t="s">
        <v>1585</v>
      </c>
      <c r="K927" s="67"/>
    </row>
    <row r="928" spans="1:11">
      <c r="A928" s="33">
        <v>900</v>
      </c>
      <c r="B928" s="34" t="s">
        <v>3281</v>
      </c>
      <c r="C928" s="60" t="s">
        <v>3282</v>
      </c>
      <c r="D928" s="61" t="s">
        <v>67</v>
      </c>
      <c r="E928" s="62" t="s">
        <v>3283</v>
      </c>
      <c r="F928" s="173" t="s">
        <v>699</v>
      </c>
      <c r="G928" s="64">
        <v>2</v>
      </c>
      <c r="H928" s="65">
        <v>165000</v>
      </c>
      <c r="I928" s="64">
        <v>30</v>
      </c>
      <c r="J928" s="60" t="s">
        <v>28</v>
      </c>
      <c r="K928" s="67"/>
    </row>
    <row r="929" spans="1:11">
      <c r="A929" s="33">
        <v>389</v>
      </c>
      <c r="B929" s="34" t="s">
        <v>3284</v>
      </c>
      <c r="C929" s="54" t="s">
        <v>3285</v>
      </c>
      <c r="D929" s="55" t="s">
        <v>3286</v>
      </c>
      <c r="E929" s="68">
        <v>85794618206</v>
      </c>
      <c r="F929" s="201">
        <v>44987</v>
      </c>
      <c r="G929" s="57">
        <v>2</v>
      </c>
      <c r="H929" s="164">
        <v>165000</v>
      </c>
      <c r="I929" s="57">
        <v>25</v>
      </c>
      <c r="J929" s="368" t="s">
        <v>28</v>
      </c>
      <c r="K929" s="33"/>
    </row>
    <row r="930" spans="1:11">
      <c r="A930" s="33">
        <v>916</v>
      </c>
      <c r="B930" s="34" t="s">
        <v>3287</v>
      </c>
      <c r="C930" s="60" t="s">
        <v>3288</v>
      </c>
      <c r="D930" s="61" t="s">
        <v>373</v>
      </c>
      <c r="E930" s="62" t="s">
        <v>3289</v>
      </c>
      <c r="F930" s="173" t="s">
        <v>3290</v>
      </c>
      <c r="G930" s="64">
        <v>1</v>
      </c>
      <c r="H930" s="65">
        <v>125000</v>
      </c>
      <c r="I930" s="64">
        <v>14</v>
      </c>
      <c r="J930" s="60" t="s">
        <v>28</v>
      </c>
      <c r="K930" s="67"/>
    </row>
    <row r="931" spans="1:11">
      <c r="A931" s="33">
        <v>735</v>
      </c>
      <c r="B931" s="34" t="s">
        <v>3291</v>
      </c>
      <c r="C931" s="96" t="s">
        <v>3292</v>
      </c>
      <c r="D931" s="97" t="s">
        <v>3293</v>
      </c>
      <c r="E931" s="98" t="s">
        <v>3294</v>
      </c>
      <c r="F931" s="284">
        <v>45304</v>
      </c>
      <c r="G931" s="48">
        <v>2</v>
      </c>
      <c r="H931" s="89">
        <v>165000</v>
      </c>
      <c r="I931" s="100">
        <v>29</v>
      </c>
      <c r="J931" s="302" t="s">
        <v>28</v>
      </c>
      <c r="K931" s="281" t="s">
        <v>3295</v>
      </c>
    </row>
    <row r="932" spans="1:11">
      <c r="A932" s="33">
        <v>918</v>
      </c>
      <c r="B932" s="34" t="s">
        <v>3296</v>
      </c>
      <c r="C932" s="60" t="s">
        <v>3297</v>
      </c>
      <c r="D932" s="97" t="s">
        <v>3298</v>
      </c>
      <c r="E932" s="62" t="s">
        <v>3299</v>
      </c>
      <c r="F932" s="173" t="s">
        <v>3266</v>
      </c>
      <c r="G932" s="64">
        <v>3</v>
      </c>
      <c r="H932" s="65">
        <v>205000</v>
      </c>
      <c r="I932" s="64">
        <v>15</v>
      </c>
      <c r="J932" s="322" t="s">
        <v>37</v>
      </c>
      <c r="K932" s="67" t="s">
        <v>3174</v>
      </c>
    </row>
    <row r="933" spans="1:11">
      <c r="A933" s="103">
        <v>1031</v>
      </c>
      <c r="B933" s="104" t="s">
        <v>3300</v>
      </c>
      <c r="C933" s="60" t="s">
        <v>3301</v>
      </c>
      <c r="D933" s="61" t="s">
        <v>516</v>
      </c>
      <c r="E933" s="62" t="s">
        <v>3302</v>
      </c>
      <c r="F933" s="173" t="s">
        <v>3303</v>
      </c>
      <c r="G933" s="64">
        <v>2</v>
      </c>
      <c r="H933" s="65">
        <v>165000</v>
      </c>
      <c r="I933" s="64">
        <v>22</v>
      </c>
      <c r="J933" s="60" t="s">
        <v>28</v>
      </c>
      <c r="K933" s="112"/>
    </row>
    <row r="934" spans="1:11">
      <c r="A934" s="33">
        <v>880</v>
      </c>
      <c r="B934" s="34" t="s">
        <v>3304</v>
      </c>
      <c r="C934" s="105" t="s">
        <v>3305</v>
      </c>
      <c r="D934" s="106" t="s">
        <v>3306</v>
      </c>
      <c r="E934" s="107" t="s">
        <v>3307</v>
      </c>
      <c r="F934" s="212" t="s">
        <v>3230</v>
      </c>
      <c r="G934" s="109">
        <v>2</v>
      </c>
      <c r="H934" s="110">
        <v>165000</v>
      </c>
      <c r="I934" s="109">
        <v>17</v>
      </c>
      <c r="J934" s="105" t="s">
        <v>28</v>
      </c>
      <c r="K934" s="67"/>
    </row>
    <row r="935" spans="1:11">
      <c r="A935" s="33">
        <v>745</v>
      </c>
      <c r="B935" s="34" t="s">
        <v>3308</v>
      </c>
      <c r="C935" s="69" t="s">
        <v>3309</v>
      </c>
      <c r="D935" s="80" t="s">
        <v>3310</v>
      </c>
      <c r="E935" s="70" t="s">
        <v>3311</v>
      </c>
      <c r="F935" s="197" t="s">
        <v>3312</v>
      </c>
      <c r="G935" s="72">
        <v>2</v>
      </c>
      <c r="H935" s="73">
        <v>165000</v>
      </c>
      <c r="I935" s="72">
        <v>25</v>
      </c>
      <c r="J935" s="69" t="s">
        <v>28</v>
      </c>
      <c r="K935" s="81"/>
    </row>
    <row r="936" spans="1:11" s="42" customFormat="1" ht="15.75" customHeight="1">
      <c r="A936" s="103">
        <v>1013</v>
      </c>
      <c r="B936" s="104" t="s">
        <v>3313</v>
      </c>
      <c r="C936" s="142" t="s">
        <v>3314</v>
      </c>
      <c r="D936" s="106" t="s">
        <v>118</v>
      </c>
      <c r="E936" s="107" t="s">
        <v>3315</v>
      </c>
      <c r="F936" s="212" t="s">
        <v>3316</v>
      </c>
      <c r="G936" s="109">
        <v>2</v>
      </c>
      <c r="H936" s="110">
        <v>165000</v>
      </c>
      <c r="I936" s="109">
        <v>6</v>
      </c>
      <c r="J936" s="105" t="s">
        <v>28</v>
      </c>
      <c r="K936" s="122"/>
    </row>
    <row r="937" spans="1:11">
      <c r="A937" s="33">
        <v>923</v>
      </c>
      <c r="B937" s="34" t="s">
        <v>3317</v>
      </c>
      <c r="C937" s="60" t="s">
        <v>3318</v>
      </c>
      <c r="D937" s="61" t="s">
        <v>2762</v>
      </c>
      <c r="E937" s="62" t="s">
        <v>3319</v>
      </c>
      <c r="F937" s="173" t="s">
        <v>3320</v>
      </c>
      <c r="G937" s="64">
        <v>1</v>
      </c>
      <c r="H937" s="65">
        <v>125000</v>
      </c>
      <c r="I937" s="64">
        <v>1</v>
      </c>
      <c r="J937" s="60" t="s">
        <v>28</v>
      </c>
      <c r="K937" s="67" t="s">
        <v>3321</v>
      </c>
    </row>
    <row r="938" spans="1:11">
      <c r="A938" s="33">
        <v>924</v>
      </c>
      <c r="B938" s="34" t="s">
        <v>3322</v>
      </c>
      <c r="C938" s="60" t="s">
        <v>3323</v>
      </c>
      <c r="D938" s="61" t="s">
        <v>1223</v>
      </c>
      <c r="E938" s="62" t="s">
        <v>3324</v>
      </c>
      <c r="F938" s="173" t="s">
        <v>3320</v>
      </c>
      <c r="G938" s="48" t="s">
        <v>1392</v>
      </c>
      <c r="H938" s="89" t="s">
        <v>1393</v>
      </c>
      <c r="I938" s="48" t="s">
        <v>1392</v>
      </c>
      <c r="J938" s="60" t="s">
        <v>28</v>
      </c>
      <c r="K938" s="67"/>
    </row>
    <row r="939" spans="1:11">
      <c r="A939" s="33">
        <v>925</v>
      </c>
      <c r="B939" s="34" t="s">
        <v>3325</v>
      </c>
      <c r="C939" s="60" t="s">
        <v>3326</v>
      </c>
      <c r="D939" s="61" t="s">
        <v>3327</v>
      </c>
      <c r="E939" s="62" t="s">
        <v>3328</v>
      </c>
      <c r="F939" s="173" t="s">
        <v>3329</v>
      </c>
      <c r="G939" s="48" t="s">
        <v>1392</v>
      </c>
      <c r="H939" s="89" t="s">
        <v>1393</v>
      </c>
      <c r="I939" s="48" t="s">
        <v>1392</v>
      </c>
      <c r="J939" s="60" t="s">
        <v>28</v>
      </c>
      <c r="K939" s="67"/>
    </row>
    <row r="940" spans="1:11">
      <c r="A940" s="33">
        <v>926</v>
      </c>
      <c r="B940" s="34" t="s">
        <v>3330</v>
      </c>
      <c r="C940" s="60" t="s">
        <v>3331</v>
      </c>
      <c r="D940" s="61" t="s">
        <v>2839</v>
      </c>
      <c r="E940" s="62" t="s">
        <v>3332</v>
      </c>
      <c r="F940" s="173" t="s">
        <v>3333</v>
      </c>
      <c r="G940" s="64">
        <v>3</v>
      </c>
      <c r="H940" s="65">
        <v>205000</v>
      </c>
      <c r="I940" s="64">
        <v>26</v>
      </c>
      <c r="J940" s="60" t="s">
        <v>28</v>
      </c>
      <c r="K940" s="67"/>
    </row>
    <row r="941" spans="1:11">
      <c r="A941" s="33">
        <v>274</v>
      </c>
      <c r="B941" s="34" t="s">
        <v>3334</v>
      </c>
      <c r="C941" s="33" t="s">
        <v>3335</v>
      </c>
      <c r="D941" s="55" t="s">
        <v>572</v>
      </c>
      <c r="E941" s="55" t="s">
        <v>3336</v>
      </c>
      <c r="F941" s="194">
        <v>44754</v>
      </c>
      <c r="G941" s="57">
        <v>2</v>
      </c>
      <c r="H941" s="40">
        <v>165000</v>
      </c>
      <c r="I941" s="57">
        <v>2</v>
      </c>
      <c r="J941" s="368" t="s">
        <v>28</v>
      </c>
      <c r="K941" s="33"/>
    </row>
    <row r="942" spans="1:11">
      <c r="A942" s="33">
        <v>928</v>
      </c>
      <c r="B942" s="34" t="s">
        <v>3337</v>
      </c>
      <c r="C942" s="60" t="s">
        <v>3338</v>
      </c>
      <c r="D942" s="61" t="s">
        <v>47</v>
      </c>
      <c r="E942" s="62" t="s">
        <v>3339</v>
      </c>
      <c r="F942" s="173" t="s">
        <v>69</v>
      </c>
      <c r="G942" s="64">
        <v>1</v>
      </c>
      <c r="H942" s="65">
        <v>125000</v>
      </c>
      <c r="I942" s="64">
        <v>27</v>
      </c>
      <c r="J942" s="60" t="s">
        <v>28</v>
      </c>
      <c r="K942" s="323" t="s">
        <v>3340</v>
      </c>
    </row>
    <row r="943" spans="1:11">
      <c r="A943" s="33">
        <v>929</v>
      </c>
      <c r="B943" s="34" t="s">
        <v>3341</v>
      </c>
      <c r="C943" s="60" t="s">
        <v>3342</v>
      </c>
      <c r="D943" s="61" t="s">
        <v>3343</v>
      </c>
      <c r="E943" s="62" t="s">
        <v>3344</v>
      </c>
      <c r="F943" s="173" t="s">
        <v>2277</v>
      </c>
      <c r="G943" s="64">
        <v>1</v>
      </c>
      <c r="H943" s="65">
        <v>125000</v>
      </c>
      <c r="I943" s="64">
        <v>28</v>
      </c>
      <c r="J943" s="60" t="s">
        <v>28</v>
      </c>
      <c r="K943" s="67"/>
    </row>
    <row r="944" spans="1:11">
      <c r="A944" s="33">
        <v>470</v>
      </c>
      <c r="B944" s="34" t="s">
        <v>3345</v>
      </c>
      <c r="C944" s="33" t="s">
        <v>3346</v>
      </c>
      <c r="D944" s="55" t="s">
        <v>3347</v>
      </c>
      <c r="E944" s="68" t="s">
        <v>3348</v>
      </c>
      <c r="F944" s="201">
        <v>45204</v>
      </c>
      <c r="G944" s="57">
        <v>2</v>
      </c>
      <c r="H944" s="146">
        <v>165000</v>
      </c>
      <c r="I944" s="57">
        <v>25</v>
      </c>
      <c r="J944" s="172" t="s">
        <v>28</v>
      </c>
      <c r="K944" s="33"/>
    </row>
    <row r="945" spans="1:11">
      <c r="A945" s="33">
        <v>397</v>
      </c>
      <c r="B945" s="34" t="s">
        <v>3349</v>
      </c>
      <c r="C945" s="54" t="s">
        <v>3350</v>
      </c>
      <c r="D945" s="55" t="s">
        <v>3351</v>
      </c>
      <c r="E945" s="55">
        <v>83875288039</v>
      </c>
      <c r="F945" s="201">
        <v>45232</v>
      </c>
      <c r="G945" s="57">
        <v>2</v>
      </c>
      <c r="H945" s="146">
        <v>165000</v>
      </c>
      <c r="I945" s="57">
        <v>25</v>
      </c>
      <c r="J945" s="368" t="s">
        <v>28</v>
      </c>
      <c r="K945" s="33"/>
    </row>
    <row r="946" spans="1:11">
      <c r="A946" s="33">
        <v>261</v>
      </c>
      <c r="B946" s="34" t="s">
        <v>3352</v>
      </c>
      <c r="C946" s="34" t="s">
        <v>3353</v>
      </c>
      <c r="D946" s="55" t="s">
        <v>149</v>
      </c>
      <c r="E946" s="55">
        <v>85520774934</v>
      </c>
      <c r="F946" s="194">
        <v>44753</v>
      </c>
      <c r="G946" s="57">
        <v>2</v>
      </c>
      <c r="H946" s="40">
        <v>165000</v>
      </c>
      <c r="I946" s="57">
        <v>25</v>
      </c>
      <c r="J946" s="368" t="s">
        <v>28</v>
      </c>
      <c r="K946" s="33"/>
    </row>
    <row r="947" spans="1:11">
      <c r="A947" s="33">
        <v>920</v>
      </c>
      <c r="B947" s="34" t="s">
        <v>3354</v>
      </c>
      <c r="C947" s="105" t="s">
        <v>3355</v>
      </c>
      <c r="D947" s="80" t="s">
        <v>3257</v>
      </c>
      <c r="E947" s="107" t="s">
        <v>3356</v>
      </c>
      <c r="F947" s="212" t="s">
        <v>1504</v>
      </c>
      <c r="G947" s="109">
        <v>2</v>
      </c>
      <c r="H947" s="110">
        <v>165000</v>
      </c>
      <c r="I947" s="109">
        <v>19</v>
      </c>
      <c r="J947" s="105" t="s">
        <v>28</v>
      </c>
      <c r="K947" s="67"/>
    </row>
    <row r="948" spans="1:11">
      <c r="A948" s="33">
        <v>537</v>
      </c>
      <c r="B948" s="34" t="s">
        <v>3357</v>
      </c>
      <c r="C948" s="34" t="s">
        <v>3358</v>
      </c>
      <c r="D948" s="55" t="s">
        <v>1349</v>
      </c>
      <c r="E948" s="68" t="s">
        <v>3359</v>
      </c>
      <c r="F948" s="198" t="s">
        <v>1798</v>
      </c>
      <c r="G948" s="57">
        <v>2</v>
      </c>
      <c r="H948" s="146">
        <v>165000</v>
      </c>
      <c r="I948" s="57">
        <v>25</v>
      </c>
      <c r="J948" s="172" t="s">
        <v>28</v>
      </c>
      <c r="K948" s="33"/>
    </row>
    <row r="949" spans="1:11">
      <c r="A949" s="33">
        <v>935</v>
      </c>
      <c r="B949" s="34" t="s">
        <v>3360</v>
      </c>
      <c r="C949" s="60" t="s">
        <v>3361</v>
      </c>
      <c r="D949" s="61" t="s">
        <v>3362</v>
      </c>
      <c r="E949" s="62" t="s">
        <v>3363</v>
      </c>
      <c r="F949" s="173" t="s">
        <v>3364</v>
      </c>
      <c r="G949" s="64">
        <v>1</v>
      </c>
      <c r="H949" s="65">
        <v>125000</v>
      </c>
      <c r="I949" s="64">
        <v>1</v>
      </c>
      <c r="J949" s="60" t="s">
        <v>1585</v>
      </c>
      <c r="K949" s="67"/>
    </row>
    <row r="950" spans="1:11">
      <c r="A950" s="33">
        <v>936</v>
      </c>
      <c r="B950" s="34" t="s">
        <v>3365</v>
      </c>
      <c r="C950" s="60" t="s">
        <v>3366</v>
      </c>
      <c r="D950" s="61" t="s">
        <v>1223</v>
      </c>
      <c r="E950" s="62" t="s">
        <v>3367</v>
      </c>
      <c r="F950" s="173" t="s">
        <v>2028</v>
      </c>
      <c r="G950" s="64">
        <v>3</v>
      </c>
      <c r="H950" s="65">
        <v>205000</v>
      </c>
      <c r="I950" s="64">
        <v>3</v>
      </c>
      <c r="J950" s="60" t="s">
        <v>1585</v>
      </c>
      <c r="K950" s="67"/>
    </row>
    <row r="951" spans="1:11">
      <c r="A951" s="33">
        <v>792</v>
      </c>
      <c r="B951" s="34" t="s">
        <v>3368</v>
      </c>
      <c r="C951" s="96" t="s">
        <v>3369</v>
      </c>
      <c r="D951" s="97" t="s">
        <v>3370</v>
      </c>
      <c r="E951" s="98" t="s">
        <v>3371</v>
      </c>
      <c r="F951" s="249" t="s">
        <v>2824</v>
      </c>
      <c r="G951" s="100">
        <v>2</v>
      </c>
      <c r="H951" s="101">
        <v>165000</v>
      </c>
      <c r="I951" s="100">
        <v>7</v>
      </c>
      <c r="J951" s="96" t="s">
        <v>28</v>
      </c>
      <c r="K951" s="67"/>
    </row>
    <row r="952" spans="1:11">
      <c r="A952" s="33">
        <v>938</v>
      </c>
      <c r="B952" s="34" t="s">
        <v>3372</v>
      </c>
      <c r="C952" s="60" t="s">
        <v>3373</v>
      </c>
      <c r="D952" s="61" t="s">
        <v>47</v>
      </c>
      <c r="E952" s="62" t="s">
        <v>3374</v>
      </c>
      <c r="F952" s="173" t="s">
        <v>2028</v>
      </c>
      <c r="G952" s="64">
        <v>1</v>
      </c>
      <c r="H952" s="65">
        <v>125000</v>
      </c>
      <c r="I952" s="64">
        <v>3</v>
      </c>
      <c r="J952" s="60" t="s">
        <v>1585</v>
      </c>
      <c r="K952" s="67"/>
    </row>
    <row r="953" spans="1:11">
      <c r="A953" s="33">
        <v>939</v>
      </c>
      <c r="B953" s="51" t="s">
        <v>3375</v>
      </c>
      <c r="C953" s="105" t="s">
        <v>3376</v>
      </c>
      <c r="D953" s="106" t="s">
        <v>516</v>
      </c>
      <c r="E953" s="107" t="s">
        <v>3377</v>
      </c>
      <c r="F953" s="212" t="s">
        <v>3378</v>
      </c>
      <c r="G953" s="109">
        <v>2</v>
      </c>
      <c r="H953" s="110">
        <v>165000</v>
      </c>
      <c r="I953" s="109">
        <v>4</v>
      </c>
      <c r="J953" s="324" t="s">
        <v>37</v>
      </c>
      <c r="K953" s="67" t="s">
        <v>1174</v>
      </c>
    </row>
    <row r="954" spans="1:11">
      <c r="A954" s="33">
        <v>644</v>
      </c>
      <c r="B954" s="34" t="s">
        <v>3379</v>
      </c>
      <c r="C954" s="69" t="s">
        <v>3380</v>
      </c>
      <c r="D954" s="80" t="s">
        <v>3381</v>
      </c>
      <c r="E954" s="70" t="s">
        <v>3382</v>
      </c>
      <c r="F954" s="80" t="s">
        <v>3383</v>
      </c>
      <c r="G954" s="72">
        <v>2</v>
      </c>
      <c r="H954" s="73">
        <v>165000</v>
      </c>
      <c r="I954" s="72">
        <v>23</v>
      </c>
      <c r="J954" s="69" t="s">
        <v>28</v>
      </c>
      <c r="K954" s="91"/>
    </row>
    <row r="955" spans="1:11">
      <c r="A955" s="33">
        <v>851</v>
      </c>
      <c r="B955" s="34" t="s">
        <v>3384</v>
      </c>
      <c r="C955" s="96" t="s">
        <v>3385</v>
      </c>
      <c r="D955" s="97" t="s">
        <v>3386</v>
      </c>
      <c r="E955" s="62" t="s">
        <v>3387</v>
      </c>
      <c r="F955" s="215" t="s">
        <v>3047</v>
      </c>
      <c r="G955" s="100">
        <v>2</v>
      </c>
      <c r="H955" s="101">
        <v>165000</v>
      </c>
      <c r="I955" s="100">
        <v>1</v>
      </c>
      <c r="J955" s="96" t="s">
        <v>28</v>
      </c>
      <c r="K955" s="67"/>
    </row>
    <row r="956" spans="1:11">
      <c r="A956" s="33">
        <v>921</v>
      </c>
      <c r="B956" s="34" t="s">
        <v>3388</v>
      </c>
      <c r="C956" s="105" t="s">
        <v>3389</v>
      </c>
      <c r="D956" s="61" t="s">
        <v>67</v>
      </c>
      <c r="E956" s="107" t="s">
        <v>3390</v>
      </c>
      <c r="F956" s="306">
        <v>45462</v>
      </c>
      <c r="G956" s="109">
        <v>2</v>
      </c>
      <c r="H956" s="110">
        <v>165000</v>
      </c>
      <c r="I956" s="109">
        <v>19</v>
      </c>
      <c r="J956" s="105" t="s">
        <v>28</v>
      </c>
      <c r="K956" s="67"/>
    </row>
    <row r="957" spans="1:11">
      <c r="A957" s="33">
        <v>723</v>
      </c>
      <c r="B957" s="34" t="s">
        <v>3391</v>
      </c>
      <c r="C957" s="96" t="s">
        <v>3392</v>
      </c>
      <c r="D957" s="97" t="s">
        <v>530</v>
      </c>
      <c r="E957" s="98" t="s">
        <v>3393</v>
      </c>
      <c r="F957" s="198" t="s">
        <v>3394</v>
      </c>
      <c r="G957" s="48">
        <v>2</v>
      </c>
      <c r="H957" s="89">
        <v>165000</v>
      </c>
      <c r="I957" s="48">
        <v>8</v>
      </c>
      <c r="J957" s="44" t="s">
        <v>28</v>
      </c>
      <c r="K957" s="81"/>
    </row>
    <row r="958" spans="1:11">
      <c r="A958" s="33">
        <v>391</v>
      </c>
      <c r="B958" s="34" t="s">
        <v>3395</v>
      </c>
      <c r="C958" s="54" t="s">
        <v>3396</v>
      </c>
      <c r="D958" s="55" t="s">
        <v>3397</v>
      </c>
      <c r="E958" s="128" t="s">
        <v>3398</v>
      </c>
      <c r="F958" s="201">
        <v>45140</v>
      </c>
      <c r="G958" s="57">
        <v>2</v>
      </c>
      <c r="H958" s="164">
        <v>165000</v>
      </c>
      <c r="I958" s="57">
        <v>30</v>
      </c>
      <c r="J958" s="172" t="s">
        <v>28</v>
      </c>
      <c r="K958" s="155" t="s">
        <v>3399</v>
      </c>
    </row>
    <row r="959" spans="1:11">
      <c r="A959" s="33">
        <v>287</v>
      </c>
      <c r="B959" s="34" t="s">
        <v>3400</v>
      </c>
      <c r="C959" s="33" t="s">
        <v>3401</v>
      </c>
      <c r="D959" s="55" t="s">
        <v>361</v>
      </c>
      <c r="E959" s="55">
        <v>81310331073</v>
      </c>
      <c r="F959" s="194">
        <v>44858</v>
      </c>
      <c r="G959" s="57">
        <v>2</v>
      </c>
      <c r="H959" s="40">
        <v>165000</v>
      </c>
      <c r="I959" s="57">
        <v>25</v>
      </c>
      <c r="J959" s="368" t="s">
        <v>28</v>
      </c>
      <c r="K959" s="33"/>
    </row>
    <row r="960" spans="1:11">
      <c r="A960" s="33">
        <v>946</v>
      </c>
      <c r="B960" s="34" t="s">
        <v>3402</v>
      </c>
      <c r="C960" s="60" t="s">
        <v>3403</v>
      </c>
      <c r="D960" s="61" t="s">
        <v>2839</v>
      </c>
      <c r="E960" s="62" t="s">
        <v>3404</v>
      </c>
      <c r="F960" s="173" t="s">
        <v>3405</v>
      </c>
      <c r="G960" s="64">
        <v>1</v>
      </c>
      <c r="H960" s="65">
        <v>125000</v>
      </c>
      <c r="I960" s="64">
        <v>9</v>
      </c>
      <c r="J960" s="60" t="s">
        <v>1585</v>
      </c>
      <c r="K960" s="67"/>
    </row>
    <row r="961" spans="1:11">
      <c r="A961" s="33">
        <v>947</v>
      </c>
      <c r="B961" s="34" t="s">
        <v>3406</v>
      </c>
      <c r="C961" s="60" t="s">
        <v>3407</v>
      </c>
      <c r="D961" s="61" t="s">
        <v>1223</v>
      </c>
      <c r="E961" s="62" t="s">
        <v>3408</v>
      </c>
      <c r="F961" s="173" t="s">
        <v>3405</v>
      </c>
      <c r="G961" s="64">
        <v>1</v>
      </c>
      <c r="H961" s="65">
        <v>125000</v>
      </c>
      <c r="I961" s="64">
        <v>9</v>
      </c>
      <c r="J961" s="60" t="s">
        <v>1585</v>
      </c>
      <c r="K961" s="67"/>
    </row>
    <row r="962" spans="1:11">
      <c r="A962" s="103">
        <v>1045</v>
      </c>
      <c r="B962" s="104" t="s">
        <v>3409</v>
      </c>
      <c r="C962" s="105" t="s">
        <v>3410</v>
      </c>
      <c r="D962" s="106" t="s">
        <v>247</v>
      </c>
      <c r="E962" s="107" t="s">
        <v>3411</v>
      </c>
      <c r="F962" s="212" t="s">
        <v>3412</v>
      </c>
      <c r="G962" s="109">
        <v>2</v>
      </c>
      <c r="H962" s="110">
        <v>165000</v>
      </c>
      <c r="I962" s="109">
        <v>8</v>
      </c>
      <c r="J962" s="105" t="s">
        <v>28</v>
      </c>
      <c r="K962" s="112"/>
    </row>
    <row r="963" spans="1:11">
      <c r="A963" s="33">
        <v>445</v>
      </c>
      <c r="B963" s="34" t="s">
        <v>3413</v>
      </c>
      <c r="C963" s="33" t="s">
        <v>3414</v>
      </c>
      <c r="D963" s="45" t="s">
        <v>3415</v>
      </c>
      <c r="E963" s="45">
        <v>85723840583</v>
      </c>
      <c r="F963" s="325">
        <v>45111</v>
      </c>
      <c r="G963" s="48">
        <v>2</v>
      </c>
      <c r="H963" s="89">
        <v>165000</v>
      </c>
      <c r="I963" s="48">
        <v>23</v>
      </c>
      <c r="J963" s="368" t="s">
        <v>28</v>
      </c>
      <c r="K963" s="33" t="s">
        <v>3416</v>
      </c>
    </row>
    <row r="964" spans="1:11">
      <c r="A964" s="33">
        <v>860</v>
      </c>
      <c r="B964" s="34" t="s">
        <v>3417</v>
      </c>
      <c r="C964" s="60" t="s">
        <v>3418</v>
      </c>
      <c r="D964" s="61" t="s">
        <v>3419</v>
      </c>
      <c r="E964" s="62" t="s">
        <v>3420</v>
      </c>
      <c r="F964" s="173" t="s">
        <v>1261</v>
      </c>
      <c r="G964" s="64">
        <v>2</v>
      </c>
      <c r="H964" s="65">
        <v>165000</v>
      </c>
      <c r="I964" s="64">
        <v>7</v>
      </c>
      <c r="J964" s="60" t="s">
        <v>28</v>
      </c>
      <c r="K964" s="67"/>
    </row>
    <row r="965" spans="1:11">
      <c r="A965" s="33">
        <v>951</v>
      </c>
      <c r="B965" s="51" t="s">
        <v>3421</v>
      </c>
      <c r="C965" s="60" t="s">
        <v>3422</v>
      </c>
      <c r="D965" s="61" t="s">
        <v>3423</v>
      </c>
      <c r="E965" s="62" t="s">
        <v>3424</v>
      </c>
      <c r="F965" s="212" t="s">
        <v>1939</v>
      </c>
      <c r="G965" s="64">
        <v>3</v>
      </c>
      <c r="H965" s="65">
        <v>205000</v>
      </c>
      <c r="I965" s="64">
        <v>10</v>
      </c>
      <c r="J965" s="326" t="s">
        <v>37</v>
      </c>
      <c r="K965" s="67" t="s">
        <v>3174</v>
      </c>
    </row>
    <row r="966" spans="1:11">
      <c r="A966" s="33">
        <v>739</v>
      </c>
      <c r="B966" s="34" t="s">
        <v>3425</v>
      </c>
      <c r="C966" s="96" t="s">
        <v>3426</v>
      </c>
      <c r="D966" s="97" t="s">
        <v>3427</v>
      </c>
      <c r="E966" s="98" t="s">
        <v>3428</v>
      </c>
      <c r="F966" s="249" t="s">
        <v>3429</v>
      </c>
      <c r="G966" s="100">
        <v>2</v>
      </c>
      <c r="H966" s="101">
        <v>165000</v>
      </c>
      <c r="I966" s="100">
        <v>20</v>
      </c>
      <c r="J966" s="69" t="s">
        <v>28</v>
      </c>
      <c r="K966" s="81"/>
    </row>
    <row r="967" spans="1:11">
      <c r="A967" s="33">
        <v>953</v>
      </c>
      <c r="B967" s="34" t="s">
        <v>3430</v>
      </c>
      <c r="C967" s="60" t="s">
        <v>3431</v>
      </c>
      <c r="D967" s="61" t="s">
        <v>2735</v>
      </c>
      <c r="E967" s="62" t="s">
        <v>3432</v>
      </c>
      <c r="F967" s="173" t="s">
        <v>3433</v>
      </c>
      <c r="G967" s="64">
        <v>1</v>
      </c>
      <c r="H967" s="65">
        <v>125000</v>
      </c>
      <c r="I967" s="64">
        <v>11</v>
      </c>
      <c r="J967" s="60" t="s">
        <v>28</v>
      </c>
      <c r="K967" s="67"/>
    </row>
    <row r="968" spans="1:11">
      <c r="A968" s="33">
        <v>596</v>
      </c>
      <c r="B968" s="34" t="s">
        <v>3434</v>
      </c>
      <c r="C968" s="233" t="s">
        <v>3435</v>
      </c>
      <c r="D968" s="93" t="s">
        <v>3436</v>
      </c>
      <c r="E968" s="235" t="s">
        <v>3437</v>
      </c>
      <c r="F968" s="45" t="s">
        <v>2033</v>
      </c>
      <c r="G968" s="48">
        <v>2</v>
      </c>
      <c r="H968" s="89">
        <v>165000</v>
      </c>
      <c r="I968" s="48">
        <v>8</v>
      </c>
      <c r="J968" s="44" t="s">
        <v>28</v>
      </c>
      <c r="K968" s="33"/>
    </row>
    <row r="969" spans="1:11">
      <c r="A969" s="33">
        <v>295</v>
      </c>
      <c r="B969" s="34" t="s">
        <v>3438</v>
      </c>
      <c r="C969" s="34" t="s">
        <v>3439</v>
      </c>
      <c r="D969" s="36" t="s">
        <v>308</v>
      </c>
      <c r="E969" s="36"/>
      <c r="F969" s="307">
        <v>44821</v>
      </c>
      <c r="G969" s="39">
        <v>2</v>
      </c>
      <c r="H969" s="40">
        <v>165000</v>
      </c>
      <c r="I969" s="39">
        <v>15</v>
      </c>
      <c r="J969" s="237" t="s">
        <v>28</v>
      </c>
      <c r="K969" s="33"/>
    </row>
    <row r="970" spans="1:11">
      <c r="A970" s="33">
        <v>296</v>
      </c>
      <c r="B970" s="34" t="s">
        <v>3440</v>
      </c>
      <c r="C970" s="33" t="s">
        <v>3441</v>
      </c>
      <c r="D970" s="55" t="s">
        <v>118</v>
      </c>
      <c r="E970" s="55">
        <v>81316006352</v>
      </c>
      <c r="F970" s="194">
        <v>44883</v>
      </c>
      <c r="G970" s="57">
        <v>2</v>
      </c>
      <c r="H970" s="40">
        <v>165000</v>
      </c>
      <c r="I970" s="57">
        <v>25</v>
      </c>
      <c r="J970" s="368" t="s">
        <v>28</v>
      </c>
      <c r="K970" s="33"/>
    </row>
    <row r="971" spans="1:11">
      <c r="A971" s="33">
        <v>555</v>
      </c>
      <c r="B971" s="34" t="s">
        <v>3442</v>
      </c>
      <c r="C971" s="33" t="s">
        <v>3443</v>
      </c>
      <c r="D971" s="55" t="s">
        <v>3444</v>
      </c>
      <c r="E971" s="68" t="s">
        <v>3445</v>
      </c>
      <c r="F971" s="55" t="s">
        <v>1866</v>
      </c>
      <c r="G971" s="57">
        <v>2</v>
      </c>
      <c r="H971" s="76">
        <v>165000</v>
      </c>
      <c r="I971" s="57">
        <v>4</v>
      </c>
      <c r="J971" s="57" t="s">
        <v>28</v>
      </c>
      <c r="K971" s="153" t="s">
        <v>3446</v>
      </c>
    </row>
    <row r="972" spans="1:11">
      <c r="A972" s="33">
        <v>958</v>
      </c>
      <c r="B972" s="34" t="s">
        <v>3447</v>
      </c>
      <c r="C972" s="60" t="s">
        <v>3448</v>
      </c>
      <c r="D972" s="61" t="s">
        <v>3449</v>
      </c>
      <c r="E972" s="62" t="s">
        <v>3450</v>
      </c>
      <c r="F972" s="173" t="s">
        <v>3451</v>
      </c>
      <c r="G972" s="64">
        <v>1</v>
      </c>
      <c r="H972" s="65">
        <v>125000</v>
      </c>
      <c r="I972" s="64">
        <v>15</v>
      </c>
      <c r="J972" s="60" t="s">
        <v>28</v>
      </c>
      <c r="K972" s="67"/>
    </row>
    <row r="973" spans="1:11">
      <c r="A973" s="33">
        <v>952</v>
      </c>
      <c r="B973" s="34" t="s">
        <v>3452</v>
      </c>
      <c r="C973" s="60" t="s">
        <v>3453</v>
      </c>
      <c r="D973" s="61" t="s">
        <v>1046</v>
      </c>
      <c r="E973" s="62" t="s">
        <v>3019</v>
      </c>
      <c r="F973" s="212" t="s">
        <v>1939</v>
      </c>
      <c r="G973" s="64">
        <v>2</v>
      </c>
      <c r="H973" s="110">
        <v>165000</v>
      </c>
      <c r="I973" s="64">
        <v>10</v>
      </c>
      <c r="J973" s="105" t="s">
        <v>1585</v>
      </c>
      <c r="K973" s="67"/>
    </row>
    <row r="974" spans="1:11">
      <c r="A974" s="33">
        <v>960</v>
      </c>
      <c r="B974" s="34" t="s">
        <v>3454</v>
      </c>
      <c r="C974" s="60" t="s">
        <v>2390</v>
      </c>
      <c r="D974" s="61" t="s">
        <v>247</v>
      </c>
      <c r="E974" s="62" t="s">
        <v>3455</v>
      </c>
      <c r="F974" s="173" t="s">
        <v>3456</v>
      </c>
      <c r="G974" s="64">
        <v>1</v>
      </c>
      <c r="H974" s="65">
        <v>125000</v>
      </c>
      <c r="I974" s="64">
        <v>16</v>
      </c>
      <c r="J974" s="60" t="s">
        <v>28</v>
      </c>
      <c r="K974" s="67"/>
    </row>
    <row r="975" spans="1:11">
      <c r="A975" s="33">
        <v>961</v>
      </c>
      <c r="B975" s="34" t="s">
        <v>3457</v>
      </c>
      <c r="C975" s="60" t="s">
        <v>3458</v>
      </c>
      <c r="D975" s="61" t="s">
        <v>3459</v>
      </c>
      <c r="E975" s="62" t="s">
        <v>3460</v>
      </c>
      <c r="F975" s="173" t="s">
        <v>3456</v>
      </c>
      <c r="G975" s="64">
        <v>1</v>
      </c>
      <c r="H975" s="65">
        <v>125000</v>
      </c>
      <c r="I975" s="64">
        <v>16</v>
      </c>
      <c r="J975" s="60" t="s">
        <v>28</v>
      </c>
      <c r="K975" s="67"/>
    </row>
    <row r="976" spans="1:11">
      <c r="A976" s="33">
        <v>962</v>
      </c>
      <c r="B976" s="34" t="s">
        <v>3461</v>
      </c>
      <c r="C976" s="60" t="s">
        <v>3462</v>
      </c>
      <c r="D976" s="61" t="s">
        <v>3463</v>
      </c>
      <c r="E976" s="62" t="s">
        <v>3464</v>
      </c>
      <c r="F976" s="173" t="s">
        <v>2393</v>
      </c>
      <c r="G976" s="64">
        <v>1</v>
      </c>
      <c r="H976" s="65">
        <v>125000</v>
      </c>
      <c r="I976" s="64">
        <v>18</v>
      </c>
      <c r="J976" s="60" t="s">
        <v>28</v>
      </c>
      <c r="K976" s="67"/>
    </row>
    <row r="977" spans="1:11">
      <c r="A977" s="33">
        <v>888</v>
      </c>
      <c r="B977" s="34" t="s">
        <v>3465</v>
      </c>
      <c r="C977" s="60" t="s">
        <v>3466</v>
      </c>
      <c r="D977" s="61" t="s">
        <v>3467</v>
      </c>
      <c r="E977" s="62" t="s">
        <v>3468</v>
      </c>
      <c r="F977" s="173" t="s">
        <v>3020</v>
      </c>
      <c r="G977" s="64">
        <v>2</v>
      </c>
      <c r="H977" s="65">
        <v>165000</v>
      </c>
      <c r="I977" s="64">
        <v>25</v>
      </c>
      <c r="J977" s="60" t="s">
        <v>28</v>
      </c>
      <c r="K977" s="67"/>
    </row>
    <row r="978" spans="1:11">
      <c r="A978" s="33">
        <v>964</v>
      </c>
      <c r="B978" s="34" t="s">
        <v>3469</v>
      </c>
      <c r="C978" s="105" t="s">
        <v>3470</v>
      </c>
      <c r="D978" s="106" t="s">
        <v>1223</v>
      </c>
      <c r="E978" s="107" t="s">
        <v>3471</v>
      </c>
      <c r="F978" s="212" t="s">
        <v>2393</v>
      </c>
      <c r="G978" s="109">
        <v>1</v>
      </c>
      <c r="H978" s="110">
        <v>125000</v>
      </c>
      <c r="I978" s="109">
        <v>18</v>
      </c>
      <c r="J978" s="105" t="s">
        <v>28</v>
      </c>
      <c r="K978" s="67"/>
    </row>
    <row r="979" spans="1:11">
      <c r="A979" s="33">
        <v>965</v>
      </c>
      <c r="B979" s="34" t="s">
        <v>3472</v>
      </c>
      <c r="C979" s="105" t="s">
        <v>3473</v>
      </c>
      <c r="D979" s="106" t="s">
        <v>1223</v>
      </c>
      <c r="E979" s="107" t="s">
        <v>3474</v>
      </c>
      <c r="F979" s="212" t="s">
        <v>3475</v>
      </c>
      <c r="G979" s="109">
        <v>1</v>
      </c>
      <c r="H979" s="110">
        <v>125000</v>
      </c>
      <c r="I979" s="109">
        <v>20</v>
      </c>
      <c r="J979" s="105" t="s">
        <v>28</v>
      </c>
      <c r="K979" s="67"/>
    </row>
    <row r="980" spans="1:11">
      <c r="A980" s="33">
        <v>302</v>
      </c>
      <c r="B980" s="34" t="s">
        <v>3476</v>
      </c>
      <c r="C980" s="33" t="s">
        <v>3477</v>
      </c>
      <c r="D980" s="55" t="s">
        <v>3478</v>
      </c>
      <c r="E980" s="68" t="s">
        <v>3479</v>
      </c>
      <c r="F980" s="194">
        <v>44904</v>
      </c>
      <c r="G980" s="57">
        <v>2</v>
      </c>
      <c r="H980" s="40">
        <v>165000</v>
      </c>
      <c r="I980" s="57">
        <v>25</v>
      </c>
      <c r="J980" s="368" t="s">
        <v>28</v>
      </c>
      <c r="K980" s="33"/>
    </row>
    <row r="981" spans="1:11">
      <c r="A981" s="33">
        <v>967</v>
      </c>
      <c r="B981" s="34" t="s">
        <v>3480</v>
      </c>
      <c r="C981" s="60" t="s">
        <v>3481</v>
      </c>
      <c r="D981" s="61" t="s">
        <v>305</v>
      </c>
      <c r="E981" s="62" t="s">
        <v>3482</v>
      </c>
      <c r="F981" s="173" t="s">
        <v>3475</v>
      </c>
      <c r="G981" s="64">
        <v>1</v>
      </c>
      <c r="H981" s="65">
        <v>125000</v>
      </c>
      <c r="I981" s="64">
        <v>13</v>
      </c>
      <c r="J981" s="293" t="s">
        <v>28</v>
      </c>
      <c r="K981" s="67" t="s">
        <v>3483</v>
      </c>
    </row>
    <row r="982" spans="1:11">
      <c r="A982" s="33">
        <v>968</v>
      </c>
      <c r="B982" s="34" t="s">
        <v>3484</v>
      </c>
      <c r="C982" s="105" t="s">
        <v>3485</v>
      </c>
      <c r="D982" s="106" t="s">
        <v>47</v>
      </c>
      <c r="E982" s="107" t="s">
        <v>3486</v>
      </c>
      <c r="F982" s="212" t="s">
        <v>3487</v>
      </c>
      <c r="G982" s="109">
        <v>1</v>
      </c>
      <c r="H982" s="110">
        <v>125000</v>
      </c>
      <c r="I982" s="109">
        <v>22</v>
      </c>
      <c r="J982" s="105" t="s">
        <v>28</v>
      </c>
      <c r="K982" s="67"/>
    </row>
    <row r="983" spans="1:11">
      <c r="A983" s="33">
        <v>519</v>
      </c>
      <c r="B983" s="34" t="s">
        <v>3488</v>
      </c>
      <c r="C983" s="327" t="s">
        <v>3489</v>
      </c>
      <c r="D983" s="328" t="s">
        <v>1223</v>
      </c>
      <c r="E983" s="329" t="s">
        <v>3490</v>
      </c>
      <c r="F983" s="328" t="s">
        <v>1713</v>
      </c>
      <c r="G983" s="330">
        <v>2</v>
      </c>
      <c r="H983" s="240">
        <v>165000</v>
      </c>
      <c r="I983" s="330">
        <v>19</v>
      </c>
      <c r="J983" s="172" t="s">
        <v>28</v>
      </c>
      <c r="K983" s="33"/>
    </row>
    <row r="984" spans="1:11">
      <c r="A984" s="33">
        <v>558</v>
      </c>
      <c r="B984" s="34" t="s">
        <v>3491</v>
      </c>
      <c r="C984" s="331" t="s">
        <v>3492</v>
      </c>
      <c r="D984" s="55" t="s">
        <v>945</v>
      </c>
      <c r="E984" s="68" t="s">
        <v>3493</v>
      </c>
      <c r="F984" s="55" t="s">
        <v>1879</v>
      </c>
      <c r="G984" s="57">
        <v>2</v>
      </c>
      <c r="H984" s="76">
        <v>165000</v>
      </c>
      <c r="I984" s="57">
        <v>27</v>
      </c>
      <c r="J984" s="172" t="s">
        <v>28</v>
      </c>
      <c r="K984" s="91" t="s">
        <v>3494</v>
      </c>
    </row>
    <row r="985" spans="1:11" ht="15.75" customHeight="1">
      <c r="A985" s="33">
        <v>971</v>
      </c>
      <c r="B985" s="34" t="s">
        <v>3495</v>
      </c>
      <c r="C985" s="105" t="s">
        <v>3496</v>
      </c>
      <c r="D985" s="106" t="s">
        <v>3463</v>
      </c>
      <c r="E985" s="107" t="s">
        <v>3497</v>
      </c>
      <c r="F985" s="212" t="s">
        <v>3498</v>
      </c>
      <c r="G985" s="109">
        <v>1</v>
      </c>
      <c r="H985" s="110">
        <v>125000</v>
      </c>
      <c r="I985" s="109">
        <v>29</v>
      </c>
      <c r="J985" s="105" t="s">
        <v>28</v>
      </c>
      <c r="K985" s="67"/>
    </row>
    <row r="986" spans="1:11">
      <c r="A986" s="114">
        <v>972</v>
      </c>
      <c r="B986" s="104" t="s">
        <v>3499</v>
      </c>
      <c r="C986" s="242" t="s">
        <v>3500</v>
      </c>
      <c r="D986" s="243" t="s">
        <v>3501</v>
      </c>
      <c r="E986" s="244" t="s">
        <v>3502</v>
      </c>
      <c r="F986" s="245" t="s">
        <v>3277</v>
      </c>
      <c r="G986" s="246">
        <v>1</v>
      </c>
      <c r="H986" s="247">
        <v>125000</v>
      </c>
      <c r="I986" s="246">
        <v>3</v>
      </c>
      <c r="J986" s="242" t="s">
        <v>28</v>
      </c>
      <c r="K986" s="122"/>
    </row>
    <row r="987" spans="1:11">
      <c r="A987" s="33">
        <v>912</v>
      </c>
      <c r="B987" s="34" t="s">
        <v>3503</v>
      </c>
      <c r="C987" s="105" t="s">
        <v>3504</v>
      </c>
      <c r="D987" s="106" t="s">
        <v>2917</v>
      </c>
      <c r="E987" s="107" t="s">
        <v>3505</v>
      </c>
      <c r="F987" s="212" t="s">
        <v>3506</v>
      </c>
      <c r="G987" s="109">
        <v>2</v>
      </c>
      <c r="H987" s="110">
        <v>165000</v>
      </c>
      <c r="I987" s="109">
        <v>9</v>
      </c>
      <c r="J987" s="105" t="s">
        <v>28</v>
      </c>
      <c r="K987" s="67"/>
    </row>
    <row r="988" spans="1:11">
      <c r="A988" s="114">
        <v>974</v>
      </c>
      <c r="B988" s="104" t="s">
        <v>3507</v>
      </c>
      <c r="C988" s="115" t="s">
        <v>3508</v>
      </c>
      <c r="D988" s="116" t="s">
        <v>149</v>
      </c>
      <c r="E988" s="117" t="s">
        <v>3509</v>
      </c>
      <c r="F988" s="253" t="s">
        <v>3510</v>
      </c>
      <c r="G988" s="119">
        <v>1</v>
      </c>
      <c r="H988" s="120">
        <v>125000</v>
      </c>
      <c r="I988" s="119">
        <v>6</v>
      </c>
      <c r="J988" s="115" t="s">
        <v>28</v>
      </c>
      <c r="K988" s="122"/>
    </row>
    <row r="989" spans="1:11">
      <c r="A989" s="114">
        <v>975</v>
      </c>
      <c r="B989" s="104" t="s">
        <v>3511</v>
      </c>
      <c r="C989" s="115" t="s">
        <v>3512</v>
      </c>
      <c r="D989" s="116" t="s">
        <v>103</v>
      </c>
      <c r="E989" s="117" t="s">
        <v>3513</v>
      </c>
      <c r="F989" s="253" t="s">
        <v>3510</v>
      </c>
      <c r="G989" s="119">
        <v>1</v>
      </c>
      <c r="H989" s="120">
        <v>125000</v>
      </c>
      <c r="I989" s="119">
        <v>6</v>
      </c>
      <c r="J989" s="115" t="s">
        <v>28</v>
      </c>
      <c r="K989" s="122"/>
    </row>
    <row r="990" spans="1:11">
      <c r="A990" s="33">
        <v>311</v>
      </c>
      <c r="B990" s="34" t="s">
        <v>3514</v>
      </c>
      <c r="C990" s="33" t="s">
        <v>3515</v>
      </c>
      <c r="D990" s="55" t="s">
        <v>1223</v>
      </c>
      <c r="E990" s="68" t="s">
        <v>3516</v>
      </c>
      <c r="F990" s="194">
        <v>44944</v>
      </c>
      <c r="G990" s="57">
        <v>2</v>
      </c>
      <c r="H990" s="40">
        <v>165000</v>
      </c>
      <c r="I990" s="57">
        <v>25</v>
      </c>
      <c r="J990" s="368" t="s">
        <v>28</v>
      </c>
      <c r="K990" s="33"/>
    </row>
    <row r="991" spans="1:11">
      <c r="A991" s="33">
        <v>956</v>
      </c>
      <c r="B991" s="34" t="s">
        <v>3517</v>
      </c>
      <c r="C991" s="60" t="s">
        <v>3518</v>
      </c>
      <c r="D991" s="61" t="s">
        <v>3519</v>
      </c>
      <c r="E991" s="62" t="s">
        <v>3520</v>
      </c>
      <c r="F991" s="173" t="s">
        <v>3521</v>
      </c>
      <c r="G991" s="64">
        <v>2</v>
      </c>
      <c r="H991" s="65">
        <v>165000</v>
      </c>
      <c r="I991" s="64">
        <v>12</v>
      </c>
      <c r="J991" s="60" t="s">
        <v>28</v>
      </c>
      <c r="K991" s="67"/>
    </row>
    <row r="992" spans="1:11">
      <c r="A992" s="33">
        <v>882</v>
      </c>
      <c r="B992" s="34" t="s">
        <v>3522</v>
      </c>
      <c r="C992" s="60" t="s">
        <v>3523</v>
      </c>
      <c r="D992" s="61" t="s">
        <v>1645</v>
      </c>
      <c r="E992" s="62" t="s">
        <v>3524</v>
      </c>
      <c r="F992" s="173" t="s">
        <v>3168</v>
      </c>
      <c r="G992" s="64">
        <v>2</v>
      </c>
      <c r="H992" s="65">
        <v>165000</v>
      </c>
      <c r="I992" s="64">
        <v>20</v>
      </c>
      <c r="J992" s="60" t="s">
        <v>28</v>
      </c>
      <c r="K992" s="67"/>
    </row>
    <row r="993" spans="1:11">
      <c r="A993" s="33">
        <v>890</v>
      </c>
      <c r="B993" s="34" t="s">
        <v>3525</v>
      </c>
      <c r="C993" s="60" t="s">
        <v>3526</v>
      </c>
      <c r="D993" s="61" t="s">
        <v>67</v>
      </c>
      <c r="E993" s="62" t="s">
        <v>3527</v>
      </c>
      <c r="F993" s="173" t="s">
        <v>785</v>
      </c>
      <c r="G993" s="64">
        <v>2</v>
      </c>
      <c r="H993" s="65">
        <v>165000</v>
      </c>
      <c r="I993" s="64">
        <v>26</v>
      </c>
      <c r="J993" s="60" t="s">
        <v>28</v>
      </c>
      <c r="K993" s="67"/>
    </row>
    <row r="994" spans="1:11">
      <c r="A994" s="114">
        <v>980</v>
      </c>
      <c r="B994" s="104" t="s">
        <v>3528</v>
      </c>
      <c r="C994" s="115" t="s">
        <v>3529</v>
      </c>
      <c r="D994" s="116" t="s">
        <v>247</v>
      </c>
      <c r="E994" s="117" t="s">
        <v>3530</v>
      </c>
      <c r="F994" s="253" t="s">
        <v>3531</v>
      </c>
      <c r="G994" s="119">
        <v>1</v>
      </c>
      <c r="H994" s="120">
        <v>125000</v>
      </c>
      <c r="I994" s="119">
        <v>12</v>
      </c>
      <c r="J994" s="115" t="s">
        <v>28</v>
      </c>
      <c r="K994" s="122"/>
    </row>
    <row r="995" spans="1:11">
      <c r="A995" s="114">
        <v>981</v>
      </c>
      <c r="B995" s="104" t="s">
        <v>3532</v>
      </c>
      <c r="C995" s="242" t="s">
        <v>3533</v>
      </c>
      <c r="D995" s="243" t="s">
        <v>40</v>
      </c>
      <c r="E995" s="244" t="s">
        <v>3534</v>
      </c>
      <c r="F995" s="245" t="s">
        <v>3249</v>
      </c>
      <c r="G995" s="246">
        <v>1</v>
      </c>
      <c r="H995" s="247">
        <v>125000</v>
      </c>
      <c r="I995" s="246">
        <v>13</v>
      </c>
      <c r="J995" s="242" t="s">
        <v>28</v>
      </c>
      <c r="K995" s="122"/>
    </row>
    <row r="996" spans="1:11">
      <c r="A996" s="33">
        <v>874</v>
      </c>
      <c r="B996" s="34" t="s">
        <v>3535</v>
      </c>
      <c r="C996" s="60" t="s">
        <v>3536</v>
      </c>
      <c r="D996" s="61" t="s">
        <v>2917</v>
      </c>
      <c r="E996" s="62" t="s">
        <v>3537</v>
      </c>
      <c r="F996" s="173" t="s">
        <v>1420</v>
      </c>
      <c r="G996" s="64">
        <v>2</v>
      </c>
      <c r="H996" s="65">
        <v>165000</v>
      </c>
      <c r="I996" s="64">
        <v>13</v>
      </c>
      <c r="J996" s="60" t="s">
        <v>28</v>
      </c>
      <c r="K996" s="67"/>
    </row>
    <row r="997" spans="1:11">
      <c r="A997" s="33">
        <v>948</v>
      </c>
      <c r="B997" s="34" t="s">
        <v>3538</v>
      </c>
      <c r="C997" s="60" t="s">
        <v>3539</v>
      </c>
      <c r="D997" s="61" t="s">
        <v>320</v>
      </c>
      <c r="E997" s="62" t="s">
        <v>3540</v>
      </c>
      <c r="F997" s="173" t="s">
        <v>1939</v>
      </c>
      <c r="G997" s="64">
        <v>2</v>
      </c>
      <c r="H997" s="65">
        <v>165000</v>
      </c>
      <c r="I997" s="64">
        <v>10</v>
      </c>
      <c r="J997" s="60" t="s">
        <v>1585</v>
      </c>
      <c r="K997" s="67"/>
    </row>
    <row r="998" spans="1:11">
      <c r="A998" s="114">
        <v>984</v>
      </c>
      <c r="B998" s="104" t="s">
        <v>3541</v>
      </c>
      <c r="C998" s="242" t="s">
        <v>3542</v>
      </c>
      <c r="D998" s="106" t="s">
        <v>3543</v>
      </c>
      <c r="E998" s="244" t="s">
        <v>3544</v>
      </c>
      <c r="F998" s="245" t="s">
        <v>1326</v>
      </c>
      <c r="G998" s="246">
        <v>1</v>
      </c>
      <c r="H998" s="247">
        <v>125000</v>
      </c>
      <c r="I998" s="246">
        <v>14</v>
      </c>
      <c r="J998" s="242" t="s">
        <v>28</v>
      </c>
      <c r="K998" s="122"/>
    </row>
    <row r="999" spans="1:11">
      <c r="A999" s="114">
        <v>985</v>
      </c>
      <c r="B999" s="104" t="s">
        <v>3545</v>
      </c>
      <c r="C999" s="242" t="s">
        <v>3546</v>
      </c>
      <c r="D999" s="243" t="s">
        <v>3547</v>
      </c>
      <c r="E999" s="244" t="s">
        <v>3548</v>
      </c>
      <c r="F999" s="245" t="s">
        <v>1326</v>
      </c>
      <c r="G999" s="246">
        <v>1</v>
      </c>
      <c r="H999" s="247">
        <v>125000</v>
      </c>
      <c r="I999" s="246">
        <v>14</v>
      </c>
      <c r="J999" s="242" t="s">
        <v>28</v>
      </c>
      <c r="K999" s="122"/>
    </row>
    <row r="1000" spans="1:11">
      <c r="A1000" s="33">
        <v>717</v>
      </c>
      <c r="B1000" s="34" t="s">
        <v>3549</v>
      </c>
      <c r="C1000" s="96" t="s">
        <v>3550</v>
      </c>
      <c r="D1000" s="97" t="s">
        <v>3551</v>
      </c>
      <c r="E1000" s="98" t="s">
        <v>3552</v>
      </c>
      <c r="F1000" s="198" t="s">
        <v>1788</v>
      </c>
      <c r="G1000" s="48">
        <v>2</v>
      </c>
      <c r="H1000" s="89">
        <v>165000</v>
      </c>
      <c r="I1000" s="48">
        <v>3</v>
      </c>
      <c r="J1000" s="96" t="s">
        <v>28</v>
      </c>
      <c r="K1000" s="81"/>
    </row>
    <row r="1001" spans="1:11">
      <c r="A1001" s="114">
        <v>987</v>
      </c>
      <c r="B1001" s="104" t="s">
        <v>3553</v>
      </c>
      <c r="C1001" s="242" t="s">
        <v>3554</v>
      </c>
      <c r="D1001" s="243" t="s">
        <v>3555</v>
      </c>
      <c r="E1001" s="244" t="s">
        <v>3556</v>
      </c>
      <c r="F1001" s="245" t="s">
        <v>3557</v>
      </c>
      <c r="G1001" s="246">
        <v>1</v>
      </c>
      <c r="H1001" s="247">
        <v>125000</v>
      </c>
      <c r="I1001" s="246">
        <v>20</v>
      </c>
      <c r="J1001" s="242" t="s">
        <v>28</v>
      </c>
      <c r="K1001" s="122"/>
    </row>
    <row r="1002" spans="1:11">
      <c r="A1002" s="114">
        <v>988</v>
      </c>
      <c r="B1002" s="104" t="s">
        <v>3558</v>
      </c>
      <c r="C1002" s="60" t="s">
        <v>3559</v>
      </c>
      <c r="D1002" s="61" t="s">
        <v>44</v>
      </c>
      <c r="E1002" s="62" t="s">
        <v>3560</v>
      </c>
      <c r="F1002" s="173" t="s">
        <v>3157</v>
      </c>
      <c r="G1002" s="64">
        <v>1</v>
      </c>
      <c r="H1002" s="65">
        <v>125000</v>
      </c>
      <c r="I1002" s="64">
        <v>21</v>
      </c>
      <c r="J1002" s="60" t="s">
        <v>28</v>
      </c>
      <c r="K1002" s="122"/>
    </row>
    <row r="1003" spans="1:11">
      <c r="A1003" s="34">
        <v>312</v>
      </c>
      <c r="B1003" s="34" t="s">
        <v>3561</v>
      </c>
      <c r="C1003" s="34" t="s">
        <v>3562</v>
      </c>
      <c r="D1003" s="36" t="s">
        <v>3563</v>
      </c>
      <c r="E1003" s="36">
        <v>85723166958</v>
      </c>
      <c r="F1003" s="307">
        <v>44915</v>
      </c>
      <c r="G1003" s="39">
        <v>2</v>
      </c>
      <c r="H1003" s="40">
        <v>165000</v>
      </c>
      <c r="I1003" s="39">
        <v>10</v>
      </c>
      <c r="J1003" s="237" t="s">
        <v>28</v>
      </c>
      <c r="K1003" s="33" t="s">
        <v>3564</v>
      </c>
    </row>
    <row r="1004" spans="1:11">
      <c r="A1004" s="114">
        <v>990</v>
      </c>
      <c r="B1004" s="332" t="s">
        <v>3565</v>
      </c>
      <c r="C1004" s="115" t="s">
        <v>3566</v>
      </c>
      <c r="D1004" s="116" t="s">
        <v>3567</v>
      </c>
      <c r="E1004" s="117" t="s">
        <v>3568</v>
      </c>
      <c r="F1004" s="253" t="s">
        <v>3157</v>
      </c>
      <c r="G1004" s="119">
        <v>2</v>
      </c>
      <c r="H1004" s="120">
        <v>165000</v>
      </c>
      <c r="I1004" s="119">
        <v>21</v>
      </c>
      <c r="J1004" s="333" t="s">
        <v>37</v>
      </c>
      <c r="K1004" s="122" t="s">
        <v>3569</v>
      </c>
    </row>
    <row r="1005" spans="1:11">
      <c r="A1005" s="103">
        <v>1101</v>
      </c>
      <c r="B1005" s="104" t="s">
        <v>3570</v>
      </c>
      <c r="C1005" s="60" t="s">
        <v>3571</v>
      </c>
      <c r="D1005" s="61" t="s">
        <v>3572</v>
      </c>
      <c r="E1005" s="62" t="s">
        <v>3573</v>
      </c>
      <c r="F1005" s="173" t="s">
        <v>3574</v>
      </c>
      <c r="G1005" s="64">
        <v>2</v>
      </c>
      <c r="H1005" s="65">
        <v>165000</v>
      </c>
      <c r="I1005" s="64">
        <v>19</v>
      </c>
      <c r="J1005" s="60" t="s">
        <v>28</v>
      </c>
      <c r="K1005" s="112"/>
    </row>
    <row r="1006" spans="1:11">
      <c r="A1006" s="33">
        <v>915</v>
      </c>
      <c r="B1006" s="34" t="s">
        <v>3575</v>
      </c>
      <c r="C1006" s="60" t="s">
        <v>3576</v>
      </c>
      <c r="D1006" s="61" t="s">
        <v>1645</v>
      </c>
      <c r="E1006" s="62" t="s">
        <v>3577</v>
      </c>
      <c r="F1006" s="173" t="s">
        <v>3578</v>
      </c>
      <c r="G1006" s="64">
        <v>2</v>
      </c>
      <c r="H1006" s="65">
        <v>165000</v>
      </c>
      <c r="I1006" s="64">
        <v>13</v>
      </c>
      <c r="J1006" s="60" t="s">
        <v>28</v>
      </c>
      <c r="K1006" s="67"/>
    </row>
    <row r="1007" spans="1:11">
      <c r="A1007" s="114">
        <v>993</v>
      </c>
      <c r="B1007" s="104" t="s">
        <v>3579</v>
      </c>
      <c r="C1007" s="115" t="s">
        <v>3580</v>
      </c>
      <c r="D1007" s="116" t="s">
        <v>1223</v>
      </c>
      <c r="E1007" s="117" t="s">
        <v>3581</v>
      </c>
      <c r="F1007" s="253" t="s">
        <v>1235</v>
      </c>
      <c r="G1007" s="119">
        <v>1</v>
      </c>
      <c r="H1007" s="120">
        <v>125000</v>
      </c>
      <c r="I1007" s="119">
        <v>22</v>
      </c>
      <c r="J1007" s="115" t="s">
        <v>28</v>
      </c>
      <c r="K1007" s="122"/>
    </row>
    <row r="1008" spans="1:11">
      <c r="A1008" s="33">
        <v>319</v>
      </c>
      <c r="B1008" s="34" t="s">
        <v>3582</v>
      </c>
      <c r="C1008" s="33" t="s">
        <v>3583</v>
      </c>
      <c r="D1008" s="55" t="s">
        <v>3584</v>
      </c>
      <c r="E1008" s="55">
        <v>87818239908</v>
      </c>
      <c r="F1008" s="194">
        <v>44742</v>
      </c>
      <c r="G1008" s="57">
        <v>2</v>
      </c>
      <c r="H1008" s="40">
        <v>165000</v>
      </c>
      <c r="I1008" s="57">
        <v>25</v>
      </c>
      <c r="J1008" s="368" t="s">
        <v>28</v>
      </c>
      <c r="K1008" s="33"/>
    </row>
    <row r="1009" spans="1:14">
      <c r="A1009" s="114">
        <v>995</v>
      </c>
      <c r="B1009" s="104" t="s">
        <v>3585</v>
      </c>
      <c r="C1009" s="242" t="s">
        <v>3586</v>
      </c>
      <c r="D1009" s="243" t="s">
        <v>3587</v>
      </c>
      <c r="E1009" s="244" t="s">
        <v>3588</v>
      </c>
      <c r="F1009" s="245" t="s">
        <v>2113</v>
      </c>
      <c r="G1009" s="246">
        <v>3</v>
      </c>
      <c r="H1009" s="247">
        <v>205000</v>
      </c>
      <c r="I1009" s="246">
        <v>29</v>
      </c>
      <c r="J1009" s="242" t="s">
        <v>28</v>
      </c>
      <c r="K1009" s="122"/>
    </row>
    <row r="1010" spans="1:14">
      <c r="A1010" s="114">
        <v>1000</v>
      </c>
      <c r="B1010" s="104" t="s">
        <v>3589</v>
      </c>
      <c r="C1010" s="141" t="s">
        <v>3590</v>
      </c>
      <c r="D1010" s="288" t="s">
        <v>381</v>
      </c>
      <c r="E1010" s="289" t="s">
        <v>3591</v>
      </c>
      <c r="F1010" s="290" t="s">
        <v>3592</v>
      </c>
      <c r="G1010" s="291">
        <v>2</v>
      </c>
      <c r="H1010" s="292">
        <v>165000</v>
      </c>
      <c r="I1010" s="291">
        <v>2</v>
      </c>
      <c r="J1010" s="141" t="s">
        <v>28</v>
      </c>
      <c r="K1010" s="122"/>
      <c r="N1010" s="7">
        <v>807</v>
      </c>
    </row>
    <row r="1011" spans="1:14">
      <c r="A1011" s="114">
        <v>997</v>
      </c>
      <c r="B1011" s="104" t="s">
        <v>3593</v>
      </c>
      <c r="C1011" s="242" t="s">
        <v>3594</v>
      </c>
      <c r="D1011" s="243" t="s">
        <v>3595</v>
      </c>
      <c r="E1011" s="244" t="s">
        <v>3596</v>
      </c>
      <c r="F1011" s="245" t="s">
        <v>2113</v>
      </c>
      <c r="G1011" s="48" t="s">
        <v>1392</v>
      </c>
      <c r="H1011" s="89" t="s">
        <v>1393</v>
      </c>
      <c r="I1011" s="48" t="s">
        <v>1392</v>
      </c>
      <c r="J1011" s="242" t="s">
        <v>28</v>
      </c>
      <c r="K1011" s="122"/>
      <c r="N1011" s="7">
        <v>116995</v>
      </c>
    </row>
    <row r="1012" spans="1:14">
      <c r="A1012" s="103">
        <v>1063</v>
      </c>
      <c r="B1012" s="104" t="s">
        <v>3597</v>
      </c>
      <c r="C1012" s="60" t="s">
        <v>3598</v>
      </c>
      <c r="D1012" s="61" t="s">
        <v>1550</v>
      </c>
      <c r="E1012" s="62" t="s">
        <v>3599</v>
      </c>
      <c r="F1012" s="173" t="s">
        <v>1997</v>
      </c>
      <c r="G1012" s="64">
        <v>2</v>
      </c>
      <c r="H1012" s="65">
        <v>165000</v>
      </c>
      <c r="I1012" s="64">
        <v>18</v>
      </c>
      <c r="J1012" s="60" t="s">
        <v>28</v>
      </c>
      <c r="K1012" s="112"/>
    </row>
    <row r="1013" spans="1:14">
      <c r="A1013" s="114">
        <v>999</v>
      </c>
      <c r="B1013" s="104" t="s">
        <v>3600</v>
      </c>
      <c r="C1013" s="60" t="s">
        <v>3601</v>
      </c>
      <c r="D1013" s="61" t="s">
        <v>3257</v>
      </c>
      <c r="E1013" s="62" t="s">
        <v>3602</v>
      </c>
      <c r="F1013" s="173" t="s">
        <v>1052</v>
      </c>
      <c r="G1013" s="64">
        <v>4</v>
      </c>
      <c r="H1013" s="65">
        <v>305000</v>
      </c>
      <c r="I1013" s="64">
        <v>30</v>
      </c>
      <c r="J1013" s="60" t="s">
        <v>28</v>
      </c>
      <c r="K1013" s="122"/>
    </row>
    <row r="1014" spans="1:14">
      <c r="A1014" s="33">
        <v>970</v>
      </c>
      <c r="B1014" s="34" t="s">
        <v>3603</v>
      </c>
      <c r="C1014" s="60" t="s">
        <v>3604</v>
      </c>
      <c r="D1014" s="61" t="s">
        <v>82</v>
      </c>
      <c r="E1014" s="62" t="s">
        <v>3605</v>
      </c>
      <c r="F1014" s="173" t="s">
        <v>3606</v>
      </c>
      <c r="G1014" s="64">
        <v>2</v>
      </c>
      <c r="H1014" s="65">
        <v>165000</v>
      </c>
      <c r="I1014" s="64">
        <v>25</v>
      </c>
      <c r="J1014" s="60" t="s">
        <v>28</v>
      </c>
      <c r="K1014" s="67" t="s">
        <v>3607</v>
      </c>
    </row>
    <row r="1015" spans="1:14" ht="14.25" customHeight="1">
      <c r="A1015" s="103">
        <v>1001</v>
      </c>
      <c r="B1015" s="104" t="s">
        <v>3608</v>
      </c>
      <c r="C1015" s="141" t="s">
        <v>3609</v>
      </c>
      <c r="D1015" s="61" t="s">
        <v>3610</v>
      </c>
      <c r="E1015" s="62" t="s">
        <v>3611</v>
      </c>
      <c r="F1015" s="173" t="s">
        <v>3612</v>
      </c>
      <c r="G1015" s="64">
        <v>1</v>
      </c>
      <c r="H1015" s="65">
        <v>125000</v>
      </c>
      <c r="I1015" s="64">
        <v>3</v>
      </c>
      <c r="J1015" s="60" t="s">
        <v>28</v>
      </c>
      <c r="K1015" s="122"/>
    </row>
    <row r="1016" spans="1:14">
      <c r="A1016" s="103">
        <v>1002</v>
      </c>
      <c r="B1016" s="104" t="s">
        <v>3613</v>
      </c>
      <c r="C1016" s="142" t="s">
        <v>3614</v>
      </c>
      <c r="D1016" s="106" t="s">
        <v>516</v>
      </c>
      <c r="E1016" s="107" t="s">
        <v>3615</v>
      </c>
      <c r="F1016" s="212" t="s">
        <v>3612</v>
      </c>
      <c r="G1016" s="109">
        <v>1</v>
      </c>
      <c r="H1016" s="110">
        <v>125000</v>
      </c>
      <c r="I1016" s="109">
        <v>3</v>
      </c>
      <c r="J1016" s="105" t="s">
        <v>28</v>
      </c>
      <c r="K1016" s="122"/>
    </row>
    <row r="1017" spans="1:14">
      <c r="A1017" s="33">
        <v>845</v>
      </c>
      <c r="B1017" s="34" t="s">
        <v>3616</v>
      </c>
      <c r="C1017" s="96" t="s">
        <v>3617</v>
      </c>
      <c r="D1017" s="97" t="s">
        <v>3618</v>
      </c>
      <c r="E1017" s="98" t="s">
        <v>3619</v>
      </c>
      <c r="F1017" s="215" t="s">
        <v>3031</v>
      </c>
      <c r="G1017" s="100">
        <v>2</v>
      </c>
      <c r="H1017" s="101">
        <v>165000</v>
      </c>
      <c r="I1017" s="100">
        <v>27</v>
      </c>
      <c r="J1017" s="96" t="s">
        <v>28</v>
      </c>
      <c r="K1017" s="67"/>
    </row>
    <row r="1018" spans="1:14">
      <c r="A1018" s="103">
        <v>1004</v>
      </c>
      <c r="B1018" s="104" t="s">
        <v>3620</v>
      </c>
      <c r="C1018" s="141" t="s">
        <v>3621</v>
      </c>
      <c r="D1018" s="61" t="s">
        <v>3622</v>
      </c>
      <c r="E1018" s="62" t="s">
        <v>3623</v>
      </c>
      <c r="F1018" s="173" t="s">
        <v>3624</v>
      </c>
      <c r="G1018" s="64">
        <v>1</v>
      </c>
      <c r="H1018" s="65">
        <v>125000</v>
      </c>
      <c r="I1018" s="64">
        <v>5</v>
      </c>
      <c r="J1018" s="60" t="s">
        <v>28</v>
      </c>
      <c r="K1018" s="142"/>
    </row>
    <row r="1019" spans="1:14">
      <c r="A1019" s="103">
        <v>1005</v>
      </c>
      <c r="B1019" s="104" t="s">
        <v>3625</v>
      </c>
      <c r="C1019" s="142" t="s">
        <v>3626</v>
      </c>
      <c r="D1019" s="106" t="s">
        <v>53</v>
      </c>
      <c r="E1019" s="107" t="s">
        <v>3627</v>
      </c>
      <c r="F1019" s="212" t="s">
        <v>3628</v>
      </c>
      <c r="G1019" s="109">
        <v>2</v>
      </c>
      <c r="H1019" s="110">
        <v>150000</v>
      </c>
      <c r="I1019" s="109">
        <v>4</v>
      </c>
      <c r="J1019" s="105" t="s">
        <v>28</v>
      </c>
      <c r="K1019" s="334" t="s">
        <v>3629</v>
      </c>
    </row>
    <row r="1020" spans="1:14" ht="15">
      <c r="A1020" s="103">
        <v>1006</v>
      </c>
      <c r="B1020" s="104" t="s">
        <v>3630</v>
      </c>
      <c r="C1020" s="142" t="s">
        <v>3631</v>
      </c>
      <c r="D1020" s="106" t="s">
        <v>53</v>
      </c>
      <c r="E1020" s="107" t="s">
        <v>3632</v>
      </c>
      <c r="F1020" s="212" t="s">
        <v>3628</v>
      </c>
      <c r="G1020" s="109">
        <v>1</v>
      </c>
      <c r="H1020" s="110">
        <v>120000</v>
      </c>
      <c r="I1020" s="109">
        <v>4</v>
      </c>
      <c r="J1020" s="105" t="s">
        <v>28</v>
      </c>
      <c r="K1020" s="334" t="s">
        <v>3629</v>
      </c>
      <c r="M1020"/>
    </row>
    <row r="1021" spans="1:14">
      <c r="A1021" s="103">
        <v>1007</v>
      </c>
      <c r="B1021" s="104" t="s">
        <v>3633</v>
      </c>
      <c r="C1021" s="142" t="s">
        <v>3634</v>
      </c>
      <c r="D1021" s="106" t="s">
        <v>53</v>
      </c>
      <c r="E1021" s="107" t="s">
        <v>3635</v>
      </c>
      <c r="F1021" s="212" t="s">
        <v>3628</v>
      </c>
      <c r="G1021" s="109">
        <v>1</v>
      </c>
      <c r="H1021" s="110">
        <v>120000</v>
      </c>
      <c r="I1021" s="109">
        <v>4</v>
      </c>
      <c r="J1021" s="105" t="s">
        <v>28</v>
      </c>
      <c r="K1021" s="334" t="s">
        <v>3629</v>
      </c>
    </row>
    <row r="1022" spans="1:14">
      <c r="A1022" s="103">
        <v>1008</v>
      </c>
      <c r="B1022" s="104" t="s">
        <v>3636</v>
      </c>
      <c r="C1022" s="142" t="s">
        <v>3637</v>
      </c>
      <c r="D1022" s="106" t="s">
        <v>53</v>
      </c>
      <c r="E1022" s="107" t="s">
        <v>3638</v>
      </c>
      <c r="F1022" s="212" t="s">
        <v>3628</v>
      </c>
      <c r="G1022" s="109">
        <v>2</v>
      </c>
      <c r="H1022" s="110">
        <v>150000</v>
      </c>
      <c r="I1022" s="109">
        <v>4</v>
      </c>
      <c r="J1022" s="105" t="s">
        <v>28</v>
      </c>
      <c r="K1022" s="334" t="s">
        <v>3629</v>
      </c>
    </row>
    <row r="1023" spans="1:14">
      <c r="A1023" s="103">
        <v>1009</v>
      </c>
      <c r="B1023" s="104" t="s">
        <v>3639</v>
      </c>
      <c r="C1023" s="142" t="s">
        <v>3640</v>
      </c>
      <c r="D1023" s="106" t="s">
        <v>53</v>
      </c>
      <c r="E1023" s="107" t="s">
        <v>3641</v>
      </c>
      <c r="F1023" s="212" t="s">
        <v>3628</v>
      </c>
      <c r="G1023" s="109">
        <v>1</v>
      </c>
      <c r="H1023" s="110">
        <v>120000</v>
      </c>
      <c r="I1023" s="109">
        <v>4</v>
      </c>
      <c r="J1023" s="105" t="s">
        <v>28</v>
      </c>
      <c r="K1023" s="334" t="s">
        <v>3629</v>
      </c>
    </row>
    <row r="1024" spans="1:14">
      <c r="A1024" s="103">
        <v>1010</v>
      </c>
      <c r="B1024" s="104" t="s">
        <v>3642</v>
      </c>
      <c r="C1024" s="142" t="s">
        <v>3643</v>
      </c>
      <c r="D1024" s="106" t="s">
        <v>53</v>
      </c>
      <c r="E1024" s="107" t="s">
        <v>3644</v>
      </c>
      <c r="F1024" s="212" t="s">
        <v>3628</v>
      </c>
      <c r="G1024" s="109">
        <v>1</v>
      </c>
      <c r="H1024" s="110">
        <v>120000</v>
      </c>
      <c r="I1024" s="109">
        <v>4</v>
      </c>
      <c r="J1024" s="105" t="s">
        <v>28</v>
      </c>
      <c r="K1024" s="334" t="s">
        <v>3629</v>
      </c>
    </row>
    <row r="1025" spans="1:11">
      <c r="A1025" s="103">
        <v>1011</v>
      </c>
      <c r="B1025" s="104" t="s">
        <v>3645</v>
      </c>
      <c r="C1025" s="142" t="s">
        <v>3646</v>
      </c>
      <c r="D1025" s="106" t="s">
        <v>53</v>
      </c>
      <c r="E1025" s="107" t="s">
        <v>3647</v>
      </c>
      <c r="F1025" s="212" t="s">
        <v>3628</v>
      </c>
      <c r="G1025" s="109">
        <v>1</v>
      </c>
      <c r="H1025" s="110">
        <v>120000</v>
      </c>
      <c r="I1025" s="109">
        <v>4</v>
      </c>
      <c r="J1025" s="105" t="s">
        <v>28</v>
      </c>
      <c r="K1025" s="334" t="s">
        <v>3629</v>
      </c>
    </row>
    <row r="1026" spans="1:11">
      <c r="A1026" s="103">
        <v>1012</v>
      </c>
      <c r="B1026" s="104" t="s">
        <v>3648</v>
      </c>
      <c r="C1026" s="142" t="s">
        <v>3649</v>
      </c>
      <c r="D1026" s="106" t="s">
        <v>53</v>
      </c>
      <c r="E1026" s="107" t="s">
        <v>3650</v>
      </c>
      <c r="F1026" s="212" t="s">
        <v>3628</v>
      </c>
      <c r="G1026" s="109">
        <v>1</v>
      </c>
      <c r="H1026" s="110">
        <v>120000</v>
      </c>
      <c r="I1026" s="109">
        <v>4</v>
      </c>
      <c r="J1026" s="105" t="s">
        <v>28</v>
      </c>
      <c r="K1026" s="334" t="s">
        <v>3629</v>
      </c>
    </row>
    <row r="1027" spans="1:11">
      <c r="A1027" s="33">
        <v>455</v>
      </c>
      <c r="B1027" s="34" t="s">
        <v>3651</v>
      </c>
      <c r="C1027" s="33" t="s">
        <v>3652</v>
      </c>
      <c r="D1027" s="45" t="s">
        <v>671</v>
      </c>
      <c r="E1027" s="46" t="s">
        <v>3653</v>
      </c>
      <c r="F1027" s="45" t="s">
        <v>3654</v>
      </c>
      <c r="G1027" s="48">
        <v>2</v>
      </c>
      <c r="H1027" s="89">
        <v>165000</v>
      </c>
      <c r="I1027" s="48">
        <v>25</v>
      </c>
      <c r="J1027" s="368" t="s">
        <v>28</v>
      </c>
      <c r="K1027" s="33"/>
    </row>
    <row r="1028" spans="1:11">
      <c r="A1028" s="103">
        <v>1014</v>
      </c>
      <c r="B1028" s="104" t="s">
        <v>3655</v>
      </c>
      <c r="C1028" s="142" t="s">
        <v>3656</v>
      </c>
      <c r="D1028" s="106" t="s">
        <v>1550</v>
      </c>
      <c r="E1028" s="107" t="s">
        <v>3657</v>
      </c>
      <c r="F1028" s="212" t="s">
        <v>3316</v>
      </c>
      <c r="G1028" s="109">
        <v>1</v>
      </c>
      <c r="H1028" s="110">
        <v>125000</v>
      </c>
      <c r="I1028" s="109">
        <v>6</v>
      </c>
      <c r="J1028" s="105" t="s">
        <v>28</v>
      </c>
      <c r="K1028" s="122"/>
    </row>
    <row r="1029" spans="1:11">
      <c r="A1029" s="103">
        <v>1015</v>
      </c>
      <c r="B1029" s="104" t="s">
        <v>3658</v>
      </c>
      <c r="C1029" s="141" t="s">
        <v>3659</v>
      </c>
      <c r="D1029" s="61" t="s">
        <v>82</v>
      </c>
      <c r="E1029" s="62" t="s">
        <v>3660</v>
      </c>
      <c r="F1029" s="173" t="s">
        <v>3661</v>
      </c>
      <c r="G1029" s="64">
        <v>1</v>
      </c>
      <c r="H1029" s="65">
        <v>125000</v>
      </c>
      <c r="I1029" s="64">
        <v>8</v>
      </c>
      <c r="J1029" s="60" t="s">
        <v>28</v>
      </c>
      <c r="K1029" s="122"/>
    </row>
    <row r="1030" spans="1:11">
      <c r="A1030" s="103">
        <v>1016</v>
      </c>
      <c r="B1030" s="104" t="s">
        <v>3662</v>
      </c>
      <c r="C1030" s="142" t="s">
        <v>3663</v>
      </c>
      <c r="D1030" s="106" t="s">
        <v>53</v>
      </c>
      <c r="E1030" s="107" t="s">
        <v>3664</v>
      </c>
      <c r="F1030" s="212" t="s">
        <v>3316</v>
      </c>
      <c r="G1030" s="109">
        <v>1</v>
      </c>
      <c r="H1030" s="110">
        <v>120000</v>
      </c>
      <c r="I1030" s="109">
        <v>6</v>
      </c>
      <c r="J1030" s="105" t="s">
        <v>28</v>
      </c>
      <c r="K1030" s="334" t="s">
        <v>3629</v>
      </c>
    </row>
    <row r="1031" spans="1:11">
      <c r="A1031" s="33">
        <v>959</v>
      </c>
      <c r="B1031" s="34" t="s">
        <v>3665</v>
      </c>
      <c r="C1031" s="60" t="s">
        <v>3666</v>
      </c>
      <c r="D1031" s="61" t="s">
        <v>3667</v>
      </c>
      <c r="E1031" s="62" t="s">
        <v>3668</v>
      </c>
      <c r="F1031" s="173" t="s">
        <v>3456</v>
      </c>
      <c r="G1031" s="64">
        <v>2</v>
      </c>
      <c r="H1031" s="65">
        <v>165000</v>
      </c>
      <c r="I1031" s="64">
        <v>16</v>
      </c>
      <c r="J1031" s="60" t="s">
        <v>28</v>
      </c>
      <c r="K1031" s="67"/>
    </row>
    <row r="1032" spans="1:11">
      <c r="A1032" s="103">
        <v>1018</v>
      </c>
      <c r="B1032" s="104" t="s">
        <v>3669</v>
      </c>
      <c r="C1032" s="141" t="s">
        <v>3670</v>
      </c>
      <c r="D1032" s="61" t="s">
        <v>602</v>
      </c>
      <c r="E1032" s="62" t="s">
        <v>3671</v>
      </c>
      <c r="F1032" s="173" t="s">
        <v>3221</v>
      </c>
      <c r="G1032" s="64">
        <v>1</v>
      </c>
      <c r="H1032" s="65">
        <v>125000</v>
      </c>
      <c r="I1032" s="64">
        <v>10</v>
      </c>
      <c r="J1032" s="60" t="s">
        <v>28</v>
      </c>
      <c r="K1032" s="122"/>
    </row>
    <row r="1033" spans="1:11">
      <c r="A1033" s="103">
        <v>1019</v>
      </c>
      <c r="B1033" s="104" t="s">
        <v>3672</v>
      </c>
      <c r="C1033" s="141" t="s">
        <v>3673</v>
      </c>
      <c r="D1033" s="61" t="s">
        <v>530</v>
      </c>
      <c r="E1033" s="62" t="s">
        <v>3674</v>
      </c>
      <c r="F1033" s="173" t="s">
        <v>532</v>
      </c>
      <c r="G1033" s="64">
        <v>1</v>
      </c>
      <c r="H1033" s="65">
        <v>125000</v>
      </c>
      <c r="I1033" s="64">
        <v>11</v>
      </c>
      <c r="J1033" s="60" t="s">
        <v>28</v>
      </c>
      <c r="K1033" s="122"/>
    </row>
    <row r="1034" spans="1:11">
      <c r="A1034" s="33">
        <v>703</v>
      </c>
      <c r="B1034" s="34" t="s">
        <v>3675</v>
      </c>
      <c r="C1034" s="96" t="s">
        <v>3676</v>
      </c>
      <c r="D1034" s="97" t="s">
        <v>3677</v>
      </c>
      <c r="E1034" s="98" t="s">
        <v>3678</v>
      </c>
      <c r="F1034" s="249" t="s">
        <v>3679</v>
      </c>
      <c r="G1034" s="100">
        <v>2</v>
      </c>
      <c r="H1034" s="101">
        <v>165000</v>
      </c>
      <c r="I1034" s="48">
        <v>24</v>
      </c>
      <c r="J1034" s="69" t="s">
        <v>28</v>
      </c>
      <c r="K1034" s="145"/>
    </row>
    <row r="1035" spans="1:11">
      <c r="A1035" s="103">
        <v>1021</v>
      </c>
      <c r="B1035" s="104" t="s">
        <v>3680</v>
      </c>
      <c r="C1035" s="34" t="s">
        <v>512</v>
      </c>
      <c r="D1035" s="36" t="s">
        <v>53</v>
      </c>
      <c r="E1035" s="37" t="s">
        <v>3681</v>
      </c>
      <c r="F1035" s="52">
        <v>45544</v>
      </c>
      <c r="G1035" s="39">
        <v>1</v>
      </c>
      <c r="H1035" s="40">
        <v>120000</v>
      </c>
      <c r="I1035" s="39">
        <v>9</v>
      </c>
      <c r="J1035" s="54" t="s">
        <v>28</v>
      </c>
      <c r="K1035" s="334" t="s">
        <v>3629</v>
      </c>
    </row>
    <row r="1036" spans="1:11">
      <c r="A1036" s="103">
        <v>1022</v>
      </c>
      <c r="B1036" s="104" t="s">
        <v>3682</v>
      </c>
      <c r="C1036" s="142" t="s">
        <v>3683</v>
      </c>
      <c r="D1036" s="36" t="s">
        <v>53</v>
      </c>
      <c r="E1036" s="107" t="s">
        <v>3684</v>
      </c>
      <c r="F1036" s="212" t="s">
        <v>3685</v>
      </c>
      <c r="G1036" s="109">
        <v>1</v>
      </c>
      <c r="H1036" s="110">
        <v>120000</v>
      </c>
      <c r="I1036" s="109">
        <v>9</v>
      </c>
      <c r="J1036" s="105" t="s">
        <v>28</v>
      </c>
      <c r="K1036" s="334" t="s">
        <v>3629</v>
      </c>
    </row>
    <row r="1037" spans="1:11">
      <c r="A1037" s="103">
        <v>1023</v>
      </c>
      <c r="B1037" s="104" t="s">
        <v>3686</v>
      </c>
      <c r="C1037" s="142" t="s">
        <v>3687</v>
      </c>
      <c r="D1037" s="36" t="s">
        <v>53</v>
      </c>
      <c r="E1037" s="107" t="s">
        <v>3688</v>
      </c>
      <c r="F1037" s="212" t="s">
        <v>3685</v>
      </c>
      <c r="G1037" s="109">
        <v>2</v>
      </c>
      <c r="H1037" s="110">
        <v>150000</v>
      </c>
      <c r="I1037" s="109">
        <v>9</v>
      </c>
      <c r="J1037" s="105" t="s">
        <v>28</v>
      </c>
      <c r="K1037" s="334" t="s">
        <v>3629</v>
      </c>
    </row>
    <row r="1038" spans="1:11">
      <c r="A1038" s="33">
        <v>323</v>
      </c>
      <c r="B1038" s="34" t="s">
        <v>3689</v>
      </c>
      <c r="C1038" s="33" t="s">
        <v>3690</v>
      </c>
      <c r="D1038" s="55" t="s">
        <v>167</v>
      </c>
      <c r="E1038" s="55">
        <v>85714377297</v>
      </c>
      <c r="F1038" s="194">
        <v>44781</v>
      </c>
      <c r="G1038" s="57">
        <v>2</v>
      </c>
      <c r="H1038" s="40">
        <v>165000</v>
      </c>
      <c r="I1038" s="57">
        <v>25</v>
      </c>
      <c r="J1038" s="368" t="s">
        <v>28</v>
      </c>
      <c r="K1038" s="33"/>
    </row>
    <row r="1039" spans="1:11">
      <c r="A1039" s="103">
        <v>1025</v>
      </c>
      <c r="B1039" s="104" t="s">
        <v>3691</v>
      </c>
      <c r="C1039" s="141" t="s">
        <v>3692</v>
      </c>
      <c r="D1039" s="61" t="s">
        <v>40</v>
      </c>
      <c r="E1039" s="62" t="s">
        <v>3693</v>
      </c>
      <c r="F1039" s="173" t="s">
        <v>3694</v>
      </c>
      <c r="G1039" s="64">
        <v>1</v>
      </c>
      <c r="H1039" s="65">
        <v>125000</v>
      </c>
      <c r="I1039" s="64">
        <v>12</v>
      </c>
      <c r="J1039" s="60" t="s">
        <v>28</v>
      </c>
      <c r="K1039" s="112"/>
    </row>
    <row r="1040" spans="1:11">
      <c r="A1040" s="103">
        <v>1026</v>
      </c>
      <c r="B1040" s="104" t="s">
        <v>3695</v>
      </c>
      <c r="C1040" s="141" t="s">
        <v>3696</v>
      </c>
      <c r="D1040" s="61" t="s">
        <v>2839</v>
      </c>
      <c r="E1040" s="62" t="s">
        <v>3697</v>
      </c>
      <c r="F1040" s="173" t="s">
        <v>3698</v>
      </c>
      <c r="G1040" s="64">
        <v>1</v>
      </c>
      <c r="H1040" s="65">
        <v>125000</v>
      </c>
      <c r="I1040" s="64">
        <v>17</v>
      </c>
      <c r="J1040" s="60" t="s">
        <v>28</v>
      </c>
      <c r="K1040" s="112"/>
    </row>
    <row r="1041" spans="1:12">
      <c r="A1041" s="103">
        <v>1027</v>
      </c>
      <c r="B1041" s="104" t="s">
        <v>3699</v>
      </c>
      <c r="C1041" s="141" t="s">
        <v>3700</v>
      </c>
      <c r="D1041" s="61" t="s">
        <v>3701</v>
      </c>
      <c r="E1041" s="62" t="s">
        <v>3702</v>
      </c>
      <c r="F1041" s="173" t="s">
        <v>3698</v>
      </c>
      <c r="G1041" s="64">
        <v>1</v>
      </c>
      <c r="H1041" s="65">
        <v>125000</v>
      </c>
      <c r="I1041" s="64">
        <v>17</v>
      </c>
      <c r="J1041" s="60" t="s">
        <v>28</v>
      </c>
      <c r="K1041" s="112"/>
    </row>
    <row r="1042" spans="1:12">
      <c r="A1042" s="103">
        <v>1028</v>
      </c>
      <c r="B1042" s="104" t="s">
        <v>3703</v>
      </c>
      <c r="C1042" s="141" t="s">
        <v>3704</v>
      </c>
      <c r="D1042" s="61" t="s">
        <v>327</v>
      </c>
      <c r="E1042" s="62" t="s">
        <v>3705</v>
      </c>
      <c r="F1042" s="173" t="s">
        <v>3698</v>
      </c>
      <c r="G1042" s="64">
        <v>1</v>
      </c>
      <c r="H1042" s="65">
        <v>125000</v>
      </c>
      <c r="I1042" s="64">
        <v>17</v>
      </c>
      <c r="J1042" s="60" t="s">
        <v>28</v>
      </c>
      <c r="K1042" s="112"/>
    </row>
    <row r="1043" spans="1:12">
      <c r="A1043" s="33">
        <v>590</v>
      </c>
      <c r="B1043" s="34" t="s">
        <v>3706</v>
      </c>
      <c r="C1043" s="44" t="s">
        <v>3707</v>
      </c>
      <c r="D1043" s="45" t="s">
        <v>3708</v>
      </c>
      <c r="E1043" s="46" t="s">
        <v>3709</v>
      </c>
      <c r="F1043" s="45" t="s">
        <v>2006</v>
      </c>
      <c r="G1043" s="48">
        <v>2</v>
      </c>
      <c r="H1043" s="89">
        <v>165000</v>
      </c>
      <c r="I1043" s="48">
        <v>28</v>
      </c>
      <c r="J1043" s="44" t="s">
        <v>28</v>
      </c>
      <c r="K1043" s="33"/>
    </row>
    <row r="1044" spans="1:12">
      <c r="A1044" s="103">
        <v>1030</v>
      </c>
      <c r="B1044" s="104" t="s">
        <v>3710</v>
      </c>
      <c r="C1044" s="105" t="s">
        <v>3711</v>
      </c>
      <c r="D1044" s="106" t="s">
        <v>3712</v>
      </c>
      <c r="E1044" s="107" t="s">
        <v>3713</v>
      </c>
      <c r="F1044" s="212" t="s">
        <v>989</v>
      </c>
      <c r="G1044" s="109">
        <v>1</v>
      </c>
      <c r="H1044" s="110">
        <v>125000</v>
      </c>
      <c r="I1044" s="109">
        <v>11</v>
      </c>
      <c r="J1044" s="105" t="s">
        <v>28</v>
      </c>
      <c r="K1044" s="112" t="s">
        <v>3714</v>
      </c>
    </row>
    <row r="1045" spans="1:12">
      <c r="A1045" s="103">
        <v>1120</v>
      </c>
      <c r="B1045" s="104" t="s">
        <v>3715</v>
      </c>
      <c r="C1045" s="60" t="s">
        <v>3716</v>
      </c>
      <c r="D1045" s="61" t="s">
        <v>3717</v>
      </c>
      <c r="E1045" s="62" t="s">
        <v>3718</v>
      </c>
      <c r="F1045" s="191">
        <v>45626</v>
      </c>
      <c r="G1045" s="64">
        <v>2</v>
      </c>
      <c r="H1045" s="65">
        <v>165000</v>
      </c>
      <c r="I1045" s="64">
        <v>30</v>
      </c>
      <c r="J1045" s="60" t="s">
        <v>28</v>
      </c>
      <c r="K1045" s="112"/>
    </row>
    <row r="1046" spans="1:12">
      <c r="A1046" s="33">
        <v>505</v>
      </c>
      <c r="B1046" s="34" t="s">
        <v>3719</v>
      </c>
      <c r="C1046" s="33" t="s">
        <v>3720</v>
      </c>
      <c r="D1046" s="55" t="s">
        <v>1883</v>
      </c>
      <c r="E1046" s="68" t="s">
        <v>3721</v>
      </c>
      <c r="F1046" s="55" t="s">
        <v>1650</v>
      </c>
      <c r="G1046" s="57">
        <v>2</v>
      </c>
      <c r="H1046" s="76">
        <v>165000</v>
      </c>
      <c r="I1046" s="57">
        <v>30</v>
      </c>
      <c r="J1046" s="172" t="s">
        <v>28</v>
      </c>
      <c r="K1046" s="33"/>
    </row>
    <row r="1047" spans="1:12">
      <c r="A1047" s="103">
        <v>1033</v>
      </c>
      <c r="B1047" s="104" t="s">
        <v>3722</v>
      </c>
      <c r="C1047" s="60" t="s">
        <v>3723</v>
      </c>
      <c r="D1047" s="61" t="s">
        <v>522</v>
      </c>
      <c r="E1047" s="62" t="s">
        <v>3724</v>
      </c>
      <c r="F1047" s="173" t="s">
        <v>3725</v>
      </c>
      <c r="G1047" s="64">
        <v>1</v>
      </c>
      <c r="H1047" s="65">
        <v>125000</v>
      </c>
      <c r="I1047" s="64">
        <v>25</v>
      </c>
      <c r="J1047" s="60" t="s">
        <v>28</v>
      </c>
      <c r="K1047" s="112"/>
    </row>
    <row r="1048" spans="1:12">
      <c r="A1048" s="103">
        <v>1034</v>
      </c>
      <c r="B1048" s="104" t="s">
        <v>3726</v>
      </c>
      <c r="C1048" s="105" t="s">
        <v>3727</v>
      </c>
      <c r="D1048" s="106" t="s">
        <v>522</v>
      </c>
      <c r="E1048" s="107" t="s">
        <v>3728</v>
      </c>
      <c r="F1048" s="212" t="s">
        <v>3725</v>
      </c>
      <c r="G1048" s="109">
        <v>1</v>
      </c>
      <c r="H1048" s="110">
        <v>125000</v>
      </c>
      <c r="I1048" s="109">
        <v>25</v>
      </c>
      <c r="J1048" s="105" t="s">
        <v>28</v>
      </c>
      <c r="K1048" s="112"/>
    </row>
    <row r="1049" spans="1:12">
      <c r="A1049" s="33">
        <v>899</v>
      </c>
      <c r="B1049" s="34" t="s">
        <v>3729</v>
      </c>
      <c r="C1049" s="60" t="s">
        <v>3730</v>
      </c>
      <c r="D1049" s="61" t="s">
        <v>1645</v>
      </c>
      <c r="E1049" s="62" t="s">
        <v>3731</v>
      </c>
      <c r="F1049" s="173" t="s">
        <v>722</v>
      </c>
      <c r="G1049" s="64">
        <v>2</v>
      </c>
      <c r="H1049" s="65">
        <v>165000</v>
      </c>
      <c r="I1049" s="64">
        <v>29</v>
      </c>
      <c r="J1049" s="60" t="s">
        <v>28</v>
      </c>
      <c r="K1049" s="67"/>
    </row>
    <row r="1050" spans="1:12">
      <c r="A1050" s="33">
        <v>318</v>
      </c>
      <c r="B1050" s="34" t="s">
        <v>3732</v>
      </c>
      <c r="C1050" s="33" t="s">
        <v>3733</v>
      </c>
      <c r="D1050" s="55" t="s">
        <v>167</v>
      </c>
      <c r="E1050" s="55">
        <v>85624678302</v>
      </c>
      <c r="F1050" s="194">
        <v>44781</v>
      </c>
      <c r="G1050" s="57">
        <v>2</v>
      </c>
      <c r="H1050" s="40">
        <v>165000</v>
      </c>
      <c r="I1050" s="57">
        <v>25</v>
      </c>
      <c r="J1050" s="368" t="s">
        <v>28</v>
      </c>
      <c r="K1050" s="33"/>
    </row>
    <row r="1051" spans="1:12">
      <c r="A1051" s="103">
        <v>1037</v>
      </c>
      <c r="B1051" s="104" t="s">
        <v>3734</v>
      </c>
      <c r="C1051" s="60" t="s">
        <v>3735</v>
      </c>
      <c r="D1051" s="61" t="s">
        <v>82</v>
      </c>
      <c r="E1051" s="62" t="s">
        <v>3736</v>
      </c>
      <c r="F1051" s="173" t="s">
        <v>3737</v>
      </c>
      <c r="G1051" s="64">
        <v>1</v>
      </c>
      <c r="H1051" s="65">
        <v>125000</v>
      </c>
      <c r="I1051" s="64">
        <v>30</v>
      </c>
      <c r="J1051" s="60" t="s">
        <v>28</v>
      </c>
      <c r="K1051" s="112"/>
    </row>
    <row r="1052" spans="1:12">
      <c r="A1052" s="103">
        <v>1038</v>
      </c>
      <c r="B1052" s="104" t="s">
        <v>3738</v>
      </c>
      <c r="C1052" s="60" t="s">
        <v>3739</v>
      </c>
      <c r="D1052" s="61" t="s">
        <v>522</v>
      </c>
      <c r="E1052" s="62" t="s">
        <v>3740</v>
      </c>
      <c r="F1052" s="173" t="s">
        <v>3737</v>
      </c>
      <c r="G1052" s="64">
        <v>1</v>
      </c>
      <c r="H1052" s="65">
        <v>125000</v>
      </c>
      <c r="I1052" s="64">
        <v>30</v>
      </c>
      <c r="J1052" s="60" t="s">
        <v>28</v>
      </c>
      <c r="K1052" s="112"/>
    </row>
    <row r="1053" spans="1:12">
      <c r="A1053" s="103">
        <v>1039</v>
      </c>
      <c r="B1053" s="104" t="s">
        <v>3741</v>
      </c>
      <c r="C1053" s="105" t="s">
        <v>3742</v>
      </c>
      <c r="D1053" s="106" t="s">
        <v>1046</v>
      </c>
      <c r="E1053" s="107" t="s">
        <v>3743</v>
      </c>
      <c r="F1053" s="212" t="s">
        <v>3737</v>
      </c>
      <c r="G1053" s="109">
        <v>1</v>
      </c>
      <c r="H1053" s="110">
        <v>125000</v>
      </c>
      <c r="I1053" s="109">
        <v>30</v>
      </c>
      <c r="J1053" s="105" t="s">
        <v>28</v>
      </c>
      <c r="K1053" s="112"/>
    </row>
    <row r="1054" spans="1:12">
      <c r="A1054" s="103">
        <v>1040</v>
      </c>
      <c r="B1054" s="104" t="s">
        <v>3744</v>
      </c>
      <c r="C1054" s="60" t="s">
        <v>3745</v>
      </c>
      <c r="D1054" s="61" t="s">
        <v>227</v>
      </c>
      <c r="E1054" s="62" t="s">
        <v>3746</v>
      </c>
      <c r="F1054" s="173" t="s">
        <v>1841</v>
      </c>
      <c r="G1054" s="64">
        <v>1</v>
      </c>
      <c r="H1054" s="65">
        <v>125000</v>
      </c>
      <c r="I1054" s="64">
        <v>1</v>
      </c>
      <c r="J1054" s="60" t="s">
        <v>28</v>
      </c>
      <c r="K1054" s="112"/>
      <c r="L1054" s="7" t="s">
        <v>3747</v>
      </c>
    </row>
    <row r="1055" spans="1:12">
      <c r="A1055" s="103">
        <v>1035</v>
      </c>
      <c r="B1055" s="104" t="s">
        <v>3748</v>
      </c>
      <c r="C1055" s="60" t="s">
        <v>3749</v>
      </c>
      <c r="D1055" s="61" t="s">
        <v>3257</v>
      </c>
      <c r="E1055" s="62" t="s">
        <v>3750</v>
      </c>
      <c r="F1055" s="173" t="s">
        <v>3751</v>
      </c>
      <c r="G1055" s="64">
        <v>2</v>
      </c>
      <c r="H1055" s="65">
        <v>165000</v>
      </c>
      <c r="I1055" s="64">
        <v>26</v>
      </c>
      <c r="J1055" s="60" t="s">
        <v>28</v>
      </c>
      <c r="K1055" s="112"/>
      <c r="L1055" s="7" t="s">
        <v>3747</v>
      </c>
    </row>
    <row r="1056" spans="1:12">
      <c r="A1056" s="103">
        <v>1042</v>
      </c>
      <c r="B1056" s="104" t="s">
        <v>3752</v>
      </c>
      <c r="C1056" s="105" t="s">
        <v>3753</v>
      </c>
      <c r="D1056" s="106" t="s">
        <v>82</v>
      </c>
      <c r="E1056" s="107" t="s">
        <v>3754</v>
      </c>
      <c r="F1056" s="212" t="s">
        <v>1144</v>
      </c>
      <c r="G1056" s="109">
        <v>1</v>
      </c>
      <c r="H1056" s="110">
        <v>125000</v>
      </c>
      <c r="I1056" s="109">
        <v>2</v>
      </c>
      <c r="J1056" s="105" t="s">
        <v>28</v>
      </c>
      <c r="K1056" s="112"/>
      <c r="L1056" s="7" t="s">
        <v>3747</v>
      </c>
    </row>
    <row r="1057" spans="1:12">
      <c r="A1057" s="33">
        <v>955</v>
      </c>
      <c r="B1057" s="34" t="s">
        <v>3755</v>
      </c>
      <c r="C1057" s="105" t="s">
        <v>3756</v>
      </c>
      <c r="D1057" s="106" t="s">
        <v>3757</v>
      </c>
      <c r="E1057" s="107" t="s">
        <v>3758</v>
      </c>
      <c r="F1057" s="212" t="s">
        <v>3521</v>
      </c>
      <c r="G1057" s="109">
        <v>2</v>
      </c>
      <c r="H1057" s="110">
        <v>165000</v>
      </c>
      <c r="I1057" s="109">
        <v>12</v>
      </c>
      <c r="J1057" s="105" t="s">
        <v>28</v>
      </c>
      <c r="K1057" s="67"/>
      <c r="L1057" s="7" t="s">
        <v>3747</v>
      </c>
    </row>
    <row r="1058" spans="1:12">
      <c r="A1058" s="103">
        <v>1044</v>
      </c>
      <c r="B1058" s="104" t="s">
        <v>3759</v>
      </c>
      <c r="C1058" s="105" t="s">
        <v>1105</v>
      </c>
      <c r="D1058" s="106" t="s">
        <v>381</v>
      </c>
      <c r="E1058" s="107" t="s">
        <v>3760</v>
      </c>
      <c r="F1058" s="212" t="s">
        <v>3761</v>
      </c>
      <c r="G1058" s="109">
        <v>1</v>
      </c>
      <c r="H1058" s="110">
        <v>120000</v>
      </c>
      <c r="I1058" s="109">
        <v>10</v>
      </c>
      <c r="J1058" s="105" t="s">
        <v>28</v>
      </c>
      <c r="K1058" s="334" t="s">
        <v>3762</v>
      </c>
      <c r="L1058" s="7" t="s">
        <v>3747</v>
      </c>
    </row>
    <row r="1059" spans="1:12">
      <c r="A1059" s="103">
        <v>1048</v>
      </c>
      <c r="B1059" s="104" t="s">
        <v>3763</v>
      </c>
      <c r="C1059" s="60" t="s">
        <v>3764</v>
      </c>
      <c r="D1059" s="61" t="s">
        <v>1223</v>
      </c>
      <c r="E1059" s="62" t="s">
        <v>3765</v>
      </c>
      <c r="F1059" s="173" t="s">
        <v>1338</v>
      </c>
      <c r="G1059" s="64">
        <v>2</v>
      </c>
      <c r="H1059" s="65">
        <v>165000</v>
      </c>
      <c r="I1059" s="64">
        <v>12</v>
      </c>
      <c r="J1059" s="60" t="s">
        <v>28</v>
      </c>
      <c r="K1059" s="112"/>
      <c r="L1059" s="7" t="s">
        <v>3747</v>
      </c>
    </row>
    <row r="1060" spans="1:12">
      <c r="A1060" s="33">
        <v>757</v>
      </c>
      <c r="B1060" s="34" t="s">
        <v>3766</v>
      </c>
      <c r="C1060" s="96" t="s">
        <v>3767</v>
      </c>
      <c r="D1060" s="97" t="s">
        <v>3768</v>
      </c>
      <c r="E1060" s="98" t="s">
        <v>3769</v>
      </c>
      <c r="F1060" s="249" t="s">
        <v>840</v>
      </c>
      <c r="G1060" s="100">
        <v>2</v>
      </c>
      <c r="H1060" s="101">
        <v>165000</v>
      </c>
      <c r="I1060" s="100">
        <v>7</v>
      </c>
      <c r="J1060" s="96" t="s">
        <v>28</v>
      </c>
      <c r="K1060" s="67"/>
      <c r="L1060" s="7" t="s">
        <v>3747</v>
      </c>
    </row>
    <row r="1061" spans="1:12">
      <c r="A1061" s="103">
        <v>1047</v>
      </c>
      <c r="B1061" s="104" t="s">
        <v>3770</v>
      </c>
      <c r="C1061" s="105" t="s">
        <v>3771</v>
      </c>
      <c r="D1061" s="106" t="s">
        <v>247</v>
      </c>
      <c r="E1061" s="107" t="s">
        <v>3772</v>
      </c>
      <c r="F1061" s="212" t="s">
        <v>3773</v>
      </c>
      <c r="G1061" s="109">
        <v>1</v>
      </c>
      <c r="H1061" s="110">
        <v>125000</v>
      </c>
      <c r="I1061" s="109">
        <v>11</v>
      </c>
      <c r="J1061" s="105" t="s">
        <v>28</v>
      </c>
      <c r="K1061" s="112"/>
      <c r="L1061" s="7" t="s">
        <v>3747</v>
      </c>
    </row>
    <row r="1062" spans="1:12">
      <c r="A1062" s="33">
        <v>911</v>
      </c>
      <c r="B1062" s="34" t="s">
        <v>3774</v>
      </c>
      <c r="C1062" s="60" t="s">
        <v>3775</v>
      </c>
      <c r="D1062" s="61" t="s">
        <v>2839</v>
      </c>
      <c r="E1062" s="62" t="s">
        <v>3776</v>
      </c>
      <c r="F1062" s="173" t="s">
        <v>3777</v>
      </c>
      <c r="G1062" s="64">
        <v>2</v>
      </c>
      <c r="H1062" s="65">
        <v>165000</v>
      </c>
      <c r="I1062" s="64">
        <v>7</v>
      </c>
      <c r="J1062" s="60" t="s">
        <v>28</v>
      </c>
      <c r="K1062" s="67"/>
      <c r="L1062" s="7" t="s">
        <v>3747</v>
      </c>
    </row>
    <row r="1063" spans="1:12">
      <c r="A1063" s="33">
        <v>898</v>
      </c>
      <c r="B1063" s="34" t="s">
        <v>3778</v>
      </c>
      <c r="C1063" s="60" t="s">
        <v>3779</v>
      </c>
      <c r="D1063" s="61" t="s">
        <v>67</v>
      </c>
      <c r="E1063" s="62" t="s">
        <v>3780</v>
      </c>
      <c r="F1063" s="173" t="s">
        <v>722</v>
      </c>
      <c r="G1063" s="64">
        <v>2</v>
      </c>
      <c r="H1063" s="65">
        <v>165000</v>
      </c>
      <c r="I1063" s="64">
        <v>28</v>
      </c>
      <c r="J1063" s="60" t="s">
        <v>28</v>
      </c>
      <c r="K1063" s="67"/>
      <c r="L1063" s="7" t="s">
        <v>3747</v>
      </c>
    </row>
    <row r="1064" spans="1:12">
      <c r="A1064" s="103">
        <v>1050</v>
      </c>
      <c r="B1064" s="104" t="s">
        <v>3781</v>
      </c>
      <c r="C1064" s="60" t="s">
        <v>3782</v>
      </c>
      <c r="D1064" s="61" t="s">
        <v>663</v>
      </c>
      <c r="E1064" s="62" t="s">
        <v>3783</v>
      </c>
      <c r="F1064" s="173" t="s">
        <v>2369</v>
      </c>
      <c r="G1064" s="64">
        <v>1</v>
      </c>
      <c r="H1064" s="65">
        <v>125000</v>
      </c>
      <c r="I1064" s="64">
        <v>14</v>
      </c>
      <c r="J1064" s="60" t="s">
        <v>28</v>
      </c>
      <c r="K1064" s="112"/>
      <c r="L1064" s="7" t="s">
        <v>3747</v>
      </c>
    </row>
    <row r="1065" spans="1:12">
      <c r="A1065" s="33">
        <v>574</v>
      </c>
      <c r="B1065" s="34" t="s">
        <v>3784</v>
      </c>
      <c r="C1065" s="44" t="s">
        <v>3785</v>
      </c>
      <c r="D1065" s="45" t="s">
        <v>3786</v>
      </c>
      <c r="E1065" s="46" t="s">
        <v>3787</v>
      </c>
      <c r="F1065" s="192" t="s">
        <v>1948</v>
      </c>
      <c r="G1065" s="48">
        <v>2</v>
      </c>
      <c r="H1065" s="49">
        <v>165000</v>
      </c>
      <c r="I1065" s="48">
        <v>12</v>
      </c>
      <c r="J1065" s="368" t="s">
        <v>28</v>
      </c>
      <c r="K1065" s="33"/>
      <c r="L1065" s="7" t="s">
        <v>3747</v>
      </c>
    </row>
    <row r="1066" spans="1:12">
      <c r="A1066" s="103">
        <v>1052</v>
      </c>
      <c r="B1066" s="104" t="s">
        <v>3788</v>
      </c>
      <c r="C1066" s="60" t="s">
        <v>3789</v>
      </c>
      <c r="D1066" s="61" t="s">
        <v>3790</v>
      </c>
      <c r="E1066" s="62" t="s">
        <v>3791</v>
      </c>
      <c r="F1066" s="173" t="s">
        <v>2369</v>
      </c>
      <c r="G1066" s="64">
        <v>1</v>
      </c>
      <c r="H1066" s="65">
        <v>125000</v>
      </c>
      <c r="I1066" s="64">
        <v>14</v>
      </c>
      <c r="J1066" s="60" t="s">
        <v>28</v>
      </c>
      <c r="K1066" s="112"/>
      <c r="L1066" s="7" t="s">
        <v>3747</v>
      </c>
    </row>
    <row r="1067" spans="1:12">
      <c r="A1067" s="103">
        <v>1053</v>
      </c>
      <c r="B1067" s="104" t="s">
        <v>3792</v>
      </c>
      <c r="C1067" s="60" t="s">
        <v>3793</v>
      </c>
      <c r="D1067" s="61" t="s">
        <v>3794</v>
      </c>
      <c r="E1067" s="62" t="s">
        <v>3795</v>
      </c>
      <c r="F1067" s="173" t="s">
        <v>2369</v>
      </c>
      <c r="G1067" s="64">
        <v>3</v>
      </c>
      <c r="H1067" s="65">
        <v>205000</v>
      </c>
      <c r="I1067" s="64">
        <v>14</v>
      </c>
      <c r="J1067" s="60" t="s">
        <v>28</v>
      </c>
      <c r="K1067" s="112"/>
      <c r="L1067" s="7" t="s">
        <v>3747</v>
      </c>
    </row>
    <row r="1068" spans="1:12">
      <c r="A1068" s="103">
        <v>1054</v>
      </c>
      <c r="B1068" s="104" t="s">
        <v>3796</v>
      </c>
      <c r="C1068" s="60" t="s">
        <v>3797</v>
      </c>
      <c r="D1068" s="61" t="s">
        <v>305</v>
      </c>
      <c r="E1068" s="62" t="s">
        <v>3798</v>
      </c>
      <c r="F1068" s="173" t="s">
        <v>3773</v>
      </c>
      <c r="G1068" s="64">
        <v>1</v>
      </c>
      <c r="H1068" s="65">
        <v>125000</v>
      </c>
      <c r="I1068" s="64">
        <v>11</v>
      </c>
      <c r="J1068" s="60" t="s">
        <v>28</v>
      </c>
      <c r="K1068" s="112"/>
      <c r="L1068" s="7" t="s">
        <v>3747</v>
      </c>
    </row>
    <row r="1069" spans="1:12">
      <c r="A1069" s="33">
        <v>933</v>
      </c>
      <c r="B1069" s="34" t="s">
        <v>3799</v>
      </c>
      <c r="C1069" s="60" t="s">
        <v>3800</v>
      </c>
      <c r="D1069" s="61" t="s">
        <v>2102</v>
      </c>
      <c r="E1069" s="62" t="s">
        <v>3801</v>
      </c>
      <c r="F1069" s="173" t="s">
        <v>2277</v>
      </c>
      <c r="G1069" s="64">
        <v>2</v>
      </c>
      <c r="H1069" s="65">
        <v>165000</v>
      </c>
      <c r="I1069" s="64">
        <v>28</v>
      </c>
      <c r="J1069" s="60" t="s">
        <v>28</v>
      </c>
      <c r="K1069" s="67"/>
      <c r="L1069" s="7" t="s">
        <v>3747</v>
      </c>
    </row>
    <row r="1070" spans="1:12">
      <c r="A1070" s="103">
        <v>1056</v>
      </c>
      <c r="B1070" s="104" t="s">
        <v>3802</v>
      </c>
      <c r="C1070" s="60" t="s">
        <v>3803</v>
      </c>
      <c r="D1070" s="61" t="s">
        <v>3804</v>
      </c>
      <c r="E1070" s="62" t="s">
        <v>3805</v>
      </c>
      <c r="F1070" s="173" t="s">
        <v>2369</v>
      </c>
      <c r="G1070" s="64">
        <v>3</v>
      </c>
      <c r="H1070" s="65">
        <v>205000</v>
      </c>
      <c r="I1070" s="64">
        <v>14</v>
      </c>
      <c r="J1070" s="60" t="s">
        <v>28</v>
      </c>
      <c r="K1070" s="112"/>
      <c r="L1070" s="7" t="s">
        <v>3747</v>
      </c>
    </row>
    <row r="1071" spans="1:12">
      <c r="A1071" s="33">
        <v>603</v>
      </c>
      <c r="B1071" s="34" t="s">
        <v>3806</v>
      </c>
      <c r="C1071" s="44" t="s">
        <v>3807</v>
      </c>
      <c r="D1071" s="45" t="s">
        <v>3808</v>
      </c>
      <c r="E1071" s="46" t="s">
        <v>3809</v>
      </c>
      <c r="F1071" s="192" t="s">
        <v>2063</v>
      </c>
      <c r="G1071" s="48">
        <v>2</v>
      </c>
      <c r="H1071" s="89">
        <v>165000</v>
      </c>
      <c r="I1071" s="48">
        <v>2</v>
      </c>
      <c r="J1071" s="44" t="s">
        <v>28</v>
      </c>
      <c r="K1071" s="33"/>
      <c r="L1071" s="7" t="s">
        <v>3747</v>
      </c>
    </row>
    <row r="1072" spans="1:12">
      <c r="A1072" s="103">
        <v>1058</v>
      </c>
      <c r="B1072" s="104" t="s">
        <v>3810</v>
      </c>
      <c r="C1072" s="60" t="s">
        <v>3811</v>
      </c>
      <c r="D1072" s="61" t="s">
        <v>2102</v>
      </c>
      <c r="E1072" s="62" t="s">
        <v>3812</v>
      </c>
      <c r="F1072" s="173" t="s">
        <v>2967</v>
      </c>
      <c r="G1072" s="64">
        <v>1</v>
      </c>
      <c r="H1072" s="65">
        <v>125000</v>
      </c>
      <c r="I1072" s="64">
        <v>15</v>
      </c>
      <c r="J1072" s="60" t="s">
        <v>28</v>
      </c>
      <c r="K1072" s="112"/>
      <c r="L1072" s="7" t="s">
        <v>3747</v>
      </c>
    </row>
    <row r="1073" spans="1:12">
      <c r="A1073" s="103">
        <v>1059</v>
      </c>
      <c r="B1073" s="104" t="s">
        <v>3813</v>
      </c>
      <c r="C1073" s="60" t="s">
        <v>3814</v>
      </c>
      <c r="D1073" s="61" t="s">
        <v>1223</v>
      </c>
      <c r="E1073" s="62" t="s">
        <v>3815</v>
      </c>
      <c r="F1073" s="173" t="s">
        <v>658</v>
      </c>
      <c r="G1073" s="64">
        <v>1</v>
      </c>
      <c r="H1073" s="65">
        <v>125000</v>
      </c>
      <c r="I1073" s="64">
        <v>17</v>
      </c>
      <c r="J1073" s="60" t="s">
        <v>28</v>
      </c>
      <c r="K1073" s="112"/>
      <c r="L1073" s="7" t="s">
        <v>3747</v>
      </c>
    </row>
    <row r="1074" spans="1:12">
      <c r="A1074" s="114">
        <v>978</v>
      </c>
      <c r="B1074" s="104" t="s">
        <v>3816</v>
      </c>
      <c r="C1074" s="242" t="s">
        <v>3817</v>
      </c>
      <c r="D1074" s="243" t="s">
        <v>146</v>
      </c>
      <c r="E1074" s="244" t="s">
        <v>3818</v>
      </c>
      <c r="F1074" s="245" t="s">
        <v>3819</v>
      </c>
      <c r="G1074" s="246">
        <v>2</v>
      </c>
      <c r="H1074" s="247">
        <v>165000</v>
      </c>
      <c r="I1074" s="246">
        <v>8</v>
      </c>
      <c r="J1074" s="242" t="s">
        <v>28</v>
      </c>
      <c r="K1074" s="122"/>
      <c r="L1074" s="7" t="s">
        <v>3747</v>
      </c>
    </row>
    <row r="1075" spans="1:12">
      <c r="A1075" s="33">
        <v>331</v>
      </c>
      <c r="B1075" s="34" t="s">
        <v>3820</v>
      </c>
      <c r="C1075" s="33" t="s">
        <v>3821</v>
      </c>
      <c r="D1075" s="55" t="s">
        <v>688</v>
      </c>
      <c r="E1075" s="55">
        <v>85603051722</v>
      </c>
      <c r="F1075" s="194">
        <v>44765</v>
      </c>
      <c r="G1075" s="57">
        <v>2</v>
      </c>
      <c r="H1075" s="40">
        <v>165000</v>
      </c>
      <c r="I1075" s="57">
        <v>25</v>
      </c>
      <c r="J1075" s="368" t="s">
        <v>28</v>
      </c>
      <c r="K1075" s="33"/>
      <c r="L1075" s="7" t="s">
        <v>3747</v>
      </c>
    </row>
    <row r="1076" spans="1:12">
      <c r="A1076" s="33">
        <v>332</v>
      </c>
      <c r="B1076" s="34" t="s">
        <v>3822</v>
      </c>
      <c r="C1076" s="33" t="s">
        <v>3823</v>
      </c>
      <c r="D1076" s="55" t="s">
        <v>3824</v>
      </c>
      <c r="E1076" s="55" t="s">
        <v>3825</v>
      </c>
      <c r="F1076" s="194">
        <v>44782</v>
      </c>
      <c r="G1076" s="57">
        <v>2</v>
      </c>
      <c r="H1076" s="83">
        <v>165000</v>
      </c>
      <c r="I1076" s="57">
        <v>25</v>
      </c>
      <c r="J1076" s="368" t="s">
        <v>28</v>
      </c>
      <c r="K1076" s="33"/>
      <c r="L1076" s="7" t="s">
        <v>3747</v>
      </c>
    </row>
    <row r="1077" spans="1:12">
      <c r="A1077" s="33">
        <v>954</v>
      </c>
      <c r="B1077" s="34" t="s">
        <v>3826</v>
      </c>
      <c r="C1077" s="60" t="s">
        <v>3827</v>
      </c>
      <c r="D1077" s="61" t="s">
        <v>3519</v>
      </c>
      <c r="E1077" s="62" t="s">
        <v>3828</v>
      </c>
      <c r="F1077" s="173" t="s">
        <v>3433</v>
      </c>
      <c r="G1077" s="64">
        <v>2</v>
      </c>
      <c r="H1077" s="65">
        <v>165000</v>
      </c>
      <c r="I1077" s="64">
        <v>11</v>
      </c>
      <c r="J1077" s="60" t="s">
        <v>28</v>
      </c>
      <c r="K1077" s="67"/>
      <c r="L1077" s="7" t="s">
        <v>3747</v>
      </c>
    </row>
    <row r="1078" spans="1:12">
      <c r="A1078" s="33">
        <v>879</v>
      </c>
      <c r="B1078" s="34" t="s">
        <v>3829</v>
      </c>
      <c r="C1078" s="105" t="s">
        <v>3830</v>
      </c>
      <c r="D1078" s="106" t="s">
        <v>1223</v>
      </c>
      <c r="E1078" s="107" t="s">
        <v>3831</v>
      </c>
      <c r="F1078" s="212" t="s">
        <v>3832</v>
      </c>
      <c r="G1078" s="109">
        <v>2</v>
      </c>
      <c r="H1078" s="110">
        <v>165000</v>
      </c>
      <c r="I1078" s="109">
        <v>19</v>
      </c>
      <c r="J1078" s="105" t="s">
        <v>28</v>
      </c>
      <c r="K1078" s="67"/>
      <c r="L1078" s="7" t="s">
        <v>3747</v>
      </c>
    </row>
    <row r="1079" spans="1:12">
      <c r="A1079" s="33">
        <v>815</v>
      </c>
      <c r="B1079" s="34" t="s">
        <v>3833</v>
      </c>
      <c r="C1079" s="69" t="s">
        <v>3834</v>
      </c>
      <c r="D1079" s="61" t="s">
        <v>67</v>
      </c>
      <c r="E1079" s="70" t="s">
        <v>3835</v>
      </c>
      <c r="F1079" s="200" t="s">
        <v>3254</v>
      </c>
      <c r="G1079" s="72">
        <v>2</v>
      </c>
      <c r="H1079" s="73">
        <v>165000</v>
      </c>
      <c r="I1079" s="72">
        <v>9</v>
      </c>
      <c r="J1079" s="69" t="s">
        <v>28</v>
      </c>
      <c r="K1079" s="67"/>
      <c r="L1079" s="7" t="s">
        <v>3747</v>
      </c>
    </row>
    <row r="1080" spans="1:12">
      <c r="A1080" s="103">
        <v>1066</v>
      </c>
      <c r="B1080" s="104" t="s">
        <v>3836</v>
      </c>
      <c r="C1080" s="60" t="s">
        <v>3837</v>
      </c>
      <c r="D1080" s="61" t="s">
        <v>3838</v>
      </c>
      <c r="E1080" s="62" t="s">
        <v>3839</v>
      </c>
      <c r="F1080" s="173" t="s">
        <v>2972</v>
      </c>
      <c r="G1080" s="64">
        <v>1</v>
      </c>
      <c r="H1080" s="65">
        <v>125000</v>
      </c>
      <c r="I1080" s="64">
        <v>22</v>
      </c>
      <c r="J1080" s="60" t="s">
        <v>28</v>
      </c>
      <c r="K1080" s="112"/>
      <c r="L1080" s="7" t="s">
        <v>3747</v>
      </c>
    </row>
    <row r="1081" spans="1:12">
      <c r="A1081" s="33">
        <v>829</v>
      </c>
      <c r="B1081" s="34" t="s">
        <v>3840</v>
      </c>
      <c r="C1081" s="96" t="s">
        <v>3841</v>
      </c>
      <c r="D1081" s="97" t="s">
        <v>1223</v>
      </c>
      <c r="E1081" s="98" t="s">
        <v>3842</v>
      </c>
      <c r="F1081" s="215" t="s">
        <v>2901</v>
      </c>
      <c r="G1081" s="100">
        <v>2</v>
      </c>
      <c r="H1081" s="101">
        <v>165000</v>
      </c>
      <c r="I1081" s="100">
        <v>19</v>
      </c>
      <c r="J1081" s="96" t="s">
        <v>28</v>
      </c>
      <c r="K1081" s="67"/>
      <c r="L1081" s="7" t="s">
        <v>3747</v>
      </c>
    </row>
    <row r="1082" spans="1:12">
      <c r="A1082" s="103">
        <v>1068</v>
      </c>
      <c r="B1082" s="104" t="s">
        <v>3843</v>
      </c>
      <c r="C1082" s="60" t="s">
        <v>3844</v>
      </c>
      <c r="D1082" s="61" t="s">
        <v>3838</v>
      </c>
      <c r="E1082" s="62" t="s">
        <v>3845</v>
      </c>
      <c r="F1082" s="173" t="s">
        <v>3846</v>
      </c>
      <c r="G1082" s="64">
        <v>1</v>
      </c>
      <c r="H1082" s="65">
        <v>125000</v>
      </c>
      <c r="I1082" s="64">
        <v>23</v>
      </c>
      <c r="J1082" s="60" t="s">
        <v>28</v>
      </c>
      <c r="K1082" s="112"/>
    </row>
    <row r="1083" spans="1:12">
      <c r="A1083" s="103">
        <v>1069</v>
      </c>
      <c r="B1083" s="104" t="s">
        <v>3847</v>
      </c>
      <c r="C1083" s="60" t="s">
        <v>3848</v>
      </c>
      <c r="D1083" s="61" t="s">
        <v>3838</v>
      </c>
      <c r="E1083" s="62" t="s">
        <v>3849</v>
      </c>
      <c r="F1083" s="173" t="s">
        <v>3850</v>
      </c>
      <c r="G1083" s="64">
        <v>1</v>
      </c>
      <c r="H1083" s="65">
        <v>125000</v>
      </c>
      <c r="I1083" s="64">
        <v>23</v>
      </c>
      <c r="J1083" s="60" t="s">
        <v>28</v>
      </c>
      <c r="K1083" s="112"/>
    </row>
    <row r="1084" spans="1:12">
      <c r="A1084" s="103">
        <v>1070</v>
      </c>
      <c r="B1084" s="104" t="s">
        <v>3851</v>
      </c>
      <c r="C1084" s="60" t="s">
        <v>3852</v>
      </c>
      <c r="D1084" s="61" t="s">
        <v>3853</v>
      </c>
      <c r="E1084" s="62" t="s">
        <v>3854</v>
      </c>
      <c r="F1084" s="173" t="s">
        <v>2518</v>
      </c>
      <c r="G1084" s="64" t="s">
        <v>3855</v>
      </c>
      <c r="H1084" s="65">
        <v>150000</v>
      </c>
      <c r="I1084" s="64">
        <v>25</v>
      </c>
      <c r="J1084" s="60" t="s">
        <v>28</v>
      </c>
      <c r="K1084" s="112"/>
    </row>
    <row r="1085" spans="1:12">
      <c r="A1085" s="33">
        <v>813</v>
      </c>
      <c r="B1085" s="34" t="s">
        <v>3856</v>
      </c>
      <c r="C1085" s="96" t="s">
        <v>3857</v>
      </c>
      <c r="D1085" s="97" t="s">
        <v>3858</v>
      </c>
      <c r="E1085" s="98" t="s">
        <v>3859</v>
      </c>
      <c r="F1085" s="215" t="s">
        <v>3101</v>
      </c>
      <c r="G1085" s="100">
        <v>2</v>
      </c>
      <c r="H1085" s="101">
        <v>165000</v>
      </c>
      <c r="I1085" s="100">
        <v>4</v>
      </c>
      <c r="J1085" s="96" t="s">
        <v>28</v>
      </c>
      <c r="K1085" s="67"/>
    </row>
    <row r="1086" spans="1:12">
      <c r="A1086" s="103">
        <v>1118</v>
      </c>
      <c r="B1086" s="104" t="s">
        <v>3860</v>
      </c>
      <c r="C1086" s="60" t="s">
        <v>3861</v>
      </c>
      <c r="D1086" s="61" t="s">
        <v>806</v>
      </c>
      <c r="E1086" s="62" t="s">
        <v>3862</v>
      </c>
      <c r="F1086" s="191">
        <v>45624</v>
      </c>
      <c r="G1086" s="64">
        <v>2</v>
      </c>
      <c r="H1086" s="65">
        <v>165000</v>
      </c>
      <c r="I1086" s="64">
        <v>28</v>
      </c>
      <c r="J1086" s="60" t="s">
        <v>28</v>
      </c>
      <c r="K1086" s="112"/>
    </row>
    <row r="1087" spans="1:12">
      <c r="A1087" s="335">
        <v>1073</v>
      </c>
      <c r="B1087" s="336" t="s">
        <v>3863</v>
      </c>
      <c r="C1087" s="269" t="s">
        <v>3864</v>
      </c>
      <c r="D1087" s="270" t="s">
        <v>3257</v>
      </c>
      <c r="E1087" s="271" t="s">
        <v>3865</v>
      </c>
      <c r="F1087" s="272" t="s">
        <v>3866</v>
      </c>
      <c r="G1087" s="273">
        <v>1</v>
      </c>
      <c r="H1087" s="274">
        <v>125000</v>
      </c>
      <c r="I1087" s="273">
        <v>26</v>
      </c>
      <c r="J1087" s="269" t="s">
        <v>28</v>
      </c>
      <c r="K1087" s="337"/>
    </row>
    <row r="1088" spans="1:12">
      <c r="A1088" s="335">
        <v>1074</v>
      </c>
      <c r="B1088" s="336" t="s">
        <v>3867</v>
      </c>
      <c r="C1088" s="60" t="s">
        <v>3868</v>
      </c>
      <c r="D1088" s="61" t="s">
        <v>3869</v>
      </c>
      <c r="E1088" s="62" t="s">
        <v>3870</v>
      </c>
      <c r="F1088" s="173" t="s">
        <v>3871</v>
      </c>
      <c r="G1088" s="64">
        <v>1</v>
      </c>
      <c r="H1088" s="65">
        <v>125000</v>
      </c>
      <c r="I1088" s="64">
        <v>28</v>
      </c>
      <c r="J1088" s="60" t="s">
        <v>28</v>
      </c>
      <c r="K1088" s="112"/>
    </row>
    <row r="1089" spans="1:11">
      <c r="A1089" s="335">
        <v>1075</v>
      </c>
      <c r="B1089" s="336" t="s">
        <v>3872</v>
      </c>
      <c r="C1089" s="60" t="s">
        <v>3873</v>
      </c>
      <c r="D1089" s="61" t="s">
        <v>3874</v>
      </c>
      <c r="E1089" s="62" t="s">
        <v>3875</v>
      </c>
      <c r="F1089" s="173" t="s">
        <v>3871</v>
      </c>
      <c r="G1089" s="64">
        <v>1</v>
      </c>
      <c r="H1089" s="65">
        <v>125000</v>
      </c>
      <c r="I1089" s="64">
        <v>28</v>
      </c>
      <c r="J1089" s="60" t="s">
        <v>28</v>
      </c>
      <c r="K1089" s="112"/>
    </row>
    <row r="1090" spans="1:11">
      <c r="A1090" s="193">
        <v>42</v>
      </c>
      <c r="B1090" s="338" t="s">
        <v>3876</v>
      </c>
      <c r="C1090" s="33" t="s">
        <v>3877</v>
      </c>
      <c r="D1090" s="55" t="s">
        <v>3878</v>
      </c>
      <c r="E1090" s="55">
        <v>85659524757</v>
      </c>
      <c r="F1090" s="194">
        <v>44846</v>
      </c>
      <c r="G1090" s="57">
        <v>2</v>
      </c>
      <c r="H1090" s="40">
        <v>165000</v>
      </c>
      <c r="I1090" s="57">
        <v>25</v>
      </c>
      <c r="J1090" s="368" t="s">
        <v>28</v>
      </c>
      <c r="K1090" s="33"/>
    </row>
    <row r="1091" spans="1:11">
      <c r="A1091" s="339">
        <v>976</v>
      </c>
      <c r="B1091" s="336" t="s">
        <v>3879</v>
      </c>
      <c r="C1091" s="115" t="s">
        <v>1069</v>
      </c>
      <c r="D1091" s="61" t="s">
        <v>3519</v>
      </c>
      <c r="E1091" s="117" t="s">
        <v>3880</v>
      </c>
      <c r="F1091" s="253" t="s">
        <v>3510</v>
      </c>
      <c r="G1091" s="119">
        <v>2</v>
      </c>
      <c r="H1091" s="120">
        <v>165000</v>
      </c>
      <c r="I1091" s="119">
        <v>6</v>
      </c>
      <c r="J1091" s="115" t="s">
        <v>28</v>
      </c>
      <c r="K1091" s="122"/>
    </row>
    <row r="1092" spans="1:11">
      <c r="A1092" s="335">
        <v>1078</v>
      </c>
      <c r="B1092" s="336" t="s">
        <v>3881</v>
      </c>
      <c r="C1092" s="60" t="s">
        <v>3882</v>
      </c>
      <c r="D1092" s="61" t="s">
        <v>3883</v>
      </c>
      <c r="E1092" s="62" t="s">
        <v>3884</v>
      </c>
      <c r="F1092" s="173" t="s">
        <v>560</v>
      </c>
      <c r="G1092" s="64" t="s">
        <v>1392</v>
      </c>
      <c r="H1092" s="65" t="s">
        <v>3885</v>
      </c>
      <c r="I1092" s="64">
        <v>2</v>
      </c>
      <c r="J1092" s="60" t="s">
        <v>28</v>
      </c>
      <c r="K1092" s="112"/>
    </row>
    <row r="1093" spans="1:11">
      <c r="A1093" s="193">
        <v>957</v>
      </c>
      <c r="B1093" s="338" t="s">
        <v>3886</v>
      </c>
      <c r="C1093" s="60" t="s">
        <v>3887</v>
      </c>
      <c r="D1093" s="61" t="s">
        <v>3519</v>
      </c>
      <c r="E1093" s="62" t="s">
        <v>3888</v>
      </c>
      <c r="F1093" s="173" t="s">
        <v>3889</v>
      </c>
      <c r="G1093" s="64">
        <v>2</v>
      </c>
      <c r="H1093" s="65">
        <v>165000</v>
      </c>
      <c r="I1093" s="64">
        <v>13</v>
      </c>
      <c r="J1093" s="60" t="s">
        <v>28</v>
      </c>
      <c r="K1093" s="67"/>
    </row>
    <row r="1094" spans="1:11">
      <c r="A1094" s="335">
        <v>1080</v>
      </c>
      <c r="B1094" s="336" t="s">
        <v>3890</v>
      </c>
      <c r="C1094" s="105" t="s">
        <v>3891</v>
      </c>
      <c r="D1094" s="106" t="s">
        <v>3892</v>
      </c>
      <c r="E1094" s="107" t="s">
        <v>3893</v>
      </c>
      <c r="F1094" s="212" t="s">
        <v>560</v>
      </c>
      <c r="G1094" s="109">
        <v>1</v>
      </c>
      <c r="H1094" s="110">
        <v>125000</v>
      </c>
      <c r="I1094" s="109">
        <v>2</v>
      </c>
      <c r="J1094" s="105" t="s">
        <v>28</v>
      </c>
      <c r="K1094" s="112"/>
    </row>
    <row r="1095" spans="1:11">
      <c r="A1095" s="193">
        <v>458</v>
      </c>
      <c r="B1095" s="338" t="s">
        <v>3894</v>
      </c>
      <c r="C1095" s="33" t="s">
        <v>3895</v>
      </c>
      <c r="D1095" s="45" t="s">
        <v>3896</v>
      </c>
      <c r="E1095" s="46" t="s">
        <v>3897</v>
      </c>
      <c r="F1095" s="207">
        <v>45143</v>
      </c>
      <c r="G1095" s="48">
        <v>2</v>
      </c>
      <c r="H1095" s="89">
        <v>165000</v>
      </c>
      <c r="I1095" s="48">
        <v>8</v>
      </c>
      <c r="J1095" s="368" t="s">
        <v>28</v>
      </c>
      <c r="K1095" s="33"/>
    </row>
    <row r="1096" spans="1:11">
      <c r="A1096" s="335">
        <v>1082</v>
      </c>
      <c r="B1096" s="336" t="s">
        <v>3898</v>
      </c>
      <c r="C1096" s="60" t="s">
        <v>3899</v>
      </c>
      <c r="D1096" s="61" t="s">
        <v>3900</v>
      </c>
      <c r="E1096" s="62" t="s">
        <v>3901</v>
      </c>
      <c r="F1096" s="173" t="s">
        <v>1957</v>
      </c>
      <c r="G1096" s="64">
        <v>1</v>
      </c>
      <c r="H1096" s="65">
        <v>125000</v>
      </c>
      <c r="I1096" s="64">
        <v>6</v>
      </c>
      <c r="J1096" s="60" t="s">
        <v>28</v>
      </c>
      <c r="K1096" s="112"/>
    </row>
    <row r="1097" spans="1:11">
      <c r="A1097" s="193">
        <v>522</v>
      </c>
      <c r="B1097" s="338" t="s">
        <v>3902</v>
      </c>
      <c r="C1097" s="33" t="s">
        <v>3903</v>
      </c>
      <c r="D1097" s="55" t="s">
        <v>3904</v>
      </c>
      <c r="E1097" s="68" t="s">
        <v>3905</v>
      </c>
      <c r="F1097" s="55" t="s">
        <v>1724</v>
      </c>
      <c r="G1097" s="57">
        <v>2</v>
      </c>
      <c r="H1097" s="146">
        <v>165000</v>
      </c>
      <c r="I1097" s="57">
        <v>23</v>
      </c>
      <c r="J1097" s="172" t="s">
        <v>28</v>
      </c>
      <c r="K1097" s="33" t="s">
        <v>564</v>
      </c>
    </row>
    <row r="1098" spans="1:11">
      <c r="A1098" s="335">
        <v>1072</v>
      </c>
      <c r="B1098" s="336" t="s">
        <v>3906</v>
      </c>
      <c r="C1098" s="60" t="s">
        <v>3907</v>
      </c>
      <c r="D1098" s="61" t="s">
        <v>3908</v>
      </c>
      <c r="E1098" s="62" t="s">
        <v>3909</v>
      </c>
      <c r="F1098" s="173" t="s">
        <v>3866</v>
      </c>
      <c r="G1098" s="64">
        <v>2</v>
      </c>
      <c r="H1098" s="65">
        <v>165000</v>
      </c>
      <c r="I1098" s="64">
        <v>26</v>
      </c>
      <c r="J1098" s="60" t="s">
        <v>28</v>
      </c>
      <c r="K1098" s="112"/>
    </row>
    <row r="1099" spans="1:11">
      <c r="A1099" s="335">
        <v>1085</v>
      </c>
      <c r="B1099" s="336" t="s">
        <v>3910</v>
      </c>
      <c r="C1099" s="60" t="s">
        <v>3911</v>
      </c>
      <c r="D1099" s="61" t="s">
        <v>3912</v>
      </c>
      <c r="E1099" s="62" t="s">
        <v>3913</v>
      </c>
      <c r="F1099" s="173" t="s">
        <v>2312</v>
      </c>
      <c r="G1099" s="64">
        <v>1</v>
      </c>
      <c r="H1099" s="65">
        <v>125000</v>
      </c>
      <c r="I1099" s="64">
        <v>7</v>
      </c>
      <c r="J1099" s="60" t="s">
        <v>28</v>
      </c>
      <c r="K1099" s="112"/>
    </row>
    <row r="1100" spans="1:11">
      <c r="A1100" s="193">
        <v>401</v>
      </c>
      <c r="B1100" s="338" t="s">
        <v>3914</v>
      </c>
      <c r="C1100" s="54" t="s">
        <v>3915</v>
      </c>
      <c r="D1100" s="55" t="s">
        <v>3916</v>
      </c>
      <c r="E1100" s="55">
        <v>89517053268</v>
      </c>
      <c r="F1100" s="55" t="s">
        <v>1256</v>
      </c>
      <c r="G1100" s="57">
        <v>2</v>
      </c>
      <c r="H1100" s="146">
        <v>165000</v>
      </c>
      <c r="I1100" s="57">
        <v>25</v>
      </c>
      <c r="J1100" s="368" t="s">
        <v>28</v>
      </c>
      <c r="K1100" s="33"/>
    </row>
    <row r="1101" spans="1:11">
      <c r="A1101" s="335">
        <v>1087</v>
      </c>
      <c r="B1101" s="336" t="s">
        <v>3917</v>
      </c>
      <c r="C1101" s="60" t="s">
        <v>3918</v>
      </c>
      <c r="D1101" s="61" t="s">
        <v>3919</v>
      </c>
      <c r="E1101" s="62" t="s">
        <v>3920</v>
      </c>
      <c r="F1101" s="173" t="s">
        <v>3921</v>
      </c>
      <c r="G1101" s="64">
        <v>1</v>
      </c>
      <c r="H1101" s="65">
        <v>125000</v>
      </c>
      <c r="I1101" s="64">
        <v>8</v>
      </c>
      <c r="J1101" s="60" t="s">
        <v>28</v>
      </c>
      <c r="K1101" s="112"/>
    </row>
    <row r="1102" spans="1:11">
      <c r="A1102" s="193">
        <v>934</v>
      </c>
      <c r="B1102" s="338" t="s">
        <v>3922</v>
      </c>
      <c r="C1102" s="60" t="s">
        <v>3923</v>
      </c>
      <c r="D1102" s="61" t="s">
        <v>3924</v>
      </c>
      <c r="E1102" s="62" t="s">
        <v>3925</v>
      </c>
      <c r="F1102" s="173" t="s">
        <v>3926</v>
      </c>
      <c r="G1102" s="64">
        <v>2</v>
      </c>
      <c r="H1102" s="65">
        <v>165000</v>
      </c>
      <c r="I1102" s="64">
        <v>29</v>
      </c>
      <c r="J1102" s="60" t="s">
        <v>28</v>
      </c>
      <c r="K1102" s="67"/>
    </row>
    <row r="1103" spans="1:11">
      <c r="A1103" s="193">
        <v>566</v>
      </c>
      <c r="B1103" s="338" t="s">
        <v>3927</v>
      </c>
      <c r="C1103" s="44" t="s">
        <v>3928</v>
      </c>
      <c r="D1103" s="45" t="s">
        <v>1773</v>
      </c>
      <c r="E1103" s="46" t="s">
        <v>3929</v>
      </c>
      <c r="F1103" s="192" t="s">
        <v>1900</v>
      </c>
      <c r="G1103" s="48">
        <v>2</v>
      </c>
      <c r="H1103" s="49">
        <v>165000</v>
      </c>
      <c r="I1103" s="48">
        <v>1</v>
      </c>
      <c r="J1103" s="44" t="s">
        <v>28</v>
      </c>
      <c r="K1103" s="33"/>
    </row>
    <row r="1104" spans="1:11">
      <c r="A1104" s="193">
        <v>940</v>
      </c>
      <c r="B1104" s="338" t="s">
        <v>3930</v>
      </c>
      <c r="C1104" s="105" t="s">
        <v>1105</v>
      </c>
      <c r="D1104" s="106" t="s">
        <v>516</v>
      </c>
      <c r="E1104" s="107" t="s">
        <v>3931</v>
      </c>
      <c r="F1104" s="212" t="s">
        <v>1875</v>
      </c>
      <c r="G1104" s="109">
        <v>2</v>
      </c>
      <c r="H1104" s="110">
        <v>165000</v>
      </c>
      <c r="I1104" s="109">
        <v>5</v>
      </c>
      <c r="J1104" s="105" t="s">
        <v>1585</v>
      </c>
      <c r="K1104" s="67"/>
    </row>
    <row r="1105" spans="1:11">
      <c r="A1105" s="335">
        <v>1091</v>
      </c>
      <c r="B1105" s="336" t="s">
        <v>3932</v>
      </c>
      <c r="C1105" s="60" t="s">
        <v>3933</v>
      </c>
      <c r="D1105" s="61" t="s">
        <v>3934</v>
      </c>
      <c r="E1105" s="62" t="s">
        <v>3935</v>
      </c>
      <c r="F1105" s="173" t="s">
        <v>3245</v>
      </c>
      <c r="G1105" s="64">
        <v>1</v>
      </c>
      <c r="H1105" s="65">
        <v>125000</v>
      </c>
      <c r="I1105" s="64">
        <v>11</v>
      </c>
      <c r="J1105" s="60" t="s">
        <v>28</v>
      </c>
      <c r="K1105" s="112"/>
    </row>
    <row r="1106" spans="1:11">
      <c r="A1106" s="335">
        <v>1092</v>
      </c>
      <c r="B1106" s="336" t="s">
        <v>3936</v>
      </c>
      <c r="C1106" s="60" t="s">
        <v>3937</v>
      </c>
      <c r="D1106" s="61" t="s">
        <v>1223</v>
      </c>
      <c r="E1106" s="62" t="s">
        <v>3938</v>
      </c>
      <c r="F1106" s="173" t="s">
        <v>3245</v>
      </c>
      <c r="G1106" s="64">
        <v>1</v>
      </c>
      <c r="H1106" s="65">
        <v>125000</v>
      </c>
      <c r="I1106" s="64">
        <v>11</v>
      </c>
      <c r="J1106" s="60" t="s">
        <v>28</v>
      </c>
      <c r="K1106" s="112"/>
    </row>
    <row r="1107" spans="1:11">
      <c r="A1107" s="193">
        <v>467</v>
      </c>
      <c r="B1107" s="338" t="s">
        <v>3939</v>
      </c>
      <c r="C1107" s="33" t="s">
        <v>3940</v>
      </c>
      <c r="D1107" s="55" t="s">
        <v>3941</v>
      </c>
      <c r="E1107" s="68" t="s">
        <v>3942</v>
      </c>
      <c r="F1107" s="201">
        <v>45174</v>
      </c>
      <c r="G1107" s="57">
        <v>2</v>
      </c>
      <c r="H1107" s="146">
        <v>165000</v>
      </c>
      <c r="I1107" s="57">
        <v>9</v>
      </c>
      <c r="J1107" s="172" t="s">
        <v>28</v>
      </c>
      <c r="K1107" s="33"/>
    </row>
    <row r="1108" spans="1:11">
      <c r="A1108" s="335">
        <v>1103</v>
      </c>
      <c r="B1108" s="336" t="s">
        <v>3943</v>
      </c>
      <c r="C1108" s="60" t="s">
        <v>3944</v>
      </c>
      <c r="D1108" s="61" t="s">
        <v>806</v>
      </c>
      <c r="E1108" s="62" t="s">
        <v>3945</v>
      </c>
      <c r="F1108" s="173" t="s">
        <v>808</v>
      </c>
      <c r="G1108" s="64">
        <v>2</v>
      </c>
      <c r="H1108" s="65">
        <v>165000</v>
      </c>
      <c r="I1108" s="64">
        <v>22</v>
      </c>
      <c r="J1108" s="60" t="s">
        <v>28</v>
      </c>
      <c r="K1108" s="112"/>
    </row>
    <row r="1109" spans="1:11">
      <c r="A1109" s="193">
        <v>914</v>
      </c>
      <c r="B1109" s="338" t="s">
        <v>3946</v>
      </c>
      <c r="C1109" s="60" t="s">
        <v>3947</v>
      </c>
      <c r="D1109" s="61" t="s">
        <v>2295</v>
      </c>
      <c r="E1109" s="62" t="s">
        <v>3948</v>
      </c>
      <c r="F1109" s="173" t="s">
        <v>3949</v>
      </c>
      <c r="G1109" s="64">
        <v>2</v>
      </c>
      <c r="H1109" s="65">
        <v>165000</v>
      </c>
      <c r="I1109" s="64">
        <v>12</v>
      </c>
      <c r="J1109" s="60" t="s">
        <v>28</v>
      </c>
      <c r="K1109" s="67"/>
    </row>
    <row r="1110" spans="1:11">
      <c r="A1110" s="335">
        <v>1096</v>
      </c>
      <c r="B1110" s="336" t="s">
        <v>3950</v>
      </c>
      <c r="C1110" s="60" t="s">
        <v>3951</v>
      </c>
      <c r="D1110" s="61" t="s">
        <v>381</v>
      </c>
      <c r="E1110" s="62" t="s">
        <v>3952</v>
      </c>
      <c r="F1110" s="173" t="s">
        <v>1384</v>
      </c>
      <c r="G1110" s="64">
        <v>3</v>
      </c>
      <c r="H1110" s="65">
        <v>225000</v>
      </c>
      <c r="I1110" s="64">
        <v>14</v>
      </c>
      <c r="J1110" s="60" t="s">
        <v>849</v>
      </c>
      <c r="K1110" s="340" t="s">
        <v>5299</v>
      </c>
    </row>
    <row r="1111" spans="1:11">
      <c r="A1111" s="193">
        <v>767</v>
      </c>
      <c r="B1111" s="338" t="s">
        <v>3953</v>
      </c>
      <c r="C1111" s="96" t="s">
        <v>3954</v>
      </c>
      <c r="D1111" s="97" t="s">
        <v>3955</v>
      </c>
      <c r="E1111" s="98" t="s">
        <v>3956</v>
      </c>
      <c r="F1111" s="249" t="s">
        <v>3957</v>
      </c>
      <c r="G1111" s="100">
        <v>2</v>
      </c>
      <c r="H1111" s="101">
        <v>165000</v>
      </c>
      <c r="I1111" s="100">
        <v>13</v>
      </c>
      <c r="J1111" s="96" t="s">
        <v>28</v>
      </c>
      <c r="K1111" s="67"/>
    </row>
    <row r="1112" spans="1:11">
      <c r="A1112" s="335">
        <v>1098</v>
      </c>
      <c r="B1112" s="336" t="s">
        <v>3958</v>
      </c>
      <c r="C1112" s="60" t="s">
        <v>2139</v>
      </c>
      <c r="D1112" s="61" t="s">
        <v>1773</v>
      </c>
      <c r="E1112" s="62" t="s">
        <v>3959</v>
      </c>
      <c r="F1112" s="191">
        <v>45612</v>
      </c>
      <c r="G1112" s="64">
        <v>1</v>
      </c>
      <c r="H1112" s="65">
        <v>125000</v>
      </c>
      <c r="I1112" s="64">
        <v>16</v>
      </c>
      <c r="J1112" s="60" t="s">
        <v>28</v>
      </c>
      <c r="K1112" s="112"/>
    </row>
    <row r="1113" spans="1:11">
      <c r="A1113" s="335">
        <v>1099</v>
      </c>
      <c r="B1113" s="336" t="s">
        <v>3960</v>
      </c>
      <c r="C1113" s="60" t="s">
        <v>3961</v>
      </c>
      <c r="D1113" s="61" t="s">
        <v>3962</v>
      </c>
      <c r="E1113" s="62" t="s">
        <v>3963</v>
      </c>
      <c r="F1113" s="173" t="s">
        <v>3964</v>
      </c>
      <c r="G1113" s="64">
        <v>1</v>
      </c>
      <c r="H1113" s="65">
        <v>125000</v>
      </c>
      <c r="I1113" s="64">
        <v>19</v>
      </c>
      <c r="J1113" s="60" t="s">
        <v>28</v>
      </c>
      <c r="K1113" s="112"/>
    </row>
    <row r="1114" spans="1:11">
      <c r="A1114" s="335">
        <v>1100</v>
      </c>
      <c r="B1114" s="336" t="s">
        <v>3965</v>
      </c>
      <c r="C1114" s="60" t="s">
        <v>3966</v>
      </c>
      <c r="D1114" s="61" t="s">
        <v>3967</v>
      </c>
      <c r="E1114" s="62" t="s">
        <v>3968</v>
      </c>
      <c r="F1114" s="173" t="s">
        <v>3964</v>
      </c>
      <c r="G1114" s="64">
        <v>1</v>
      </c>
      <c r="H1114" s="65">
        <v>125000</v>
      </c>
      <c r="I1114" s="64">
        <v>19</v>
      </c>
      <c r="J1114" s="60" t="s">
        <v>28</v>
      </c>
      <c r="K1114" s="112"/>
    </row>
    <row r="1115" spans="1:11">
      <c r="A1115" s="33">
        <v>887</v>
      </c>
      <c r="B1115" s="34" t="s">
        <v>3969</v>
      </c>
      <c r="C1115" s="60" t="s">
        <v>3970</v>
      </c>
      <c r="D1115" s="61" t="s">
        <v>67</v>
      </c>
      <c r="E1115" s="62" t="s">
        <v>3971</v>
      </c>
      <c r="F1115" s="173" t="s">
        <v>3020</v>
      </c>
      <c r="G1115" s="64">
        <v>2</v>
      </c>
      <c r="H1115" s="65">
        <v>165000</v>
      </c>
      <c r="I1115" s="64">
        <v>25</v>
      </c>
      <c r="J1115" s="60" t="s">
        <v>28</v>
      </c>
      <c r="K1115" s="67"/>
    </row>
    <row r="1116" spans="1:11">
      <c r="A1116" s="103">
        <v>1032</v>
      </c>
      <c r="B1116" s="104" t="s">
        <v>3972</v>
      </c>
      <c r="C1116" s="341" t="s">
        <v>3973</v>
      </c>
      <c r="D1116" s="342" t="s">
        <v>530</v>
      </c>
      <c r="E1116" s="342" t="s">
        <v>3974</v>
      </c>
      <c r="F1116" s="343" t="s">
        <v>3975</v>
      </c>
      <c r="G1116" s="344">
        <v>2</v>
      </c>
      <c r="H1116" s="345">
        <v>165000</v>
      </c>
      <c r="I1116" s="344">
        <v>23</v>
      </c>
      <c r="J1116" s="346" t="s">
        <v>28</v>
      </c>
      <c r="K1116" s="112"/>
    </row>
    <row r="1117" spans="1:11">
      <c r="A1117" s="33">
        <v>504</v>
      </c>
      <c r="B1117" s="34" t="s">
        <v>3976</v>
      </c>
      <c r="C1117" s="33" t="s">
        <v>3977</v>
      </c>
      <c r="D1117" s="55" t="s">
        <v>1883</v>
      </c>
      <c r="E1117" s="68" t="s">
        <v>3978</v>
      </c>
      <c r="F1117" s="55" t="s">
        <v>1650</v>
      </c>
      <c r="G1117" s="57">
        <v>2</v>
      </c>
      <c r="H1117" s="76">
        <v>165000</v>
      </c>
      <c r="I1117" s="57">
        <v>30</v>
      </c>
      <c r="J1117" s="172" t="s">
        <v>28</v>
      </c>
      <c r="K1117" s="33"/>
    </row>
    <row r="1118" spans="1:11">
      <c r="A1118" s="103">
        <v>1104</v>
      </c>
      <c r="B1118" s="104" t="s">
        <v>3979</v>
      </c>
      <c r="C1118" s="60" t="s">
        <v>3980</v>
      </c>
      <c r="D1118" s="61" t="s">
        <v>806</v>
      </c>
      <c r="E1118" s="62" t="s">
        <v>3981</v>
      </c>
      <c r="F1118" s="173" t="s">
        <v>808</v>
      </c>
      <c r="G1118" s="64">
        <v>1</v>
      </c>
      <c r="H1118" s="65">
        <v>125000</v>
      </c>
      <c r="I1118" s="64">
        <v>22</v>
      </c>
      <c r="J1118" s="60" t="s">
        <v>28</v>
      </c>
      <c r="K1118" s="112"/>
    </row>
    <row r="1119" spans="1:11">
      <c r="A1119" s="103">
        <v>1036</v>
      </c>
      <c r="B1119" s="104" t="s">
        <v>3982</v>
      </c>
      <c r="C1119" s="341" t="s">
        <v>3983</v>
      </c>
      <c r="D1119" s="342" t="s">
        <v>313</v>
      </c>
      <c r="E1119" s="347" t="s">
        <v>3984</v>
      </c>
      <c r="F1119" s="343" t="s">
        <v>3985</v>
      </c>
      <c r="G1119" s="344">
        <v>2</v>
      </c>
      <c r="H1119" s="345">
        <v>165000</v>
      </c>
      <c r="I1119" s="344">
        <v>27</v>
      </c>
      <c r="J1119" s="346" t="s">
        <v>28</v>
      </c>
      <c r="K1119" s="112"/>
    </row>
    <row r="1120" spans="1:11">
      <c r="A1120" s="103">
        <v>1106</v>
      </c>
      <c r="B1120" s="104" t="s">
        <v>3986</v>
      </c>
      <c r="C1120" s="60" t="s">
        <v>3987</v>
      </c>
      <c r="D1120" s="61" t="s">
        <v>3988</v>
      </c>
      <c r="E1120" s="61" t="s">
        <v>3989</v>
      </c>
      <c r="F1120" s="173" t="s">
        <v>808</v>
      </c>
      <c r="G1120" s="64">
        <v>1</v>
      </c>
      <c r="H1120" s="65">
        <v>125000</v>
      </c>
      <c r="I1120" s="64">
        <v>22</v>
      </c>
      <c r="J1120" s="60" t="s">
        <v>28</v>
      </c>
      <c r="K1120" s="112"/>
    </row>
    <row r="1121" spans="1:11">
      <c r="A1121" s="103">
        <v>1107</v>
      </c>
      <c r="B1121" s="104" t="s">
        <v>3990</v>
      </c>
      <c r="C1121" s="60" t="s">
        <v>3991</v>
      </c>
      <c r="D1121" s="61" t="s">
        <v>3992</v>
      </c>
      <c r="E1121" s="62" t="s">
        <v>3993</v>
      </c>
      <c r="F1121" s="173" t="s">
        <v>1793</v>
      </c>
      <c r="G1121" s="64">
        <v>1</v>
      </c>
      <c r="H1121" s="65">
        <v>125000</v>
      </c>
      <c r="I1121" s="64">
        <v>23</v>
      </c>
      <c r="J1121" s="60" t="s">
        <v>28</v>
      </c>
      <c r="K1121" s="112"/>
    </row>
    <row r="1122" spans="1:11">
      <c r="A1122" s="103">
        <v>1108</v>
      </c>
      <c r="B1122" s="104" t="s">
        <v>3994</v>
      </c>
      <c r="C1122" s="60" t="s">
        <v>3995</v>
      </c>
      <c r="D1122" s="61" t="s">
        <v>3996</v>
      </c>
      <c r="E1122" s="62" t="s">
        <v>3997</v>
      </c>
      <c r="F1122" s="173" t="s">
        <v>1793</v>
      </c>
      <c r="G1122" s="64">
        <v>1</v>
      </c>
      <c r="H1122" s="65">
        <v>125000</v>
      </c>
      <c r="I1122" s="64">
        <v>23</v>
      </c>
      <c r="J1122" s="60" t="s">
        <v>28</v>
      </c>
      <c r="K1122" s="112"/>
    </row>
    <row r="1123" spans="1:11">
      <c r="A1123" s="33">
        <v>364</v>
      </c>
      <c r="B1123" s="34" t="s">
        <v>3998</v>
      </c>
      <c r="C1123" s="33" t="s">
        <v>3999</v>
      </c>
      <c r="D1123" s="55" t="s">
        <v>138</v>
      </c>
      <c r="E1123" s="55">
        <v>8156150693</v>
      </c>
      <c r="F1123" s="194">
        <v>44860</v>
      </c>
      <c r="G1123" s="57">
        <v>2</v>
      </c>
      <c r="H1123" s="40">
        <v>165000</v>
      </c>
      <c r="I1123" s="57">
        <v>25</v>
      </c>
      <c r="J1123" s="368" t="s">
        <v>28</v>
      </c>
      <c r="K1123" s="33"/>
    </row>
    <row r="1124" spans="1:11">
      <c r="A1124" s="33">
        <v>489</v>
      </c>
      <c r="B1124" s="34" t="s">
        <v>4000</v>
      </c>
      <c r="C1124" s="33" t="s">
        <v>1748</v>
      </c>
      <c r="D1124" s="55" t="s">
        <v>4001</v>
      </c>
      <c r="E1124" s="68" t="s">
        <v>4002</v>
      </c>
      <c r="F1124" s="55" t="s">
        <v>1579</v>
      </c>
      <c r="G1124" s="57">
        <v>2</v>
      </c>
      <c r="H1124" s="76">
        <v>165000</v>
      </c>
      <c r="I1124" s="57">
        <v>22</v>
      </c>
      <c r="J1124" s="172" t="s">
        <v>28</v>
      </c>
      <c r="K1124" s="33"/>
    </row>
    <row r="1125" spans="1:11">
      <c r="A1125" s="103">
        <v>1111</v>
      </c>
      <c r="B1125" s="104" t="s">
        <v>4003</v>
      </c>
      <c r="C1125" s="60" t="s">
        <v>4004</v>
      </c>
      <c r="D1125" s="61" t="s">
        <v>4005</v>
      </c>
      <c r="E1125" s="62" t="s">
        <v>4006</v>
      </c>
      <c r="F1125" s="191">
        <v>45619</v>
      </c>
      <c r="G1125" s="64">
        <v>1</v>
      </c>
      <c r="H1125" s="65">
        <v>125000</v>
      </c>
      <c r="I1125" s="64">
        <v>23</v>
      </c>
      <c r="J1125" s="60" t="s">
        <v>28</v>
      </c>
      <c r="K1125" s="112"/>
    </row>
    <row r="1126" spans="1:11">
      <c r="A1126" s="103">
        <v>1112</v>
      </c>
      <c r="B1126" s="104" t="s">
        <v>4007</v>
      </c>
      <c r="C1126" s="60" t="s">
        <v>4008</v>
      </c>
      <c r="D1126" s="61" t="s">
        <v>806</v>
      </c>
      <c r="E1126" s="62" t="s">
        <v>4009</v>
      </c>
      <c r="F1126" s="173" t="s">
        <v>4010</v>
      </c>
      <c r="G1126" s="64">
        <v>1</v>
      </c>
      <c r="H1126" s="65">
        <v>125000</v>
      </c>
      <c r="I1126" s="64">
        <v>24</v>
      </c>
      <c r="J1126" s="60" t="s">
        <v>28</v>
      </c>
      <c r="K1126" s="112"/>
    </row>
    <row r="1127" spans="1:11">
      <c r="A1127" s="103">
        <v>1113</v>
      </c>
      <c r="B1127" s="104" t="s">
        <v>4011</v>
      </c>
      <c r="C1127" s="60" t="s">
        <v>4012</v>
      </c>
      <c r="D1127" s="61" t="s">
        <v>4013</v>
      </c>
      <c r="E1127" s="62" t="s">
        <v>4014</v>
      </c>
      <c r="F1127" s="191">
        <v>45619</v>
      </c>
      <c r="G1127" s="64">
        <v>1</v>
      </c>
      <c r="H1127" s="65">
        <v>125000</v>
      </c>
      <c r="I1127" s="64">
        <v>23</v>
      </c>
      <c r="J1127" s="60" t="s">
        <v>28</v>
      </c>
      <c r="K1127" s="112"/>
    </row>
    <row r="1128" spans="1:11">
      <c r="A1128" s="103">
        <v>1114</v>
      </c>
      <c r="B1128" s="104" t="s">
        <v>4015</v>
      </c>
      <c r="C1128" s="60" t="s">
        <v>4016</v>
      </c>
      <c r="D1128" s="61" t="s">
        <v>4017</v>
      </c>
      <c r="E1128" s="62" t="s">
        <v>4018</v>
      </c>
      <c r="F1128" s="173" t="s">
        <v>4010</v>
      </c>
      <c r="G1128" s="64">
        <v>1</v>
      </c>
      <c r="H1128" s="65">
        <v>125000</v>
      </c>
      <c r="I1128" s="64">
        <v>24</v>
      </c>
      <c r="J1128" s="60" t="s">
        <v>28</v>
      </c>
      <c r="K1128" s="112"/>
    </row>
    <row r="1129" spans="1:11">
      <c r="A1129" s="103">
        <v>1115</v>
      </c>
      <c r="B1129" s="104" t="s">
        <v>4019</v>
      </c>
      <c r="C1129" s="60" t="s">
        <v>4020</v>
      </c>
      <c r="D1129" s="61" t="s">
        <v>82</v>
      </c>
      <c r="E1129" s="62" t="s">
        <v>4021</v>
      </c>
      <c r="F1129" s="191">
        <v>45621</v>
      </c>
      <c r="G1129" s="64">
        <v>3</v>
      </c>
      <c r="H1129" s="65">
        <v>205000</v>
      </c>
      <c r="I1129" s="64">
        <v>25</v>
      </c>
      <c r="J1129" s="60" t="s">
        <v>28</v>
      </c>
      <c r="K1129" s="112"/>
    </row>
    <row r="1130" spans="1:11">
      <c r="A1130" s="103">
        <v>1116</v>
      </c>
      <c r="B1130" s="104" t="s">
        <v>4022</v>
      </c>
      <c r="C1130" s="60" t="s">
        <v>4023</v>
      </c>
      <c r="D1130" s="61" t="s">
        <v>4024</v>
      </c>
      <c r="E1130" s="62" t="s">
        <v>4025</v>
      </c>
      <c r="F1130" s="191">
        <v>45621</v>
      </c>
      <c r="G1130" s="64">
        <v>1</v>
      </c>
      <c r="H1130" s="65">
        <v>125000</v>
      </c>
      <c r="I1130" s="64">
        <v>25</v>
      </c>
      <c r="J1130" s="60" t="s">
        <v>28</v>
      </c>
      <c r="K1130" s="112"/>
    </row>
    <row r="1131" spans="1:11">
      <c r="A1131" s="33">
        <v>367</v>
      </c>
      <c r="B1131" s="34" t="s">
        <v>4026</v>
      </c>
      <c r="C1131" s="33" t="s">
        <v>4027</v>
      </c>
      <c r="D1131" s="55" t="s">
        <v>4028</v>
      </c>
      <c r="E1131" s="68" t="s">
        <v>4029</v>
      </c>
      <c r="F1131" s="194">
        <v>44858</v>
      </c>
      <c r="G1131" s="57">
        <v>2</v>
      </c>
      <c r="H1131" s="40">
        <v>165000</v>
      </c>
      <c r="I1131" s="57">
        <v>5</v>
      </c>
      <c r="J1131" s="368" t="s">
        <v>28</v>
      </c>
      <c r="K1131" s="234"/>
    </row>
    <row r="1132" spans="1:11">
      <c r="A1132" s="33">
        <v>724</v>
      </c>
      <c r="B1132" s="34" t="s">
        <v>4030</v>
      </c>
      <c r="C1132" s="96" t="s">
        <v>4031</v>
      </c>
      <c r="D1132" s="97" t="s">
        <v>556</v>
      </c>
      <c r="E1132" s="98" t="s">
        <v>4032</v>
      </c>
      <c r="F1132" s="249" t="s">
        <v>2579</v>
      </c>
      <c r="G1132" s="100">
        <v>2</v>
      </c>
      <c r="H1132" s="101">
        <v>165000</v>
      </c>
      <c r="I1132" s="100">
        <v>10</v>
      </c>
      <c r="J1132" s="256" t="s">
        <v>28</v>
      </c>
      <c r="K1132" s="281" t="s">
        <v>4033</v>
      </c>
    </row>
    <row r="1133" spans="1:11">
      <c r="A1133" s="103">
        <v>1119</v>
      </c>
      <c r="B1133" s="104" t="s">
        <v>4034</v>
      </c>
      <c r="C1133" s="60" t="s">
        <v>4035</v>
      </c>
      <c r="D1133" s="61" t="s">
        <v>4036</v>
      </c>
      <c r="E1133" s="62" t="s">
        <v>4037</v>
      </c>
      <c r="F1133" s="191">
        <v>45625</v>
      </c>
      <c r="G1133" s="64">
        <v>1</v>
      </c>
      <c r="H1133" s="65">
        <v>125000</v>
      </c>
      <c r="I1133" s="64">
        <v>29</v>
      </c>
      <c r="J1133" s="60" t="s">
        <v>28</v>
      </c>
      <c r="K1133" s="112"/>
    </row>
    <row r="1134" spans="1:11">
      <c r="A1134" s="33">
        <v>370</v>
      </c>
      <c r="B1134" s="34" t="s">
        <v>4038</v>
      </c>
      <c r="C1134" s="33" t="s">
        <v>4039</v>
      </c>
      <c r="D1134" s="55" t="s">
        <v>308</v>
      </c>
      <c r="E1134" s="68" t="s">
        <v>4040</v>
      </c>
      <c r="F1134" s="194">
        <v>44880</v>
      </c>
      <c r="G1134" s="57">
        <v>2</v>
      </c>
      <c r="H1134" s="40">
        <v>165000</v>
      </c>
      <c r="I1134" s="57">
        <v>25</v>
      </c>
      <c r="J1134" s="368" t="s">
        <v>28</v>
      </c>
      <c r="K1134" s="33"/>
    </row>
    <row r="1135" spans="1:11">
      <c r="A1135" s="103">
        <v>1121</v>
      </c>
      <c r="B1135" s="104" t="s">
        <v>4041</v>
      </c>
      <c r="C1135" s="60" t="s">
        <v>4042</v>
      </c>
      <c r="D1135" s="61" t="s">
        <v>308</v>
      </c>
      <c r="E1135" s="62" t="s">
        <v>4043</v>
      </c>
      <c r="F1135" s="191">
        <v>45628</v>
      </c>
      <c r="G1135" s="64">
        <v>1</v>
      </c>
      <c r="H1135" s="65">
        <v>125000</v>
      </c>
      <c r="I1135" s="64">
        <v>2</v>
      </c>
      <c r="J1135" s="60" t="s">
        <v>28</v>
      </c>
      <c r="K1135" s="112"/>
    </row>
    <row r="1136" spans="1:11">
      <c r="A1136" s="103">
        <v>1122</v>
      </c>
      <c r="B1136" s="104" t="s">
        <v>4044</v>
      </c>
      <c r="C1136" s="60" t="s">
        <v>4045</v>
      </c>
      <c r="D1136" s="60" t="s">
        <v>4046</v>
      </c>
      <c r="E1136" s="62" t="s">
        <v>4047</v>
      </c>
      <c r="F1136" s="173" t="s">
        <v>4048</v>
      </c>
      <c r="G1136" s="64">
        <v>2</v>
      </c>
      <c r="H1136" s="65">
        <v>165000</v>
      </c>
      <c r="I1136" s="64">
        <v>2</v>
      </c>
      <c r="J1136" s="60" t="s">
        <v>28</v>
      </c>
      <c r="K1136" s="112"/>
    </row>
    <row r="1137" spans="1:11">
      <c r="A1137" s="103">
        <v>1123</v>
      </c>
      <c r="B1137" s="104" t="s">
        <v>4049</v>
      </c>
      <c r="C1137" s="60" t="s">
        <v>4050</v>
      </c>
      <c r="D1137" s="60" t="s">
        <v>4051</v>
      </c>
      <c r="E1137" s="62" t="s">
        <v>4052</v>
      </c>
      <c r="F1137" s="173" t="s">
        <v>4048</v>
      </c>
      <c r="G1137" s="64">
        <v>2</v>
      </c>
      <c r="H1137" s="65">
        <v>165000</v>
      </c>
      <c r="I1137" s="64">
        <v>2</v>
      </c>
      <c r="J1137" s="60" t="s">
        <v>28</v>
      </c>
      <c r="K1137" s="112"/>
    </row>
    <row r="1138" spans="1:11">
      <c r="A1138" s="103">
        <v>1124</v>
      </c>
      <c r="B1138" s="104" t="s">
        <v>4053</v>
      </c>
      <c r="C1138" s="60" t="s">
        <v>4054</v>
      </c>
      <c r="D1138" s="60" t="s">
        <v>3992</v>
      </c>
      <c r="E1138" s="62" t="s">
        <v>4055</v>
      </c>
      <c r="F1138" s="173" t="s">
        <v>4056</v>
      </c>
      <c r="G1138" s="348">
        <v>2</v>
      </c>
      <c r="H1138" s="65">
        <v>165000</v>
      </c>
      <c r="I1138" s="64">
        <v>3</v>
      </c>
      <c r="J1138" s="60" t="s">
        <v>28</v>
      </c>
      <c r="K1138" s="112"/>
    </row>
    <row r="1139" spans="1:11">
      <c r="A1139" s="103">
        <v>1125</v>
      </c>
      <c r="B1139" s="104" t="s">
        <v>4057</v>
      </c>
      <c r="C1139" s="60" t="s">
        <v>4058</v>
      </c>
      <c r="D1139" s="349" t="s">
        <v>4059</v>
      </c>
      <c r="E1139" s="349" t="s">
        <v>4060</v>
      </c>
      <c r="F1139" s="173" t="s">
        <v>4061</v>
      </c>
      <c r="G1139" s="348">
        <v>1</v>
      </c>
      <c r="H1139" s="65">
        <v>125000</v>
      </c>
      <c r="I1139" s="64">
        <v>5</v>
      </c>
      <c r="J1139" s="60" t="s">
        <v>28</v>
      </c>
      <c r="K1139" s="112"/>
    </row>
    <row r="1140" spans="1:11">
      <c r="A1140" s="103">
        <v>1126</v>
      </c>
      <c r="B1140" s="104" t="s">
        <v>4062</v>
      </c>
      <c r="C1140" s="60" t="s">
        <v>4063</v>
      </c>
      <c r="D1140" s="60" t="s">
        <v>4064</v>
      </c>
      <c r="E1140" s="349" t="s">
        <v>4065</v>
      </c>
      <c r="F1140" s="173" t="s">
        <v>4061</v>
      </c>
      <c r="G1140" s="348">
        <v>3</v>
      </c>
      <c r="H1140" s="65">
        <v>205000</v>
      </c>
      <c r="I1140" s="64">
        <v>5</v>
      </c>
      <c r="J1140" s="60" t="s">
        <v>28</v>
      </c>
      <c r="K1140" s="112"/>
    </row>
    <row r="1141" spans="1:11">
      <c r="A1141" s="103">
        <v>1127</v>
      </c>
      <c r="B1141" s="104" t="s">
        <v>4066</v>
      </c>
      <c r="C1141" s="60" t="s">
        <v>4067</v>
      </c>
      <c r="D1141" s="60" t="s">
        <v>118</v>
      </c>
      <c r="E1141" s="349" t="s">
        <v>4068</v>
      </c>
      <c r="F1141" s="350" t="s">
        <v>4061</v>
      </c>
      <c r="G1141" s="64">
        <v>2</v>
      </c>
      <c r="H1141" s="65">
        <v>165000</v>
      </c>
      <c r="I1141" s="64">
        <v>5</v>
      </c>
      <c r="J1141" s="60" t="s">
        <v>28</v>
      </c>
      <c r="K1141" s="112"/>
    </row>
    <row r="1142" spans="1:11">
      <c r="A1142" s="103">
        <v>1128</v>
      </c>
      <c r="B1142" s="104" t="s">
        <v>4069</v>
      </c>
      <c r="C1142" s="60" t="s">
        <v>4070</v>
      </c>
      <c r="D1142" s="60" t="s">
        <v>4071</v>
      </c>
      <c r="E1142" s="349" t="s">
        <v>4072</v>
      </c>
      <c r="F1142" s="350" t="s">
        <v>4073</v>
      </c>
      <c r="G1142" s="64">
        <v>2</v>
      </c>
      <c r="H1142" s="65">
        <v>165000</v>
      </c>
      <c r="I1142" s="64">
        <v>6</v>
      </c>
      <c r="J1142" s="60" t="s">
        <v>28</v>
      </c>
      <c r="K1142" s="112"/>
    </row>
    <row r="1143" spans="1:11">
      <c r="A1143" s="103">
        <v>1129</v>
      </c>
      <c r="B1143" s="104" t="s">
        <v>4074</v>
      </c>
      <c r="C1143" s="60" t="s">
        <v>4075</v>
      </c>
      <c r="D1143" s="60" t="s">
        <v>2673</v>
      </c>
      <c r="E1143" s="349" t="s">
        <v>4076</v>
      </c>
      <c r="F1143" s="191">
        <v>45633</v>
      </c>
      <c r="G1143" s="64">
        <v>1</v>
      </c>
      <c r="H1143" s="65">
        <v>125000</v>
      </c>
      <c r="I1143" s="64">
        <v>7</v>
      </c>
      <c r="J1143" s="60" t="s">
        <v>28</v>
      </c>
      <c r="K1143" s="112"/>
    </row>
    <row r="1144" spans="1:11">
      <c r="A1144" s="103">
        <v>1130</v>
      </c>
      <c r="B1144" s="104" t="s">
        <v>4077</v>
      </c>
      <c r="C1144" s="60" t="s">
        <v>4078</v>
      </c>
      <c r="D1144" s="60" t="s">
        <v>4079</v>
      </c>
      <c r="E1144" s="349" t="s">
        <v>4080</v>
      </c>
      <c r="F1144" s="350" t="s">
        <v>4081</v>
      </c>
      <c r="G1144" s="64">
        <v>3</v>
      </c>
      <c r="H1144" s="65">
        <v>205000</v>
      </c>
      <c r="I1144" s="64">
        <v>7</v>
      </c>
      <c r="J1144" s="60" t="s">
        <v>28</v>
      </c>
      <c r="K1144" s="112"/>
    </row>
    <row r="1145" spans="1:11">
      <c r="A1145" s="103">
        <v>1131</v>
      </c>
      <c r="B1145" s="104" t="s">
        <v>4082</v>
      </c>
      <c r="C1145" s="60" t="s">
        <v>4083</v>
      </c>
      <c r="D1145" s="60" t="s">
        <v>1917</v>
      </c>
      <c r="E1145" s="349" t="s">
        <v>4084</v>
      </c>
      <c r="F1145" s="350" t="s">
        <v>4085</v>
      </c>
      <c r="G1145" s="64">
        <v>2</v>
      </c>
      <c r="H1145" s="65">
        <v>165000</v>
      </c>
      <c r="I1145" s="64">
        <v>8</v>
      </c>
      <c r="J1145" s="60" t="s">
        <v>28</v>
      </c>
      <c r="K1145" s="112"/>
    </row>
    <row r="1146" spans="1:11">
      <c r="A1146" s="103">
        <v>1132</v>
      </c>
      <c r="B1146" s="104" t="s">
        <v>4086</v>
      </c>
      <c r="C1146" s="60" t="s">
        <v>3523</v>
      </c>
      <c r="D1146" s="60" t="s">
        <v>4087</v>
      </c>
      <c r="E1146" s="349" t="s">
        <v>4088</v>
      </c>
      <c r="F1146" s="350" t="s">
        <v>4089</v>
      </c>
      <c r="G1146" s="64">
        <v>2</v>
      </c>
      <c r="H1146" s="65">
        <v>165000</v>
      </c>
      <c r="I1146" s="64">
        <v>9</v>
      </c>
      <c r="J1146" s="60" t="s">
        <v>28</v>
      </c>
      <c r="K1146" s="112"/>
    </row>
    <row r="1147" spans="1:11">
      <c r="A1147" s="103">
        <v>1133</v>
      </c>
      <c r="B1147" s="104" t="s">
        <v>4090</v>
      </c>
      <c r="C1147" s="60" t="s">
        <v>4091</v>
      </c>
      <c r="D1147" s="60" t="s">
        <v>4092</v>
      </c>
      <c r="E1147" s="349" t="s">
        <v>4093</v>
      </c>
      <c r="F1147" s="350" t="s">
        <v>4089</v>
      </c>
      <c r="G1147" s="64">
        <v>2</v>
      </c>
      <c r="H1147" s="65">
        <v>165000</v>
      </c>
      <c r="I1147" s="64">
        <v>9</v>
      </c>
      <c r="J1147" s="60" t="s">
        <v>28</v>
      </c>
      <c r="K1147" s="112"/>
    </row>
    <row r="1148" spans="1:11">
      <c r="A1148" s="103">
        <v>1134</v>
      </c>
      <c r="B1148" s="104" t="s">
        <v>4094</v>
      </c>
      <c r="C1148" s="60" t="s">
        <v>4095</v>
      </c>
      <c r="D1148" s="60" t="s">
        <v>4096</v>
      </c>
      <c r="E1148" s="349" t="s">
        <v>4097</v>
      </c>
      <c r="F1148" s="350" t="s">
        <v>4089</v>
      </c>
      <c r="G1148" s="64">
        <v>2</v>
      </c>
      <c r="H1148" s="65">
        <v>165000</v>
      </c>
      <c r="I1148" s="64">
        <v>9</v>
      </c>
      <c r="J1148" s="60" t="s">
        <v>28</v>
      </c>
      <c r="K1148" s="112"/>
    </row>
    <row r="1149" spans="1:11">
      <c r="A1149" s="103">
        <v>1135</v>
      </c>
      <c r="B1149" s="104" t="s">
        <v>4098</v>
      </c>
      <c r="C1149" s="60" t="s">
        <v>4099</v>
      </c>
      <c r="D1149" s="60" t="s">
        <v>3874</v>
      </c>
      <c r="E1149" s="349" t="s">
        <v>4100</v>
      </c>
      <c r="F1149" s="191">
        <v>45636</v>
      </c>
      <c r="G1149" s="64">
        <v>1</v>
      </c>
      <c r="H1149" s="65">
        <v>125000</v>
      </c>
      <c r="I1149" s="64">
        <v>10</v>
      </c>
      <c r="J1149" s="60" t="s">
        <v>28</v>
      </c>
      <c r="K1149" s="112"/>
    </row>
    <row r="1150" spans="1:11">
      <c r="A1150" s="103">
        <v>1136</v>
      </c>
      <c r="B1150" s="104" t="s">
        <v>4101</v>
      </c>
      <c r="C1150" s="60" t="s">
        <v>4102</v>
      </c>
      <c r="D1150" s="60" t="s">
        <v>806</v>
      </c>
      <c r="E1150" s="349" t="s">
        <v>4103</v>
      </c>
      <c r="F1150" s="350" t="s">
        <v>4089</v>
      </c>
      <c r="G1150" s="64">
        <v>2</v>
      </c>
      <c r="H1150" s="65">
        <v>165000</v>
      </c>
      <c r="I1150" s="64">
        <v>9</v>
      </c>
      <c r="J1150" s="60" t="s">
        <v>28</v>
      </c>
      <c r="K1150" s="112"/>
    </row>
    <row r="1151" spans="1:11">
      <c r="A1151" s="103">
        <v>1137</v>
      </c>
      <c r="B1151" s="104" t="s">
        <v>4104</v>
      </c>
      <c r="C1151" s="60" t="s">
        <v>4105</v>
      </c>
      <c r="D1151" s="60" t="s">
        <v>4106</v>
      </c>
      <c r="E1151" s="349" t="s">
        <v>4107</v>
      </c>
      <c r="F1151" s="350" t="s">
        <v>4108</v>
      </c>
      <c r="G1151" s="64">
        <v>1</v>
      </c>
      <c r="H1151" s="65">
        <v>125000</v>
      </c>
      <c r="I1151" s="64">
        <v>11</v>
      </c>
      <c r="J1151" s="60" t="s">
        <v>28</v>
      </c>
      <c r="K1151" s="112"/>
    </row>
    <row r="1152" spans="1:11">
      <c r="A1152" s="103">
        <v>1138</v>
      </c>
      <c r="B1152" s="104" t="s">
        <v>4109</v>
      </c>
      <c r="C1152" s="60" t="s">
        <v>4110</v>
      </c>
      <c r="D1152" s="349" t="s">
        <v>227</v>
      </c>
      <c r="E1152" s="349" t="s">
        <v>4111</v>
      </c>
      <c r="F1152" s="350" t="s">
        <v>4108</v>
      </c>
      <c r="G1152" s="64">
        <v>1</v>
      </c>
      <c r="H1152" s="65">
        <v>125000</v>
      </c>
      <c r="I1152" s="64">
        <v>11</v>
      </c>
      <c r="J1152" s="60" t="s">
        <v>28</v>
      </c>
      <c r="K1152" s="112"/>
    </row>
    <row r="1153" spans="1:11">
      <c r="A1153" s="103">
        <v>1139</v>
      </c>
      <c r="B1153" s="104" t="s">
        <v>4112</v>
      </c>
      <c r="C1153" s="60" t="s">
        <v>4113</v>
      </c>
      <c r="D1153" s="60" t="s">
        <v>4114</v>
      </c>
      <c r="E1153" s="349" t="s">
        <v>4115</v>
      </c>
      <c r="F1153" s="350" t="s">
        <v>4116</v>
      </c>
      <c r="G1153" s="64">
        <v>2</v>
      </c>
      <c r="H1153" s="65">
        <v>165000</v>
      </c>
      <c r="I1153" s="64">
        <v>12</v>
      </c>
      <c r="J1153" s="60" t="s">
        <v>28</v>
      </c>
      <c r="K1153" s="112"/>
    </row>
    <row r="1154" spans="1:11">
      <c r="A1154" s="103">
        <v>1140</v>
      </c>
      <c r="B1154" s="104" t="s">
        <v>4117</v>
      </c>
      <c r="C1154" s="60" t="s">
        <v>4118</v>
      </c>
      <c r="D1154" s="60" t="s">
        <v>4119</v>
      </c>
      <c r="E1154" s="349" t="s">
        <v>4120</v>
      </c>
      <c r="F1154" s="191">
        <v>45639</v>
      </c>
      <c r="G1154" s="64">
        <v>2</v>
      </c>
      <c r="H1154" s="65">
        <v>165000</v>
      </c>
      <c r="I1154" s="64">
        <v>13</v>
      </c>
      <c r="J1154" s="60" t="s">
        <v>28</v>
      </c>
      <c r="K1154" s="112"/>
    </row>
    <row r="1155" spans="1:11">
      <c r="A1155" s="103">
        <v>1141</v>
      </c>
      <c r="B1155" s="104" t="s">
        <v>4121</v>
      </c>
      <c r="C1155" s="60" t="s">
        <v>4122</v>
      </c>
      <c r="D1155" s="60" t="s">
        <v>4123</v>
      </c>
      <c r="E1155" s="349" t="s">
        <v>4124</v>
      </c>
      <c r="F1155" s="350" t="s">
        <v>4125</v>
      </c>
      <c r="G1155" s="64">
        <v>3</v>
      </c>
      <c r="H1155" s="65">
        <v>205000</v>
      </c>
      <c r="I1155" s="64">
        <v>16</v>
      </c>
      <c r="J1155" s="60" t="s">
        <v>28</v>
      </c>
      <c r="K1155" s="112"/>
    </row>
    <row r="1156" spans="1:11">
      <c r="A1156" s="103">
        <v>1142</v>
      </c>
      <c r="B1156" s="104" t="s">
        <v>4126</v>
      </c>
      <c r="C1156" s="60" t="s">
        <v>4127</v>
      </c>
      <c r="D1156" s="60" t="s">
        <v>4013</v>
      </c>
      <c r="E1156" s="349" t="s">
        <v>4128</v>
      </c>
      <c r="F1156" s="191">
        <v>45642</v>
      </c>
      <c r="G1156" s="64">
        <v>1</v>
      </c>
      <c r="H1156" s="65">
        <v>125000</v>
      </c>
      <c r="I1156" s="64">
        <v>16</v>
      </c>
      <c r="J1156" s="60" t="s">
        <v>28</v>
      </c>
      <c r="K1156" s="112"/>
    </row>
    <row r="1157" spans="1:11">
      <c r="A1157" s="103">
        <v>1143</v>
      </c>
      <c r="B1157" s="104" t="s">
        <v>4129</v>
      </c>
      <c r="C1157" s="60" t="s">
        <v>102</v>
      </c>
      <c r="D1157" s="60" t="s">
        <v>47</v>
      </c>
      <c r="E1157" s="349" t="s">
        <v>4130</v>
      </c>
      <c r="F1157" s="350" t="s">
        <v>4125</v>
      </c>
      <c r="G1157" s="64">
        <v>2</v>
      </c>
      <c r="H1157" s="65">
        <v>165000</v>
      </c>
      <c r="I1157" s="64">
        <v>16</v>
      </c>
      <c r="J1157" s="60" t="s">
        <v>28</v>
      </c>
      <c r="K1157" s="112"/>
    </row>
    <row r="1158" spans="1:11">
      <c r="A1158" s="103">
        <v>1144</v>
      </c>
      <c r="B1158" s="104" t="s">
        <v>4131</v>
      </c>
      <c r="C1158" s="60" t="s">
        <v>4132</v>
      </c>
      <c r="D1158" s="60" t="s">
        <v>1550</v>
      </c>
      <c r="E1158" s="349" t="s">
        <v>4133</v>
      </c>
      <c r="F1158" s="191">
        <v>45643</v>
      </c>
      <c r="G1158" s="64">
        <v>1</v>
      </c>
      <c r="H1158" s="65">
        <v>125000</v>
      </c>
      <c r="I1158" s="64">
        <v>17</v>
      </c>
      <c r="J1158" s="60" t="s">
        <v>28</v>
      </c>
      <c r="K1158" s="112"/>
    </row>
    <row r="1159" spans="1:11">
      <c r="A1159" s="103">
        <v>1145</v>
      </c>
      <c r="B1159" s="104" t="s">
        <v>4134</v>
      </c>
      <c r="C1159" s="60" t="s">
        <v>4135</v>
      </c>
      <c r="D1159" s="60" t="s">
        <v>4096</v>
      </c>
      <c r="E1159" s="349" t="s">
        <v>4136</v>
      </c>
      <c r="F1159" s="191">
        <v>45643</v>
      </c>
      <c r="G1159" s="64">
        <v>1</v>
      </c>
      <c r="H1159" s="65">
        <v>125000</v>
      </c>
      <c r="I1159" s="64">
        <v>17</v>
      </c>
      <c r="J1159" s="60" t="s">
        <v>28</v>
      </c>
      <c r="K1159" s="112"/>
    </row>
    <row r="1160" spans="1:11" ht="15">
      <c r="A1160" s="103">
        <v>1146</v>
      </c>
      <c r="B1160" s="104" t="s">
        <v>4137</v>
      </c>
      <c r="C1160" s="351" t="s">
        <v>4138</v>
      </c>
      <c r="D1160" s="351" t="s">
        <v>4139</v>
      </c>
      <c r="E1160" s="349" t="s">
        <v>4140</v>
      </c>
      <c r="F1160" s="191">
        <v>45645</v>
      </c>
      <c r="G1160" s="352">
        <v>2</v>
      </c>
      <c r="H1160" s="65">
        <v>165000</v>
      </c>
      <c r="I1160" s="64">
        <v>19</v>
      </c>
      <c r="J1160" s="351" t="s">
        <v>28</v>
      </c>
      <c r="K1160" s="112"/>
    </row>
    <row r="1161" spans="1:11" s="353" customFormat="1" ht="12.75">
      <c r="A1161" s="103">
        <v>1147</v>
      </c>
      <c r="B1161" s="104" t="s">
        <v>4141</v>
      </c>
      <c r="C1161" s="60" t="s">
        <v>4142</v>
      </c>
      <c r="D1161" s="60" t="s">
        <v>4143</v>
      </c>
      <c r="E1161" s="349" t="s">
        <v>4144</v>
      </c>
      <c r="F1161" s="191">
        <v>45646</v>
      </c>
      <c r="G1161" s="64">
        <v>3</v>
      </c>
      <c r="H1161" s="65">
        <v>205000</v>
      </c>
      <c r="I1161" s="64">
        <v>20</v>
      </c>
      <c r="J1161" s="60" t="s">
        <v>28</v>
      </c>
      <c r="K1161" s="112"/>
    </row>
    <row r="1162" spans="1:11" s="353" customFormat="1" ht="12.75">
      <c r="A1162" s="103">
        <v>1148</v>
      </c>
      <c r="B1162" s="104" t="s">
        <v>4145</v>
      </c>
      <c r="C1162" s="60" t="s">
        <v>4146</v>
      </c>
      <c r="D1162" s="60" t="s">
        <v>4096</v>
      </c>
      <c r="E1162" s="60"/>
      <c r="F1162" s="191">
        <v>45647</v>
      </c>
      <c r="G1162" s="64">
        <v>2</v>
      </c>
      <c r="H1162" s="65">
        <v>165000</v>
      </c>
      <c r="I1162" s="64">
        <v>21</v>
      </c>
      <c r="J1162" s="60" t="s">
        <v>28</v>
      </c>
      <c r="K1162" s="112"/>
    </row>
    <row r="1163" spans="1:11" s="353" customFormat="1" ht="12.75">
      <c r="A1163" s="103">
        <v>1149</v>
      </c>
      <c r="B1163" s="104" t="s">
        <v>4147</v>
      </c>
      <c r="C1163" s="60" t="s">
        <v>4148</v>
      </c>
      <c r="D1163" s="60" t="s">
        <v>4149</v>
      </c>
      <c r="E1163" s="349" t="s">
        <v>4150</v>
      </c>
      <c r="F1163" s="354">
        <v>45649</v>
      </c>
      <c r="G1163" s="348">
        <v>1</v>
      </c>
      <c r="H1163" s="65">
        <v>125000</v>
      </c>
      <c r="I1163" s="64">
        <v>23</v>
      </c>
      <c r="J1163" s="60" t="s">
        <v>28</v>
      </c>
      <c r="K1163" s="112"/>
    </row>
    <row r="1164" spans="1:11" s="353" customFormat="1" ht="12.75">
      <c r="A1164" s="103">
        <v>1150</v>
      </c>
      <c r="B1164" s="104" t="s">
        <v>4151</v>
      </c>
      <c r="C1164" s="60" t="s">
        <v>4152</v>
      </c>
      <c r="D1164" s="60" t="s">
        <v>4153</v>
      </c>
      <c r="E1164" s="349" t="s">
        <v>4154</v>
      </c>
      <c r="F1164" s="354">
        <v>45649</v>
      </c>
      <c r="G1164" s="348">
        <v>2</v>
      </c>
      <c r="H1164" s="65">
        <v>165000</v>
      </c>
      <c r="I1164" s="64">
        <v>23</v>
      </c>
      <c r="J1164" s="60" t="s">
        <v>28</v>
      </c>
      <c r="K1164" s="112"/>
    </row>
    <row r="1165" spans="1:11">
      <c r="A1165" s="103">
        <v>1151</v>
      </c>
      <c r="B1165" s="104" t="s">
        <v>4155</v>
      </c>
      <c r="C1165" s="60" t="s">
        <v>4156</v>
      </c>
      <c r="D1165" s="60" t="s">
        <v>4157</v>
      </c>
      <c r="E1165" s="349" t="s">
        <v>4158</v>
      </c>
      <c r="F1165" s="191">
        <v>45649</v>
      </c>
      <c r="G1165" s="64">
        <v>2</v>
      </c>
      <c r="H1165" s="65">
        <v>165000</v>
      </c>
      <c r="I1165" s="64">
        <v>23</v>
      </c>
      <c r="J1165" s="60" t="s">
        <v>28</v>
      </c>
      <c r="K1165" s="112"/>
    </row>
    <row r="1166" spans="1:11">
      <c r="A1166" s="103">
        <v>1152</v>
      </c>
      <c r="B1166" s="104" t="s">
        <v>4159</v>
      </c>
      <c r="C1166" s="60" t="s">
        <v>4160</v>
      </c>
      <c r="D1166" s="60" t="s">
        <v>4123</v>
      </c>
      <c r="E1166" s="349" t="s">
        <v>4161</v>
      </c>
      <c r="F1166" s="191">
        <v>45651</v>
      </c>
      <c r="G1166" s="64">
        <v>3</v>
      </c>
      <c r="H1166" s="65">
        <v>205000</v>
      </c>
      <c r="I1166" s="64">
        <v>25</v>
      </c>
      <c r="J1166" s="60" t="s">
        <v>28</v>
      </c>
      <c r="K1166" s="112"/>
    </row>
    <row r="1167" spans="1:11">
      <c r="A1167" s="103">
        <v>1153</v>
      </c>
      <c r="B1167" s="104" t="s">
        <v>4162</v>
      </c>
      <c r="C1167" s="60" t="s">
        <v>4163</v>
      </c>
      <c r="D1167" s="60" t="s">
        <v>4164</v>
      </c>
      <c r="E1167" s="349" t="s">
        <v>4165</v>
      </c>
      <c r="F1167" s="191">
        <v>45651</v>
      </c>
      <c r="G1167" s="64">
        <v>2</v>
      </c>
      <c r="H1167" s="65">
        <v>165000</v>
      </c>
      <c r="I1167" s="64">
        <v>25</v>
      </c>
      <c r="J1167" s="60" t="s">
        <v>28</v>
      </c>
      <c r="K1167" s="112"/>
    </row>
    <row r="1168" spans="1:11">
      <c r="A1168" s="103">
        <v>1154</v>
      </c>
      <c r="B1168" s="104" t="s">
        <v>4166</v>
      </c>
      <c r="C1168" s="60" t="s">
        <v>4215</v>
      </c>
      <c r="D1168" s="60" t="s">
        <v>4216</v>
      </c>
      <c r="E1168" s="349" t="s">
        <v>4217</v>
      </c>
      <c r="F1168" s="354">
        <v>45652</v>
      </c>
      <c r="G1168" s="348">
        <v>2</v>
      </c>
      <c r="H1168" s="65">
        <v>165000</v>
      </c>
      <c r="I1168" s="64">
        <v>26</v>
      </c>
      <c r="J1168" s="60" t="s">
        <v>28</v>
      </c>
      <c r="K1168" s="112"/>
    </row>
    <row r="1169" spans="1:11">
      <c r="A1169" s="103">
        <v>1155</v>
      </c>
      <c r="B1169" s="104" t="s">
        <v>4167</v>
      </c>
      <c r="C1169" s="60" t="s">
        <v>4218</v>
      </c>
      <c r="D1169" s="60" t="s">
        <v>4219</v>
      </c>
      <c r="E1169" s="62" t="s">
        <v>4220</v>
      </c>
      <c r="F1169" s="354">
        <v>45652</v>
      </c>
      <c r="G1169" s="348">
        <v>1</v>
      </c>
      <c r="H1169" s="65">
        <v>125000</v>
      </c>
      <c r="I1169" s="64">
        <v>26</v>
      </c>
      <c r="J1169" s="60" t="s">
        <v>28</v>
      </c>
      <c r="K1169" s="112"/>
    </row>
    <row r="1170" spans="1:11">
      <c r="A1170" s="103">
        <v>1156</v>
      </c>
      <c r="B1170" s="104" t="s">
        <v>4168</v>
      </c>
      <c r="C1170" s="60" t="s">
        <v>4221</v>
      </c>
      <c r="D1170" s="60" t="s">
        <v>4222</v>
      </c>
      <c r="E1170" s="349" t="s">
        <v>4223</v>
      </c>
      <c r="F1170" s="354">
        <v>45652</v>
      </c>
      <c r="G1170" s="64">
        <v>1</v>
      </c>
      <c r="H1170" s="65">
        <v>125000</v>
      </c>
      <c r="I1170" s="64">
        <v>26</v>
      </c>
      <c r="J1170" s="60" t="s">
        <v>28</v>
      </c>
      <c r="K1170" s="112"/>
    </row>
    <row r="1171" spans="1:11">
      <c r="A1171" s="103">
        <v>1157</v>
      </c>
      <c r="B1171" s="104" t="s">
        <v>4169</v>
      </c>
      <c r="C1171" s="105" t="s">
        <v>5303</v>
      </c>
      <c r="D1171" s="105" t="s">
        <v>1223</v>
      </c>
      <c r="E1171" s="1749" t="s">
        <v>5305</v>
      </c>
      <c r="F1171" s="306">
        <v>45652</v>
      </c>
      <c r="G1171" s="109">
        <v>1</v>
      </c>
      <c r="H1171" s="110">
        <v>125000</v>
      </c>
      <c r="I1171" s="109">
        <v>26</v>
      </c>
      <c r="J1171" s="105" t="s">
        <v>28</v>
      </c>
      <c r="K1171" s="112"/>
    </row>
    <row r="1172" spans="1:11">
      <c r="A1172" s="103">
        <v>1158</v>
      </c>
      <c r="B1172" s="104" t="s">
        <v>5314</v>
      </c>
      <c r="C1172" s="60" t="s">
        <v>5307</v>
      </c>
      <c r="D1172" s="60" t="s">
        <v>5308</v>
      </c>
      <c r="E1172" s="349" t="s">
        <v>5309</v>
      </c>
      <c r="F1172" s="354">
        <v>45654</v>
      </c>
      <c r="G1172" s="64">
        <v>2</v>
      </c>
      <c r="H1172" s="65">
        <v>165000</v>
      </c>
      <c r="I1172" s="64">
        <v>28</v>
      </c>
      <c r="J1172" s="60" t="s">
        <v>28</v>
      </c>
      <c r="K1172" s="112"/>
    </row>
    <row r="1173" spans="1:11">
      <c r="A1173" s="103">
        <v>1159</v>
      </c>
      <c r="B1173" s="104" t="s">
        <v>5315</v>
      </c>
      <c r="C1173" s="60" t="s">
        <v>5326</v>
      </c>
      <c r="D1173" s="60" t="s">
        <v>5327</v>
      </c>
      <c r="E1173" s="349" t="s">
        <v>5328</v>
      </c>
      <c r="F1173" s="191">
        <v>45654</v>
      </c>
      <c r="G1173" s="64">
        <v>2</v>
      </c>
      <c r="H1173" s="65">
        <v>175000</v>
      </c>
      <c r="I1173" s="348">
        <v>28</v>
      </c>
      <c r="J1173" s="60" t="s">
        <v>28</v>
      </c>
      <c r="K1173" s="112"/>
    </row>
    <row r="1174" spans="1:11">
      <c r="A1174" s="103">
        <v>1160</v>
      </c>
      <c r="B1174" s="104" t="s">
        <v>5316</v>
      </c>
      <c r="C1174" s="60" t="s">
        <v>5311</v>
      </c>
      <c r="D1174" s="60" t="s">
        <v>5312</v>
      </c>
      <c r="E1174" s="349" t="s">
        <v>5313</v>
      </c>
      <c r="F1174" s="191">
        <v>45654</v>
      </c>
      <c r="G1174" s="64">
        <v>2</v>
      </c>
      <c r="H1174" s="65">
        <v>165000</v>
      </c>
      <c r="I1174" s="64">
        <v>28</v>
      </c>
      <c r="J1174" s="60" t="s">
        <v>28</v>
      </c>
      <c r="K1174" s="112"/>
    </row>
    <row r="1175" spans="1:11">
      <c r="A1175" s="103">
        <v>1161</v>
      </c>
      <c r="B1175" s="104" t="s">
        <v>5317</v>
      </c>
      <c r="C1175" s="60" t="s">
        <v>5322</v>
      </c>
      <c r="D1175" s="60" t="s">
        <v>5323</v>
      </c>
      <c r="E1175" s="349" t="s">
        <v>5324</v>
      </c>
      <c r="F1175" s="191">
        <v>45654</v>
      </c>
      <c r="G1175" s="64">
        <v>1</v>
      </c>
      <c r="H1175" s="65">
        <v>120000</v>
      </c>
      <c r="I1175" s="64">
        <v>28</v>
      </c>
      <c r="J1175" s="60" t="s">
        <v>28</v>
      </c>
      <c r="K1175" s="112"/>
    </row>
    <row r="1176" spans="1:11" ht="15">
      <c r="A1176" s="103">
        <v>1162</v>
      </c>
      <c r="B1176" s="104" t="s">
        <v>5318</v>
      </c>
      <c r="C1176" s="351" t="s">
        <v>5334</v>
      </c>
      <c r="D1176" s="351" t="s">
        <v>1773</v>
      </c>
      <c r="E1176" s="349" t="s">
        <v>5335</v>
      </c>
      <c r="F1176" s="191">
        <v>45656</v>
      </c>
      <c r="G1176" s="352">
        <v>2</v>
      </c>
      <c r="H1176" s="65">
        <v>165000</v>
      </c>
      <c r="I1176" s="352">
        <v>30</v>
      </c>
      <c r="J1176" s="351" t="s">
        <v>28</v>
      </c>
      <c r="K1176" s="112"/>
    </row>
    <row r="1177" spans="1:11" ht="15">
      <c r="A1177" s="103">
        <v>1163</v>
      </c>
      <c r="B1177" s="104" t="s">
        <v>5319</v>
      </c>
      <c r="C1177" s="351" t="s">
        <v>5330</v>
      </c>
      <c r="D1177" s="60" t="s">
        <v>5312</v>
      </c>
      <c r="E1177" s="349" t="s">
        <v>5332</v>
      </c>
      <c r="F1177" s="191">
        <v>45656</v>
      </c>
      <c r="G1177" s="64">
        <v>2</v>
      </c>
      <c r="H1177" s="65">
        <v>165000</v>
      </c>
      <c r="I1177" s="64">
        <v>30</v>
      </c>
      <c r="J1177" s="60" t="s">
        <v>28</v>
      </c>
      <c r="K1177" s="112"/>
    </row>
    <row r="1178" spans="1:11">
      <c r="A1178" s="103">
        <v>1164</v>
      </c>
      <c r="B1178" s="104" t="s">
        <v>5320</v>
      </c>
      <c r="C1178" s="105"/>
      <c r="D1178" s="105"/>
      <c r="E1178" s="1749"/>
      <c r="F1178" s="306"/>
      <c r="G1178" s="109"/>
      <c r="H1178" s="110"/>
      <c r="I1178" s="109"/>
      <c r="J1178" s="105"/>
      <c r="K1178" s="112"/>
    </row>
    <row r="1179" spans="1:11">
      <c r="A1179" s="103">
        <v>1165</v>
      </c>
      <c r="B1179" s="104" t="s">
        <v>5321</v>
      </c>
      <c r="C1179" s="105"/>
      <c r="D1179" s="105"/>
      <c r="E1179" s="1749"/>
      <c r="F1179" s="306"/>
      <c r="G1179" s="109"/>
      <c r="H1179" s="110"/>
      <c r="I1179" s="109"/>
      <c r="J1179" s="105"/>
      <c r="K1179" s="112"/>
    </row>
    <row r="1180" spans="1:11">
      <c r="F1180" s="357"/>
      <c r="H1180" s="359">
        <f>SUM(H16:H1014)</f>
        <v>147315000</v>
      </c>
      <c r="J1180" s="397"/>
    </row>
    <row r="1181" spans="1:11">
      <c r="F1181" s="357"/>
      <c r="H1181" s="359"/>
      <c r="J1181" s="397"/>
    </row>
    <row r="1182" spans="1:11">
      <c r="F1182" s="357"/>
      <c r="H1182" s="359">
        <v>44715000</v>
      </c>
      <c r="J1182" s="397"/>
    </row>
    <row r="1183" spans="1:11">
      <c r="F1183" s="357"/>
      <c r="H1183" s="359">
        <v>45045000</v>
      </c>
      <c r="J1183" s="397"/>
    </row>
    <row r="1184" spans="1:11">
      <c r="F1184" s="357"/>
      <c r="H1184" s="359">
        <f>+H1183-H1182</f>
        <v>330000</v>
      </c>
      <c r="J1184" s="397"/>
    </row>
    <row r="1185" spans="6:10">
      <c r="F1185" s="357"/>
      <c r="H1185" s="359"/>
      <c r="J1185" s="397"/>
    </row>
    <row r="1186" spans="6:10">
      <c r="F1186" s="357"/>
      <c r="H1186" s="359"/>
      <c r="J1186" s="397"/>
    </row>
    <row r="1187" spans="6:10">
      <c r="F1187" s="357"/>
      <c r="H1187" s="359"/>
      <c r="J1187" s="397"/>
    </row>
    <row r="1188" spans="6:10">
      <c r="F1188" s="357"/>
      <c r="H1188" s="359"/>
      <c r="J1188" s="397"/>
    </row>
    <row r="1189" spans="6:10">
      <c r="F1189" s="357"/>
      <c r="H1189" s="359"/>
      <c r="J1189" s="397"/>
    </row>
    <row r="1190" spans="6:10">
      <c r="F1190" s="357"/>
      <c r="H1190" s="359"/>
      <c r="J1190" s="397"/>
    </row>
    <row r="1191" spans="6:10">
      <c r="F1191" s="357"/>
      <c r="H1191" s="359"/>
      <c r="J1191" s="397"/>
    </row>
    <row r="1192" spans="6:10">
      <c r="F1192" s="357"/>
      <c r="H1192" s="359"/>
      <c r="J1192" s="397"/>
    </row>
    <row r="1193" spans="6:10">
      <c r="F1193" s="357"/>
      <c r="H1193" s="359"/>
      <c r="J1193" s="397"/>
    </row>
    <row r="1194" spans="6:10">
      <c r="F1194" s="357"/>
      <c r="H1194" s="359"/>
      <c r="J1194" s="397"/>
    </row>
    <row r="1195" spans="6:10">
      <c r="F1195" s="357"/>
      <c r="H1195" s="359"/>
      <c r="J1195" s="397"/>
    </row>
    <row r="1196" spans="6:10">
      <c r="F1196" s="357"/>
      <c r="H1196" s="359"/>
      <c r="J1196" s="397"/>
    </row>
    <row r="1197" spans="6:10">
      <c r="F1197" s="357"/>
      <c r="H1197" s="359"/>
      <c r="J1197" s="397"/>
    </row>
    <row r="1198" spans="6:10">
      <c r="F1198" s="357"/>
      <c r="H1198" s="359"/>
      <c r="J1198" s="397"/>
    </row>
    <row r="1199" spans="6:10">
      <c r="F1199" s="357"/>
      <c r="H1199" s="359"/>
      <c r="J1199" s="397"/>
    </row>
    <row r="1200" spans="6:10">
      <c r="F1200" s="357"/>
      <c r="H1200" s="359"/>
      <c r="J1200" s="397"/>
    </row>
    <row r="1201" spans="6:10">
      <c r="F1201" s="357"/>
      <c r="H1201" s="359"/>
      <c r="J1201" s="397"/>
    </row>
    <row r="1202" spans="6:10">
      <c r="F1202" s="357"/>
      <c r="H1202" s="359"/>
      <c r="J1202" s="397"/>
    </row>
    <row r="1203" spans="6:10">
      <c r="F1203" s="357"/>
      <c r="H1203" s="359"/>
      <c r="J1203" s="397"/>
    </row>
    <row r="1204" spans="6:10">
      <c r="F1204" s="357"/>
      <c r="H1204" s="359"/>
      <c r="J1204" s="397"/>
    </row>
    <row r="1205" spans="6:10">
      <c r="F1205" s="357"/>
      <c r="H1205" s="359"/>
      <c r="J1205" s="397"/>
    </row>
    <row r="1206" spans="6:10">
      <c r="F1206" s="357"/>
      <c r="H1206" s="359"/>
      <c r="J1206" s="397"/>
    </row>
    <row r="1207" spans="6:10">
      <c r="F1207" s="357"/>
      <c r="H1207" s="359"/>
      <c r="J1207" s="397"/>
    </row>
    <row r="1208" spans="6:10">
      <c r="F1208" s="357"/>
      <c r="H1208" s="359"/>
      <c r="J1208" s="397"/>
    </row>
    <row r="1209" spans="6:10">
      <c r="F1209" s="357"/>
      <c r="H1209" s="359"/>
      <c r="J1209" s="397"/>
    </row>
    <row r="1210" spans="6:10">
      <c r="F1210" s="357"/>
      <c r="H1210" s="359"/>
      <c r="J1210" s="397"/>
    </row>
    <row r="1211" spans="6:10">
      <c r="F1211" s="357"/>
      <c r="H1211" s="359"/>
      <c r="J1211" s="397"/>
    </row>
    <row r="1212" spans="6:10">
      <c r="F1212" s="357"/>
      <c r="H1212" s="359"/>
      <c r="J1212" s="397"/>
    </row>
    <row r="1213" spans="6:10">
      <c r="F1213" s="357"/>
      <c r="H1213" s="359"/>
      <c r="J1213" s="397"/>
    </row>
    <row r="1214" spans="6:10">
      <c r="F1214" s="357"/>
      <c r="H1214" s="359"/>
      <c r="J1214" s="397"/>
    </row>
    <row r="1215" spans="6:10">
      <c r="F1215" s="357"/>
      <c r="H1215" s="359"/>
      <c r="J1215" s="397"/>
    </row>
    <row r="1216" spans="6:10">
      <c r="F1216" s="357"/>
      <c r="H1216" s="359"/>
      <c r="J1216" s="397"/>
    </row>
    <row r="1217" spans="6:10">
      <c r="F1217" s="357"/>
      <c r="H1217" s="359"/>
      <c r="J1217" s="397"/>
    </row>
    <row r="1218" spans="6:10">
      <c r="F1218" s="357"/>
      <c r="H1218" s="359"/>
      <c r="J1218" s="397"/>
    </row>
    <row r="1219" spans="6:10">
      <c r="F1219" s="357"/>
      <c r="H1219" s="359"/>
      <c r="J1219" s="397"/>
    </row>
    <row r="1220" spans="6:10">
      <c r="F1220" s="357"/>
      <c r="H1220" s="359"/>
      <c r="J1220" s="397"/>
    </row>
    <row r="1221" spans="6:10">
      <c r="F1221" s="357"/>
      <c r="H1221" s="359"/>
      <c r="J1221" s="397"/>
    </row>
    <row r="1222" spans="6:10">
      <c r="F1222" s="357"/>
      <c r="H1222" s="359"/>
      <c r="J1222" s="397"/>
    </row>
    <row r="1223" spans="6:10">
      <c r="F1223" s="357"/>
      <c r="H1223" s="359"/>
      <c r="J1223" s="397"/>
    </row>
    <row r="1224" spans="6:10">
      <c r="F1224" s="357"/>
      <c r="H1224" s="359"/>
      <c r="J1224" s="397"/>
    </row>
    <row r="1225" spans="6:10">
      <c r="F1225" s="357"/>
      <c r="H1225" s="359"/>
      <c r="J1225" s="397"/>
    </row>
    <row r="1226" spans="6:10">
      <c r="F1226" s="357"/>
      <c r="H1226" s="359"/>
      <c r="J1226" s="397"/>
    </row>
    <row r="1227" spans="6:10">
      <c r="F1227" s="357"/>
      <c r="H1227" s="359"/>
      <c r="J1227" s="397"/>
    </row>
    <row r="1228" spans="6:10">
      <c r="F1228" s="357"/>
      <c r="H1228" s="359"/>
      <c r="J1228" s="397"/>
    </row>
    <row r="1229" spans="6:10">
      <c r="F1229" s="357"/>
      <c r="H1229" s="359"/>
      <c r="J1229" s="397"/>
    </row>
    <row r="1230" spans="6:10">
      <c r="F1230" s="357"/>
      <c r="H1230" s="359"/>
      <c r="J1230" s="397"/>
    </row>
    <row r="1231" spans="6:10">
      <c r="F1231" s="357"/>
      <c r="H1231" s="359"/>
      <c r="J1231" s="397"/>
    </row>
    <row r="1232" spans="6:10">
      <c r="F1232" s="357"/>
      <c r="H1232" s="359"/>
      <c r="J1232" s="397"/>
    </row>
    <row r="1233" spans="6:10">
      <c r="F1233" s="357"/>
      <c r="H1233" s="359"/>
      <c r="J1233" s="397"/>
    </row>
    <row r="1234" spans="6:10">
      <c r="F1234" s="357"/>
      <c r="H1234" s="359"/>
      <c r="J1234" s="397"/>
    </row>
    <row r="1235" spans="6:10">
      <c r="F1235" s="357"/>
      <c r="H1235" s="359"/>
      <c r="J1235" s="397"/>
    </row>
    <row r="1236" spans="6:10">
      <c r="F1236" s="357"/>
      <c r="H1236" s="359"/>
      <c r="J1236" s="397"/>
    </row>
    <row r="1237" spans="6:10">
      <c r="F1237" s="357"/>
      <c r="H1237" s="359"/>
      <c r="J1237" s="397"/>
    </row>
    <row r="1238" spans="6:10">
      <c r="F1238" s="357"/>
      <c r="H1238" s="359"/>
      <c r="J1238" s="397"/>
    </row>
    <row r="1239" spans="6:10">
      <c r="F1239" s="357"/>
      <c r="H1239" s="359"/>
      <c r="J1239" s="397"/>
    </row>
    <row r="1240" spans="6:10">
      <c r="F1240" s="357"/>
      <c r="H1240" s="359"/>
      <c r="J1240" s="397"/>
    </row>
    <row r="1241" spans="6:10">
      <c r="F1241" s="357"/>
      <c r="H1241" s="359"/>
      <c r="J1241" s="397"/>
    </row>
    <row r="1242" spans="6:10">
      <c r="F1242" s="357"/>
      <c r="H1242" s="359"/>
      <c r="J1242" s="397"/>
    </row>
    <row r="1243" spans="6:10">
      <c r="F1243" s="357"/>
      <c r="H1243" s="359"/>
      <c r="J1243" s="397"/>
    </row>
    <row r="1244" spans="6:10">
      <c r="F1244" s="357"/>
      <c r="H1244" s="359"/>
      <c r="J1244" s="397"/>
    </row>
    <row r="1245" spans="6:10">
      <c r="F1245" s="357"/>
      <c r="H1245" s="359"/>
      <c r="J1245" s="397"/>
    </row>
    <row r="1246" spans="6:10">
      <c r="F1246" s="357"/>
      <c r="H1246" s="359"/>
      <c r="J1246" s="397"/>
    </row>
    <row r="1247" spans="6:10">
      <c r="F1247" s="357"/>
      <c r="H1247" s="359"/>
      <c r="J1247" s="397"/>
    </row>
    <row r="1248" spans="6:10">
      <c r="F1248" s="357"/>
      <c r="H1248" s="359"/>
      <c r="J1248" s="397"/>
    </row>
    <row r="1249" spans="6:10">
      <c r="F1249" s="357"/>
      <c r="H1249" s="359"/>
      <c r="J1249" s="397"/>
    </row>
    <row r="1250" spans="6:10">
      <c r="F1250" s="357"/>
      <c r="H1250" s="359"/>
      <c r="J1250" s="397"/>
    </row>
    <row r="1251" spans="6:10">
      <c r="F1251" s="357"/>
      <c r="H1251" s="359"/>
      <c r="J1251" s="397"/>
    </row>
    <row r="1252" spans="6:10">
      <c r="F1252" s="357"/>
      <c r="H1252" s="359"/>
      <c r="J1252" s="397"/>
    </row>
    <row r="1253" spans="6:10">
      <c r="F1253" s="357"/>
      <c r="H1253" s="359"/>
      <c r="J1253" s="397"/>
    </row>
    <row r="1254" spans="6:10">
      <c r="F1254" s="357"/>
      <c r="H1254" s="359"/>
      <c r="J1254" s="397"/>
    </row>
    <row r="1255" spans="6:10">
      <c r="F1255" s="357"/>
      <c r="H1255" s="359"/>
      <c r="J1255" s="397"/>
    </row>
    <row r="1256" spans="6:10">
      <c r="F1256" s="357"/>
      <c r="H1256" s="359"/>
      <c r="J1256" s="397"/>
    </row>
    <row r="1257" spans="6:10">
      <c r="F1257" s="357"/>
      <c r="H1257" s="359"/>
      <c r="J1257" s="397"/>
    </row>
    <row r="1258" spans="6:10">
      <c r="F1258" s="357"/>
      <c r="H1258" s="359"/>
      <c r="J1258" s="397"/>
    </row>
    <row r="1259" spans="6:10">
      <c r="F1259" s="357"/>
      <c r="H1259" s="359"/>
      <c r="J1259" s="397"/>
    </row>
    <row r="1260" spans="6:10">
      <c r="F1260" s="357"/>
      <c r="H1260" s="359"/>
      <c r="J1260" s="397"/>
    </row>
    <row r="1261" spans="6:10">
      <c r="F1261" s="357"/>
      <c r="H1261" s="359"/>
      <c r="J1261" s="397"/>
    </row>
    <row r="1262" spans="6:10">
      <c r="F1262" s="357"/>
      <c r="H1262" s="359"/>
      <c r="J1262" s="397"/>
    </row>
    <row r="1263" spans="6:10">
      <c r="F1263" s="357"/>
      <c r="H1263" s="359"/>
      <c r="J1263" s="397"/>
    </row>
    <row r="1264" spans="6:10">
      <c r="F1264" s="357"/>
      <c r="H1264" s="359"/>
      <c r="J1264" s="397"/>
    </row>
    <row r="1265" spans="6:10">
      <c r="F1265" s="357"/>
      <c r="H1265" s="359"/>
      <c r="J1265" s="397"/>
    </row>
    <row r="1266" spans="6:10">
      <c r="F1266" s="357"/>
      <c r="H1266" s="359"/>
      <c r="J1266" s="397"/>
    </row>
    <row r="1267" spans="6:10">
      <c r="F1267" s="357"/>
      <c r="H1267" s="359"/>
      <c r="J1267" s="397"/>
    </row>
    <row r="1268" spans="6:10">
      <c r="F1268" s="357"/>
      <c r="H1268" s="359"/>
      <c r="J1268" s="397"/>
    </row>
    <row r="1269" spans="6:10">
      <c r="F1269" s="357"/>
      <c r="H1269" s="359"/>
      <c r="J1269" s="397"/>
    </row>
    <row r="1270" spans="6:10">
      <c r="F1270" s="357"/>
      <c r="H1270" s="359"/>
      <c r="J1270" s="397"/>
    </row>
    <row r="1271" spans="6:10">
      <c r="F1271" s="357"/>
      <c r="H1271" s="359"/>
      <c r="J1271" s="397"/>
    </row>
    <row r="1272" spans="6:10">
      <c r="F1272" s="357"/>
      <c r="H1272" s="359"/>
      <c r="J1272" s="397"/>
    </row>
    <row r="1273" spans="6:10">
      <c r="F1273" s="357"/>
      <c r="H1273" s="359"/>
      <c r="J1273" s="397"/>
    </row>
    <row r="1274" spans="6:10">
      <c r="F1274" s="357"/>
      <c r="H1274" s="359"/>
      <c r="J1274" s="397"/>
    </row>
    <row r="1275" spans="6:10">
      <c r="F1275" s="357"/>
      <c r="H1275" s="359"/>
      <c r="J1275" s="397"/>
    </row>
    <row r="1276" spans="6:10">
      <c r="F1276" s="357"/>
      <c r="H1276" s="359"/>
      <c r="J1276" s="397"/>
    </row>
    <row r="1277" spans="6:10">
      <c r="F1277" s="357"/>
      <c r="H1277" s="359"/>
      <c r="J1277" s="397"/>
    </row>
    <row r="1278" spans="6:10">
      <c r="F1278" s="357"/>
      <c r="H1278" s="359"/>
      <c r="J1278" s="397"/>
    </row>
    <row r="1279" spans="6:10">
      <c r="F1279" s="357"/>
      <c r="H1279" s="359"/>
      <c r="J1279" s="397"/>
    </row>
    <row r="1280" spans="6:10">
      <c r="F1280" s="357"/>
      <c r="H1280" s="359"/>
      <c r="J1280" s="397"/>
    </row>
    <row r="1281" spans="6:10">
      <c r="F1281" s="357"/>
      <c r="H1281" s="359"/>
      <c r="J1281" s="397"/>
    </row>
    <row r="1282" spans="6:10">
      <c r="F1282" s="357"/>
      <c r="H1282" s="359"/>
      <c r="J1282" s="397"/>
    </row>
    <row r="1283" spans="6:10">
      <c r="F1283" s="357"/>
      <c r="H1283" s="359"/>
      <c r="J1283" s="397"/>
    </row>
    <row r="1284" spans="6:10">
      <c r="F1284" s="357"/>
      <c r="H1284" s="359"/>
      <c r="J1284" s="397"/>
    </row>
    <row r="1285" spans="6:10">
      <c r="F1285" s="357"/>
      <c r="H1285" s="359"/>
      <c r="J1285" s="397"/>
    </row>
    <row r="1286" spans="6:10">
      <c r="F1286" s="357"/>
      <c r="H1286" s="359"/>
      <c r="J1286" s="397"/>
    </row>
    <row r="1287" spans="6:10">
      <c r="F1287" s="357"/>
      <c r="H1287" s="359"/>
      <c r="J1287" s="397"/>
    </row>
    <row r="1288" spans="6:10">
      <c r="F1288" s="357"/>
      <c r="H1288" s="359"/>
      <c r="J1288" s="397"/>
    </row>
    <row r="1289" spans="6:10">
      <c r="F1289" s="357"/>
      <c r="H1289" s="359"/>
      <c r="J1289" s="397"/>
    </row>
    <row r="1290" spans="6:10">
      <c r="F1290" s="357"/>
      <c r="H1290" s="359"/>
      <c r="J1290" s="397"/>
    </row>
    <row r="1291" spans="6:10">
      <c r="F1291" s="357"/>
      <c r="H1291" s="359"/>
      <c r="J1291" s="397"/>
    </row>
    <row r="1292" spans="6:10">
      <c r="F1292" s="357"/>
      <c r="H1292" s="359"/>
      <c r="J1292" s="397"/>
    </row>
    <row r="1293" spans="6:10">
      <c r="F1293" s="357"/>
      <c r="H1293" s="359"/>
      <c r="J1293" s="397"/>
    </row>
    <row r="1294" spans="6:10">
      <c r="F1294" s="357"/>
      <c r="H1294" s="359"/>
      <c r="J1294" s="397"/>
    </row>
    <row r="1295" spans="6:10">
      <c r="F1295" s="357"/>
      <c r="H1295" s="359"/>
      <c r="J1295" s="397"/>
    </row>
    <row r="1296" spans="6:10">
      <c r="F1296" s="357"/>
      <c r="H1296" s="359"/>
      <c r="J1296" s="397"/>
    </row>
    <row r="1297" spans="6:10">
      <c r="F1297" s="357"/>
      <c r="H1297" s="359"/>
      <c r="J1297" s="397"/>
    </row>
    <row r="1298" spans="6:10">
      <c r="F1298" s="357"/>
      <c r="H1298" s="359"/>
      <c r="J1298" s="397"/>
    </row>
    <row r="1299" spans="6:10">
      <c r="F1299" s="357"/>
      <c r="H1299" s="359"/>
      <c r="J1299" s="397"/>
    </row>
    <row r="1300" spans="6:10">
      <c r="F1300" s="357"/>
      <c r="H1300" s="359"/>
      <c r="J1300" s="397"/>
    </row>
    <row r="1301" spans="6:10">
      <c r="F1301" s="357"/>
      <c r="H1301" s="359"/>
      <c r="J1301" s="397"/>
    </row>
    <row r="1302" spans="6:10">
      <c r="F1302" s="357"/>
      <c r="H1302" s="359"/>
      <c r="J1302" s="397"/>
    </row>
    <row r="1303" spans="6:10">
      <c r="F1303" s="357"/>
      <c r="H1303" s="359"/>
      <c r="J1303" s="397"/>
    </row>
    <row r="1304" spans="6:10">
      <c r="F1304" s="357"/>
      <c r="H1304" s="359"/>
      <c r="J1304" s="397"/>
    </row>
    <row r="1305" spans="6:10">
      <c r="F1305" s="357"/>
      <c r="H1305" s="359"/>
      <c r="J1305" s="397"/>
    </row>
    <row r="1306" spans="6:10">
      <c r="F1306" s="357"/>
      <c r="H1306" s="359"/>
      <c r="J1306" s="397"/>
    </row>
    <row r="1307" spans="6:10">
      <c r="F1307" s="357"/>
      <c r="H1307" s="359"/>
      <c r="J1307" s="397"/>
    </row>
    <row r="1308" spans="6:10">
      <c r="F1308" s="357"/>
      <c r="H1308" s="359"/>
      <c r="J1308" s="397"/>
    </row>
    <row r="1309" spans="6:10">
      <c r="F1309" s="357"/>
      <c r="H1309" s="359"/>
      <c r="J1309" s="397"/>
    </row>
    <row r="1310" spans="6:10">
      <c r="F1310" s="357"/>
      <c r="H1310" s="359"/>
      <c r="J1310" s="397"/>
    </row>
    <row r="1311" spans="6:10">
      <c r="F1311" s="357"/>
      <c r="H1311" s="359"/>
      <c r="J1311" s="397"/>
    </row>
    <row r="1312" spans="6:10">
      <c r="F1312" s="357"/>
      <c r="H1312" s="359"/>
      <c r="J1312" s="397"/>
    </row>
    <row r="1313" spans="6:10">
      <c r="F1313" s="357"/>
      <c r="H1313" s="359"/>
      <c r="J1313" s="397"/>
    </row>
    <row r="1314" spans="6:10">
      <c r="F1314" s="357"/>
      <c r="H1314" s="359"/>
      <c r="J1314" s="397"/>
    </row>
    <row r="1315" spans="6:10">
      <c r="F1315" s="357"/>
      <c r="H1315" s="359"/>
      <c r="J1315" s="397"/>
    </row>
    <row r="1316" spans="6:10">
      <c r="F1316" s="357"/>
      <c r="H1316" s="359"/>
      <c r="J1316" s="397"/>
    </row>
    <row r="1317" spans="6:10">
      <c r="F1317" s="357"/>
      <c r="H1317" s="359"/>
      <c r="J1317" s="397"/>
    </row>
    <row r="1318" spans="6:10">
      <c r="F1318" s="357"/>
      <c r="H1318" s="359"/>
      <c r="J1318" s="397"/>
    </row>
    <row r="1319" spans="6:10">
      <c r="F1319" s="357"/>
      <c r="H1319" s="359"/>
      <c r="J1319" s="397"/>
    </row>
    <row r="1320" spans="6:10">
      <c r="F1320" s="357"/>
      <c r="H1320" s="359"/>
      <c r="J1320" s="397"/>
    </row>
    <row r="1321" spans="6:10">
      <c r="F1321" s="357"/>
      <c r="H1321" s="359"/>
      <c r="J1321" s="397"/>
    </row>
    <row r="1322" spans="6:10">
      <c r="F1322" s="357"/>
      <c r="H1322" s="359"/>
      <c r="J1322" s="397"/>
    </row>
    <row r="1323" spans="6:10">
      <c r="F1323" s="357"/>
      <c r="H1323" s="359"/>
      <c r="J1323" s="397"/>
    </row>
    <row r="1324" spans="6:10">
      <c r="F1324" s="357"/>
      <c r="H1324" s="359"/>
      <c r="J1324" s="397"/>
    </row>
    <row r="1325" spans="6:10">
      <c r="F1325" s="357"/>
      <c r="H1325" s="359"/>
      <c r="J1325" s="397"/>
    </row>
    <row r="1326" spans="6:10">
      <c r="F1326" s="357"/>
      <c r="H1326" s="359"/>
      <c r="J1326" s="397"/>
    </row>
    <row r="1327" spans="6:10">
      <c r="F1327" s="357"/>
      <c r="H1327" s="359"/>
      <c r="J1327" s="397"/>
    </row>
    <row r="1328" spans="6:10">
      <c r="F1328" s="357"/>
      <c r="H1328" s="359"/>
      <c r="J1328" s="397"/>
    </row>
    <row r="1329" spans="6:10">
      <c r="F1329" s="357"/>
      <c r="H1329" s="359"/>
      <c r="J1329" s="397"/>
    </row>
    <row r="1330" spans="6:10">
      <c r="F1330" s="357"/>
      <c r="H1330" s="359"/>
      <c r="J1330" s="397"/>
    </row>
    <row r="1331" spans="6:10">
      <c r="F1331" s="357"/>
      <c r="H1331" s="359"/>
      <c r="J1331" s="397"/>
    </row>
    <row r="1332" spans="6:10">
      <c r="F1332" s="357"/>
      <c r="H1332" s="359"/>
      <c r="J1332" s="397"/>
    </row>
    <row r="1333" spans="6:10">
      <c r="F1333" s="357"/>
      <c r="H1333" s="359"/>
      <c r="J1333" s="397"/>
    </row>
    <row r="1334" spans="6:10">
      <c r="F1334" s="357"/>
      <c r="H1334" s="359"/>
      <c r="J1334" s="397"/>
    </row>
    <row r="1335" spans="6:10">
      <c r="F1335" s="357"/>
      <c r="H1335" s="359"/>
      <c r="J1335" s="397"/>
    </row>
    <row r="1336" spans="6:10">
      <c r="F1336" s="357"/>
      <c r="H1336" s="359"/>
      <c r="J1336" s="397"/>
    </row>
    <row r="1337" spans="6:10">
      <c r="F1337" s="357"/>
      <c r="H1337" s="359"/>
      <c r="J1337" s="397"/>
    </row>
    <row r="1338" spans="6:10">
      <c r="F1338" s="357"/>
      <c r="H1338" s="359"/>
      <c r="J1338" s="397"/>
    </row>
    <row r="1339" spans="6:10">
      <c r="F1339" s="357"/>
      <c r="H1339" s="359"/>
      <c r="J1339" s="397"/>
    </row>
    <row r="1340" spans="6:10">
      <c r="F1340" s="357"/>
      <c r="H1340" s="359"/>
      <c r="J1340" s="397"/>
    </row>
    <row r="1341" spans="6:10">
      <c r="F1341" s="357"/>
      <c r="H1341" s="359"/>
      <c r="J1341" s="397"/>
    </row>
    <row r="1342" spans="6:10">
      <c r="F1342" s="357"/>
      <c r="H1342" s="359"/>
      <c r="J1342" s="397"/>
    </row>
    <row r="1343" spans="6:10">
      <c r="F1343" s="357"/>
      <c r="H1343" s="359"/>
      <c r="J1343" s="397"/>
    </row>
    <row r="1344" spans="6:10">
      <c r="F1344" s="357"/>
      <c r="H1344" s="359"/>
      <c r="J1344" s="397"/>
    </row>
    <row r="1345" spans="1:11">
      <c r="F1345" s="357"/>
      <c r="H1345" s="359"/>
      <c r="J1345" s="397"/>
    </row>
    <row r="1346" spans="1:11">
      <c r="F1346" s="357"/>
      <c r="H1346" s="359"/>
      <c r="J1346" s="397"/>
    </row>
    <row r="1347" spans="1:11">
      <c r="F1347" s="357"/>
      <c r="H1347" s="359"/>
      <c r="J1347" s="397"/>
    </row>
    <row r="1348" spans="1:11">
      <c r="F1348" s="357"/>
      <c r="H1348" s="359"/>
      <c r="J1348" s="397"/>
    </row>
    <row r="1349" spans="1:11">
      <c r="F1349" s="357"/>
      <c r="H1349" s="359"/>
      <c r="J1349" s="397"/>
    </row>
    <row r="1350" spans="1:11">
      <c r="F1350" s="357"/>
      <c r="H1350" s="359"/>
      <c r="J1350" s="397"/>
    </row>
    <row r="1351" spans="1:11">
      <c r="F1351" s="357"/>
      <c r="H1351" s="359"/>
      <c r="J1351" s="397"/>
    </row>
    <row r="1352" spans="1:11">
      <c r="F1352" s="357"/>
      <c r="H1352" s="359"/>
      <c r="J1352" s="397"/>
    </row>
    <row r="1353" spans="1:11">
      <c r="F1353" s="357"/>
      <c r="H1353" s="359"/>
      <c r="J1353" s="397"/>
    </row>
    <row r="1354" spans="1:11">
      <c r="E1354" s="361"/>
      <c r="F1354" s="357"/>
      <c r="H1354" s="359"/>
      <c r="J1354" s="397"/>
    </row>
    <row r="1355" spans="1:11">
      <c r="F1355" s="357"/>
      <c r="J1355" s="397"/>
    </row>
    <row r="1356" spans="1:11">
      <c r="F1356" s="357"/>
      <c r="J1356" s="397"/>
    </row>
    <row r="1357" spans="1:11">
      <c r="F1357" s="357"/>
      <c r="J1357" s="397"/>
    </row>
    <row r="1358" spans="1:11">
      <c r="J1358" s="397"/>
    </row>
    <row r="1359" spans="1:11">
      <c r="J1359" s="397"/>
    </row>
    <row r="1360" spans="1:11">
      <c r="A1360" s="341"/>
      <c r="B1360" s="341"/>
      <c r="C1360" s="115"/>
      <c r="D1360" s="116"/>
      <c r="E1360" s="117"/>
      <c r="F1360" s="253"/>
      <c r="G1360" s="119"/>
      <c r="H1360" s="120"/>
      <c r="I1360" s="119"/>
      <c r="J1360" s="363"/>
      <c r="K1360" s="364"/>
    </row>
    <row r="1361" spans="1:11">
      <c r="A1361" s="341"/>
      <c r="B1361" s="341"/>
      <c r="C1361" s="115"/>
      <c r="D1361" s="116"/>
      <c r="E1361" s="117"/>
      <c r="F1361" s="253"/>
      <c r="G1361" s="119"/>
      <c r="H1361" s="120"/>
      <c r="I1361" s="119"/>
      <c r="J1361" s="363"/>
      <c r="K1361" s="112"/>
    </row>
    <row r="1362" spans="1:11">
      <c r="A1362" s="341"/>
      <c r="B1362" s="341"/>
      <c r="C1362" s="341"/>
      <c r="D1362" s="342"/>
      <c r="E1362" s="342"/>
      <c r="F1362" s="342"/>
      <c r="G1362" s="344"/>
      <c r="H1362" s="365"/>
      <c r="I1362" s="344"/>
      <c r="J1362" s="346"/>
      <c r="K1362" s="112"/>
    </row>
    <row r="1363" spans="1:11">
      <c r="A1363" s="341"/>
      <c r="B1363" s="341"/>
      <c r="C1363" s="341"/>
      <c r="D1363" s="342"/>
      <c r="E1363" s="342"/>
      <c r="F1363" s="342"/>
      <c r="G1363" s="344"/>
      <c r="H1363" s="365"/>
      <c r="I1363" s="344"/>
      <c r="J1363" s="346"/>
      <c r="K1363" s="112"/>
    </row>
    <row r="1364" spans="1:11">
      <c r="A1364" s="341"/>
      <c r="B1364" s="341"/>
      <c r="C1364" s="341"/>
      <c r="D1364" s="342"/>
      <c r="E1364" s="342"/>
      <c r="F1364" s="342"/>
      <c r="G1364" s="344"/>
      <c r="H1364" s="365"/>
      <c r="I1364" s="344"/>
      <c r="J1364" s="346"/>
      <c r="K1364" s="112"/>
    </row>
    <row r="1365" spans="1:11">
      <c r="A1365" s="341"/>
      <c r="B1365" s="341"/>
      <c r="C1365" s="341"/>
      <c r="D1365" s="342"/>
      <c r="E1365" s="342"/>
      <c r="F1365" s="342"/>
      <c r="G1365" s="344"/>
      <c r="H1365" s="365"/>
      <c r="I1365" s="344"/>
      <c r="J1365" s="346"/>
      <c r="K1365" s="112"/>
    </row>
    <row r="1366" spans="1:11">
      <c r="A1366" s="341"/>
      <c r="B1366" s="341"/>
      <c r="C1366" s="341"/>
      <c r="D1366" s="342"/>
      <c r="E1366" s="342"/>
      <c r="F1366" s="342"/>
      <c r="G1366" s="344"/>
      <c r="H1366" s="365"/>
      <c r="I1366" s="344"/>
      <c r="J1366" s="346"/>
      <c r="K1366" s="112"/>
    </row>
    <row r="1367" spans="1:11">
      <c r="A1367" s="341"/>
      <c r="B1367" s="341"/>
      <c r="C1367" s="341"/>
      <c r="D1367" s="342"/>
      <c r="E1367" s="342"/>
      <c r="F1367" s="342"/>
      <c r="G1367" s="344"/>
      <c r="H1367" s="365"/>
      <c r="I1367" s="344"/>
      <c r="J1367" s="346"/>
      <c r="K1367" s="112"/>
    </row>
  </sheetData>
  <sheetProtection autoFilter="0"/>
  <autoFilter ref="A14:K1180" xr:uid="{00000000-0009-0000-0000-000001000000}">
    <sortState xmlns:xlrd2="http://schemas.microsoft.com/office/spreadsheetml/2017/richdata2" ref="A17:K1156">
      <sortCondition ref="C14:C1156"/>
    </sortState>
  </autoFilter>
  <mergeCells count="10">
    <mergeCell ref="G14:G15"/>
    <mergeCell ref="H14:H15"/>
    <mergeCell ref="J14:J15"/>
    <mergeCell ref="K14:K15"/>
    <mergeCell ref="A14:A15"/>
    <mergeCell ref="B14:B15"/>
    <mergeCell ref="C14:C15"/>
    <mergeCell ref="D14:D15"/>
    <mergeCell ref="E14:E15"/>
    <mergeCell ref="F14:F15"/>
  </mergeCells>
  <pageMargins left="0.7" right="0.7" top="0.75" bottom="0.75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T1319"/>
  <sheetViews>
    <sheetView topLeftCell="A643" zoomScale="70" zoomScaleNormal="70" workbookViewId="0">
      <selection activeCell="A672" sqref="A672:XFD672"/>
    </sheetView>
  </sheetViews>
  <sheetFormatPr defaultRowHeight="15"/>
  <cols>
    <col min="1" max="1" width="5.5703125" style="431" customWidth="1"/>
    <col min="2" max="2" width="11.5703125" style="431" customWidth="1"/>
    <col min="3" max="3" width="26.85546875" style="432" customWidth="1"/>
    <col min="4" max="4" width="26.42578125" style="431" customWidth="1"/>
    <col min="5" max="5" width="13.140625" style="1462" customWidth="1"/>
    <col min="6" max="6" width="12.85546875" style="434" customWidth="1"/>
    <col min="7" max="7" width="3.7109375" style="1464" customWidth="1"/>
    <col min="8" max="8" width="18.28515625" style="1472" customWidth="1"/>
    <col min="9" max="9" width="4" style="1469" customWidth="1"/>
    <col min="10" max="10" width="6" style="1482" customWidth="1"/>
    <col min="11" max="11" width="3.28515625" style="1467" customWidth="1"/>
    <col min="12" max="12" width="6.7109375" style="7" customWidth="1"/>
    <col min="13" max="13" width="5" style="7" customWidth="1"/>
    <col min="14" max="14" width="9.140625" style="353"/>
    <col min="15" max="15" width="11.28515625" style="373" customWidth="1"/>
    <col min="16" max="16" width="5.28515625" style="7" customWidth="1"/>
    <col min="17" max="17" width="16.42578125" style="375" customWidth="1"/>
    <col min="18" max="18" width="19" style="7" bestFit="1" customWidth="1"/>
    <col min="19" max="19" width="11.28515625" style="7" bestFit="1" customWidth="1"/>
    <col min="20" max="16384" width="9.140625" style="7"/>
  </cols>
  <sheetData>
    <row r="1" spans="1:19" ht="15.75" thickBot="1">
      <c r="A1" s="369"/>
      <c r="B1" s="369"/>
      <c r="C1" s="862" t="s">
        <v>4170</v>
      </c>
      <c r="D1" s="863">
        <v>137800000</v>
      </c>
      <c r="E1" s="864"/>
      <c r="F1" s="865" t="s">
        <v>4171</v>
      </c>
      <c r="G1" s="1799">
        <f>+Q9</f>
        <v>122807000</v>
      </c>
      <c r="H1" s="1800"/>
      <c r="I1" s="1801"/>
      <c r="J1" s="370"/>
      <c r="K1" s="371"/>
      <c r="L1" s="372"/>
      <c r="M1" s="372"/>
      <c r="P1" s="374"/>
    </row>
    <row r="2" spans="1:19" ht="15.75" thickBot="1">
      <c r="A2" s="369"/>
      <c r="B2" s="369"/>
      <c r="C2" s="862" t="s">
        <v>4172</v>
      </c>
      <c r="D2" s="866">
        <f>+D1-G1</f>
        <v>14993000</v>
      </c>
      <c r="E2" s="867"/>
      <c r="F2" s="376" t="s">
        <v>4173</v>
      </c>
      <c r="G2" s="377">
        <v>0</v>
      </c>
      <c r="H2" s="868"/>
      <c r="I2" s="378"/>
      <c r="J2" s="370"/>
      <c r="K2" s="371"/>
      <c r="L2" s="372"/>
      <c r="M2" s="372"/>
      <c r="P2" s="374"/>
    </row>
    <row r="3" spans="1:19" ht="15.75">
      <c r="A3" s="369"/>
      <c r="B3" s="7"/>
      <c r="C3" s="1802" t="s">
        <v>5298</v>
      </c>
      <c r="D3" s="1803"/>
      <c r="E3" s="1804"/>
      <c r="F3" s="376"/>
      <c r="G3" s="377"/>
      <c r="H3" s="379"/>
      <c r="I3" s="378"/>
      <c r="J3" s="372"/>
      <c r="K3" s="372"/>
      <c r="L3" s="372"/>
      <c r="M3" s="372"/>
      <c r="P3" s="374"/>
    </row>
    <row r="4" spans="1:19" ht="15.75">
      <c r="A4" s="369"/>
      <c r="B4" s="7"/>
      <c r="C4" s="380"/>
      <c r="D4" s="381"/>
      <c r="E4" s="382"/>
      <c r="F4" s="376"/>
      <c r="G4" s="377"/>
      <c r="H4" s="379"/>
      <c r="I4" s="378"/>
      <c r="J4" s="372"/>
      <c r="K4" s="372"/>
      <c r="L4" s="372"/>
      <c r="M4" s="372"/>
      <c r="P4" s="374"/>
      <c r="S4" s="383"/>
    </row>
    <row r="5" spans="1:19" ht="15.75">
      <c r="A5" s="369"/>
      <c r="B5" s="7"/>
      <c r="C5" s="1805" t="s">
        <v>4174</v>
      </c>
      <c r="D5" s="1806"/>
      <c r="E5" s="382"/>
      <c r="F5" s="376"/>
      <c r="G5" s="377"/>
      <c r="H5" s="379"/>
      <c r="I5" s="378"/>
      <c r="J5" s="372"/>
      <c r="K5" s="372"/>
      <c r="L5" s="372"/>
      <c r="M5" s="372"/>
      <c r="P5" s="374"/>
    </row>
    <row r="6" spans="1:19" ht="15.75">
      <c r="A6" s="369"/>
      <c r="B6" s="7"/>
      <c r="C6" s="384" t="s">
        <v>4175</v>
      </c>
      <c r="D6" s="385">
        <f>+H8</f>
        <v>135210000</v>
      </c>
      <c r="E6" s="382"/>
      <c r="F6" s="376"/>
      <c r="G6" s="377"/>
      <c r="H6" s="379"/>
      <c r="I6" s="378"/>
      <c r="J6" s="372"/>
      <c r="K6" s="372"/>
      <c r="L6" s="372"/>
      <c r="M6" s="372"/>
      <c r="P6" s="374"/>
    </row>
    <row r="7" spans="1:19" ht="15.75">
      <c r="A7" s="369"/>
      <c r="B7" s="7"/>
      <c r="C7" s="386" t="s">
        <v>4176</v>
      </c>
      <c r="D7" s="387">
        <f>+D6-D8</f>
        <v>122807000</v>
      </c>
      <c r="E7" s="382"/>
      <c r="F7" s="388"/>
      <c r="G7" s="389"/>
      <c r="H7" s="390"/>
      <c r="I7" s="378"/>
      <c r="J7" s="372"/>
      <c r="K7" s="372"/>
      <c r="L7" s="372"/>
      <c r="M7" s="372"/>
      <c r="P7" s="391"/>
    </row>
    <row r="8" spans="1:19" ht="15.75">
      <c r="A8" s="369"/>
      <c r="B8" s="7"/>
      <c r="C8" s="392" t="s">
        <v>4177</v>
      </c>
      <c r="D8" s="393">
        <f>+D6-Q8</f>
        <v>12403000</v>
      </c>
      <c r="E8" s="382"/>
      <c r="F8" s="394" t="s">
        <v>4174</v>
      </c>
      <c r="G8" s="395"/>
      <c r="H8" s="396">
        <f>SUBTOTAL(9,H11:H1130)</f>
        <v>135210000</v>
      </c>
      <c r="I8" s="378"/>
      <c r="J8" s="372"/>
      <c r="K8" s="372"/>
      <c r="L8" s="372"/>
      <c r="M8" s="372"/>
      <c r="N8" s="1807" t="s">
        <v>4178</v>
      </c>
      <c r="O8" s="1808"/>
      <c r="P8" s="353"/>
      <c r="Q8" s="398">
        <f>SUBTOTAL(9,Q11:Q1130)</f>
        <v>122807000</v>
      </c>
    </row>
    <row r="9" spans="1:19" ht="15.75">
      <c r="A9" s="369"/>
      <c r="B9" s="7"/>
      <c r="C9" s="399"/>
      <c r="D9" s="400"/>
      <c r="E9" s="382"/>
      <c r="F9" s="394" t="s">
        <v>4179</v>
      </c>
      <c r="G9" s="395"/>
      <c r="H9" s="401">
        <f>SUM(H11:H1130)</f>
        <v>135210000</v>
      </c>
      <c r="I9" s="378"/>
      <c r="J9" s="372"/>
      <c r="K9" s="372"/>
      <c r="L9" s="372"/>
      <c r="M9" s="372"/>
      <c r="N9" s="1809" t="s">
        <v>4180</v>
      </c>
      <c r="O9" s="1810"/>
      <c r="P9" s="353"/>
      <c r="Q9" s="398">
        <f>SUM(Q11:Q1129)</f>
        <v>122807000</v>
      </c>
    </row>
    <row r="10" spans="1:19" ht="14.25" customHeight="1">
      <c r="A10" s="872" t="s">
        <v>11</v>
      </c>
      <c r="B10" s="873" t="s">
        <v>4181</v>
      </c>
      <c r="C10" s="874" t="s">
        <v>13</v>
      </c>
      <c r="D10" s="874" t="s">
        <v>14</v>
      </c>
      <c r="E10" s="873" t="s">
        <v>15</v>
      </c>
      <c r="F10" s="875" t="s">
        <v>16</v>
      </c>
      <c r="G10" s="876" t="s">
        <v>17</v>
      </c>
      <c r="H10" s="877" t="s">
        <v>18</v>
      </c>
      <c r="I10" s="878" t="s">
        <v>19</v>
      </c>
      <c r="J10" s="879" t="s">
        <v>20</v>
      </c>
      <c r="K10" s="880" t="s">
        <v>4182</v>
      </c>
      <c r="L10" s="880" t="s">
        <v>4183</v>
      </c>
      <c r="M10" s="881" t="s">
        <v>4184</v>
      </c>
      <c r="N10" s="882" t="s">
        <v>968</v>
      </c>
      <c r="O10" s="883" t="s">
        <v>4185</v>
      </c>
      <c r="P10" s="884" t="s">
        <v>4186</v>
      </c>
      <c r="Q10" s="885" t="s">
        <v>4187</v>
      </c>
      <c r="R10" s="886" t="s">
        <v>5241</v>
      </c>
    </row>
    <row r="11" spans="1:19" s="42" customFormat="1">
      <c r="A11" s="887">
        <v>2</v>
      </c>
      <c r="B11" s="888" t="s">
        <v>51</v>
      </c>
      <c r="C11" s="889" t="s">
        <v>52</v>
      </c>
      <c r="D11" s="890" t="s">
        <v>53</v>
      </c>
      <c r="E11" s="891">
        <v>85210900378</v>
      </c>
      <c r="F11" s="892" t="s">
        <v>41</v>
      </c>
      <c r="G11" s="893">
        <v>2</v>
      </c>
      <c r="H11" s="894">
        <v>165000</v>
      </c>
      <c r="I11" s="891">
        <v>1</v>
      </c>
      <c r="J11" s="895" t="s">
        <v>28</v>
      </c>
      <c r="K11" s="190"/>
      <c r="L11" s="208"/>
      <c r="M11" s="896"/>
      <c r="N11" s="341" t="s">
        <v>968</v>
      </c>
      <c r="O11" s="897">
        <v>45627</v>
      </c>
      <c r="P11" s="341" t="s">
        <v>4190</v>
      </c>
      <c r="Q11" s="398">
        <v>165000</v>
      </c>
      <c r="R11" s="208"/>
      <c r="S11" s="7"/>
    </row>
    <row r="12" spans="1:19">
      <c r="A12" s="887">
        <v>527</v>
      </c>
      <c r="B12" s="888" t="s">
        <v>669</v>
      </c>
      <c r="C12" s="898" t="s">
        <v>670</v>
      </c>
      <c r="D12" s="872" t="s">
        <v>671</v>
      </c>
      <c r="E12" s="899" t="s">
        <v>672</v>
      </c>
      <c r="F12" s="900" t="s">
        <v>673</v>
      </c>
      <c r="G12" s="901">
        <v>2</v>
      </c>
      <c r="H12" s="902">
        <v>165000</v>
      </c>
      <c r="I12" s="903">
        <v>1</v>
      </c>
      <c r="J12" s="895" t="s">
        <v>28</v>
      </c>
      <c r="K12" s="190"/>
      <c r="L12" s="208"/>
      <c r="M12" s="896" t="s">
        <v>4184</v>
      </c>
      <c r="N12" s="341" t="s">
        <v>968</v>
      </c>
      <c r="O12" s="904">
        <v>45629</v>
      </c>
      <c r="P12" s="341" t="s">
        <v>4190</v>
      </c>
      <c r="Q12" s="398">
        <v>165000</v>
      </c>
      <c r="R12" s="208"/>
    </row>
    <row r="13" spans="1:19" hidden="1">
      <c r="A13" s="507">
        <v>3</v>
      </c>
      <c r="B13" s="51" t="s">
        <v>34</v>
      </c>
      <c r="C13" s="905" t="s">
        <v>35</v>
      </c>
      <c r="D13" s="906" t="s">
        <v>36</v>
      </c>
      <c r="E13" s="907">
        <v>83899883980</v>
      </c>
      <c r="F13" s="908">
        <v>44708</v>
      </c>
      <c r="G13" s="836">
        <v>2</v>
      </c>
      <c r="H13" s="909"/>
      <c r="I13" s="910">
        <v>10</v>
      </c>
      <c r="J13" s="911" t="s">
        <v>37</v>
      </c>
      <c r="K13" s="534"/>
      <c r="L13" s="208"/>
      <c r="M13" s="896"/>
      <c r="N13" s="341"/>
      <c r="O13" s="208"/>
      <c r="P13" s="341"/>
      <c r="Q13" s="912"/>
      <c r="R13" s="208"/>
    </row>
    <row r="14" spans="1:19">
      <c r="A14" s="887">
        <v>73</v>
      </c>
      <c r="B14" s="888" t="s">
        <v>256</v>
      </c>
      <c r="C14" s="889" t="s">
        <v>257</v>
      </c>
      <c r="D14" s="890" t="s">
        <v>258</v>
      </c>
      <c r="E14" s="903">
        <v>85559758689</v>
      </c>
      <c r="F14" s="892">
        <v>44779</v>
      </c>
      <c r="G14" s="893">
        <v>3</v>
      </c>
      <c r="H14" s="894">
        <v>205000</v>
      </c>
      <c r="I14" s="891">
        <v>1</v>
      </c>
      <c r="J14" s="895" t="s">
        <v>28</v>
      </c>
      <c r="K14" s="913"/>
      <c r="L14" s="208"/>
      <c r="M14" s="896" t="s">
        <v>4184</v>
      </c>
      <c r="N14" s="341" t="s">
        <v>968</v>
      </c>
      <c r="O14" s="904">
        <v>45628</v>
      </c>
      <c r="P14" s="341" t="s">
        <v>4193</v>
      </c>
      <c r="Q14" s="398">
        <v>205000</v>
      </c>
      <c r="R14" s="208"/>
    </row>
    <row r="15" spans="1:19">
      <c r="A15" s="887">
        <v>88</v>
      </c>
      <c r="B15" s="888" t="s">
        <v>306</v>
      </c>
      <c r="C15" s="889" t="s">
        <v>307</v>
      </c>
      <c r="D15" s="890" t="s">
        <v>308</v>
      </c>
      <c r="E15" s="903">
        <v>81317705091</v>
      </c>
      <c r="F15" s="892">
        <v>44824</v>
      </c>
      <c r="G15" s="893">
        <v>1</v>
      </c>
      <c r="H15" s="894">
        <v>125000</v>
      </c>
      <c r="I15" s="891">
        <v>1</v>
      </c>
      <c r="J15" s="895" t="s">
        <v>28</v>
      </c>
      <c r="K15" s="190"/>
      <c r="L15" s="208"/>
      <c r="M15" s="896" t="s">
        <v>4184</v>
      </c>
      <c r="N15" s="341" t="s">
        <v>968</v>
      </c>
      <c r="O15" s="897">
        <v>45628</v>
      </c>
      <c r="P15" s="341" t="s">
        <v>4190</v>
      </c>
      <c r="Q15" s="398">
        <v>125000</v>
      </c>
      <c r="R15" s="208"/>
    </row>
    <row r="16" spans="1:19">
      <c r="A16" s="887">
        <v>894</v>
      </c>
      <c r="B16" s="888" t="s">
        <v>718</v>
      </c>
      <c r="C16" s="914" t="s">
        <v>719</v>
      </c>
      <c r="D16" s="914" t="s">
        <v>720</v>
      </c>
      <c r="E16" s="915" t="s">
        <v>721</v>
      </c>
      <c r="F16" s="916" t="s">
        <v>722</v>
      </c>
      <c r="G16" s="917">
        <v>2</v>
      </c>
      <c r="H16" s="918">
        <v>165000</v>
      </c>
      <c r="I16" s="919">
        <v>1</v>
      </c>
      <c r="J16" s="920" t="s">
        <v>28</v>
      </c>
      <c r="K16" s="921"/>
      <c r="L16" s="208"/>
      <c r="M16" s="896" t="s">
        <v>4184</v>
      </c>
      <c r="N16" s="341" t="s">
        <v>968</v>
      </c>
      <c r="O16" s="904">
        <v>45628</v>
      </c>
      <c r="P16" s="341" t="s">
        <v>4190</v>
      </c>
      <c r="Q16" s="398">
        <v>165000</v>
      </c>
      <c r="R16" s="208"/>
    </row>
    <row r="17" spans="1:18" hidden="1">
      <c r="A17" s="507">
        <v>7</v>
      </c>
      <c r="B17" s="51" t="s">
        <v>48</v>
      </c>
      <c r="C17" s="905" t="s">
        <v>49</v>
      </c>
      <c r="D17" s="906" t="s">
        <v>50</v>
      </c>
      <c r="E17" s="910"/>
      <c r="F17" s="908">
        <v>44743</v>
      </c>
      <c r="G17" s="836">
        <v>3</v>
      </c>
      <c r="H17" s="909"/>
      <c r="I17" s="910">
        <v>25</v>
      </c>
      <c r="J17" s="911" t="s">
        <v>37</v>
      </c>
      <c r="K17" s="534"/>
      <c r="L17" s="208"/>
      <c r="M17" s="896"/>
      <c r="N17" s="341"/>
      <c r="O17" s="208"/>
      <c r="P17" s="341"/>
      <c r="Q17" s="912"/>
      <c r="R17" s="208"/>
    </row>
    <row r="18" spans="1:18">
      <c r="A18" s="887">
        <v>145</v>
      </c>
      <c r="B18" s="888" t="s">
        <v>482</v>
      </c>
      <c r="C18" s="889" t="s">
        <v>5242</v>
      </c>
      <c r="D18" s="890" t="s">
        <v>305</v>
      </c>
      <c r="E18" s="903">
        <v>81024103116</v>
      </c>
      <c r="F18" s="892">
        <v>44733</v>
      </c>
      <c r="G18" s="893">
        <v>1</v>
      </c>
      <c r="H18" s="894">
        <v>125000</v>
      </c>
      <c r="I18" s="891">
        <v>1</v>
      </c>
      <c r="J18" s="895" t="s">
        <v>28</v>
      </c>
      <c r="K18" s="190"/>
      <c r="L18" s="208"/>
      <c r="M18" s="896"/>
      <c r="N18" s="341" t="s">
        <v>968</v>
      </c>
      <c r="O18" s="897">
        <v>45627</v>
      </c>
      <c r="P18" s="341" t="s">
        <v>4197</v>
      </c>
      <c r="Q18" s="398">
        <v>125000</v>
      </c>
      <c r="R18" s="208"/>
    </row>
    <row r="19" spans="1:18">
      <c r="A19" s="887">
        <v>198</v>
      </c>
      <c r="B19" s="888" t="s">
        <v>642</v>
      </c>
      <c r="C19" s="889" t="s">
        <v>643</v>
      </c>
      <c r="D19" s="890" t="s">
        <v>305</v>
      </c>
      <c r="E19" s="903"/>
      <c r="F19" s="892">
        <v>44735</v>
      </c>
      <c r="G19" s="893">
        <v>1</v>
      </c>
      <c r="H19" s="894">
        <v>125000</v>
      </c>
      <c r="I19" s="891">
        <v>1</v>
      </c>
      <c r="J19" s="895" t="s">
        <v>28</v>
      </c>
      <c r="K19" s="190"/>
      <c r="L19" s="208"/>
      <c r="M19" s="896" t="s">
        <v>4184</v>
      </c>
      <c r="N19" s="341" t="s">
        <v>968</v>
      </c>
      <c r="O19" s="904">
        <v>45629</v>
      </c>
      <c r="P19" s="341" t="s">
        <v>4190</v>
      </c>
      <c r="Q19" s="398">
        <v>125000</v>
      </c>
      <c r="R19" s="208"/>
    </row>
    <row r="20" spans="1:18" hidden="1">
      <c r="A20" s="507">
        <v>10</v>
      </c>
      <c r="B20" s="51" t="s">
        <v>56</v>
      </c>
      <c r="C20" s="905" t="s">
        <v>57</v>
      </c>
      <c r="D20" s="906" t="s">
        <v>58</v>
      </c>
      <c r="E20" s="910"/>
      <c r="F20" s="908">
        <v>44717</v>
      </c>
      <c r="G20" s="836">
        <v>2</v>
      </c>
      <c r="H20" s="909"/>
      <c r="I20" s="910">
        <v>25</v>
      </c>
      <c r="J20" s="911" t="s">
        <v>37</v>
      </c>
      <c r="K20" s="534"/>
      <c r="L20" s="208"/>
      <c r="M20" s="896"/>
      <c r="N20" s="341"/>
      <c r="O20" s="208"/>
      <c r="P20" s="341"/>
      <c r="Q20" s="912"/>
      <c r="R20" s="208"/>
    </row>
    <row r="21" spans="1:18" ht="14.25" hidden="1" customHeight="1">
      <c r="A21" s="507">
        <v>11</v>
      </c>
      <c r="B21" s="51" t="s">
        <v>59</v>
      </c>
      <c r="C21" s="905" t="s">
        <v>60</v>
      </c>
      <c r="D21" s="906" t="s">
        <v>61</v>
      </c>
      <c r="E21" s="910">
        <v>88905710741</v>
      </c>
      <c r="F21" s="908"/>
      <c r="G21" s="836">
        <v>3</v>
      </c>
      <c r="H21" s="909"/>
      <c r="I21" s="910">
        <v>25</v>
      </c>
      <c r="J21" s="911" t="s">
        <v>37</v>
      </c>
      <c r="K21" s="534"/>
      <c r="L21" s="208"/>
      <c r="M21" s="896"/>
      <c r="N21" s="341"/>
      <c r="O21" s="208"/>
      <c r="P21" s="341"/>
      <c r="Q21" s="912"/>
      <c r="R21" s="208"/>
    </row>
    <row r="22" spans="1:18">
      <c r="A22" s="887">
        <v>267</v>
      </c>
      <c r="B22" s="888" t="s">
        <v>856</v>
      </c>
      <c r="C22" s="889" t="s">
        <v>857</v>
      </c>
      <c r="D22" s="890" t="s">
        <v>305</v>
      </c>
      <c r="E22" s="903">
        <v>85864491898</v>
      </c>
      <c r="F22" s="892">
        <v>44735</v>
      </c>
      <c r="G22" s="893">
        <v>1</v>
      </c>
      <c r="H22" s="894">
        <v>125000</v>
      </c>
      <c r="I22" s="891">
        <v>1</v>
      </c>
      <c r="J22" s="895" t="s">
        <v>28</v>
      </c>
      <c r="K22" s="190"/>
      <c r="L22" s="208"/>
      <c r="M22" s="896" t="s">
        <v>4184</v>
      </c>
      <c r="N22" s="341" t="s">
        <v>968</v>
      </c>
      <c r="O22" s="904">
        <v>45629</v>
      </c>
      <c r="P22" s="341" t="s">
        <v>4190</v>
      </c>
      <c r="Q22" s="398">
        <v>125000</v>
      </c>
      <c r="R22" s="208"/>
    </row>
    <row r="23" spans="1:18">
      <c r="A23" s="887">
        <v>324</v>
      </c>
      <c r="B23" s="888" t="s">
        <v>1025</v>
      </c>
      <c r="C23" s="889" t="s">
        <v>1026</v>
      </c>
      <c r="D23" s="890" t="s">
        <v>125</v>
      </c>
      <c r="E23" s="903">
        <v>85720828900</v>
      </c>
      <c r="F23" s="922" t="s">
        <v>1027</v>
      </c>
      <c r="G23" s="893">
        <v>3</v>
      </c>
      <c r="H23" s="894">
        <v>205000</v>
      </c>
      <c r="I23" s="891">
        <v>1</v>
      </c>
      <c r="J23" s="895" t="s">
        <v>28</v>
      </c>
      <c r="K23" s="190"/>
      <c r="L23" s="208"/>
      <c r="M23" s="896"/>
      <c r="N23" s="341" t="s">
        <v>968</v>
      </c>
      <c r="O23" s="897">
        <v>45626</v>
      </c>
      <c r="P23" s="341" t="s">
        <v>4190</v>
      </c>
      <c r="Q23" s="398">
        <v>205000</v>
      </c>
      <c r="R23" s="208"/>
    </row>
    <row r="24" spans="1:18" hidden="1">
      <c r="A24" s="507">
        <v>14</v>
      </c>
      <c r="B24" s="51" t="s">
        <v>70</v>
      </c>
      <c r="C24" s="905" t="s">
        <v>71</v>
      </c>
      <c r="D24" s="906" t="s">
        <v>72</v>
      </c>
      <c r="E24" s="910">
        <v>81573874454</v>
      </c>
      <c r="F24" s="908">
        <v>44632</v>
      </c>
      <c r="G24" s="836">
        <v>3</v>
      </c>
      <c r="H24" s="909"/>
      <c r="I24" s="910">
        <v>4</v>
      </c>
      <c r="J24" s="911" t="s">
        <v>37</v>
      </c>
      <c r="K24" s="534"/>
      <c r="L24" s="208"/>
      <c r="M24" s="896"/>
      <c r="N24" s="341"/>
      <c r="O24" s="208"/>
      <c r="P24" s="341"/>
      <c r="Q24" s="912"/>
      <c r="R24" s="208"/>
    </row>
    <row r="25" spans="1:18">
      <c r="A25" s="887">
        <v>326</v>
      </c>
      <c r="B25" s="888" t="s">
        <v>1031</v>
      </c>
      <c r="C25" s="889" t="s">
        <v>1032</v>
      </c>
      <c r="D25" s="890" t="s">
        <v>1033</v>
      </c>
      <c r="E25" s="903">
        <v>85863735689</v>
      </c>
      <c r="F25" s="892">
        <v>44771</v>
      </c>
      <c r="G25" s="893">
        <v>1</v>
      </c>
      <c r="H25" s="894">
        <v>125000</v>
      </c>
      <c r="I25" s="891">
        <v>1</v>
      </c>
      <c r="J25" s="895" t="s">
        <v>28</v>
      </c>
      <c r="K25" s="190"/>
      <c r="L25" s="208"/>
      <c r="M25" s="896" t="s">
        <v>4184</v>
      </c>
      <c r="N25" s="341" t="s">
        <v>968</v>
      </c>
      <c r="O25" s="904">
        <v>45630</v>
      </c>
      <c r="P25" s="341" t="s">
        <v>4190</v>
      </c>
      <c r="Q25" s="398">
        <v>125000</v>
      </c>
      <c r="R25" s="208"/>
    </row>
    <row r="26" spans="1:18">
      <c r="A26" s="887">
        <v>357</v>
      </c>
      <c r="B26" s="888" t="s">
        <v>1113</v>
      </c>
      <c r="C26" s="889" t="s">
        <v>1032</v>
      </c>
      <c r="D26" s="890" t="s">
        <v>1115</v>
      </c>
      <c r="E26" s="903">
        <v>83804229311</v>
      </c>
      <c r="F26" s="892">
        <v>44749</v>
      </c>
      <c r="G26" s="893">
        <v>1</v>
      </c>
      <c r="H26" s="894">
        <v>125000</v>
      </c>
      <c r="I26" s="891">
        <v>1</v>
      </c>
      <c r="J26" s="923" t="s">
        <v>28</v>
      </c>
      <c r="K26" s="924"/>
      <c r="L26" s="208"/>
      <c r="M26" s="896"/>
      <c r="N26" s="341" t="s">
        <v>968</v>
      </c>
      <c r="O26" s="897">
        <v>45626</v>
      </c>
      <c r="P26" s="341" t="s">
        <v>4193</v>
      </c>
      <c r="Q26" s="398">
        <v>125000</v>
      </c>
      <c r="R26" s="208"/>
    </row>
    <row r="27" spans="1:18">
      <c r="A27" s="887">
        <v>66</v>
      </c>
      <c r="B27" s="888" t="s">
        <v>918</v>
      </c>
      <c r="C27" s="889" t="s">
        <v>919</v>
      </c>
      <c r="D27" s="890" t="s">
        <v>40</v>
      </c>
      <c r="E27" s="903">
        <v>81563137484</v>
      </c>
      <c r="F27" s="892">
        <v>44802</v>
      </c>
      <c r="G27" s="893">
        <v>2</v>
      </c>
      <c r="H27" s="894">
        <v>165000</v>
      </c>
      <c r="I27" s="891">
        <v>1</v>
      </c>
      <c r="J27" s="895" t="s">
        <v>28</v>
      </c>
      <c r="K27" s="190"/>
      <c r="L27" s="208"/>
      <c r="M27" s="896" t="s">
        <v>4184</v>
      </c>
      <c r="N27" s="341" t="s">
        <v>968</v>
      </c>
      <c r="O27" s="904">
        <v>45629</v>
      </c>
      <c r="P27" s="341" t="s">
        <v>4190</v>
      </c>
      <c r="Q27" s="398">
        <v>165000</v>
      </c>
      <c r="R27" s="208"/>
    </row>
    <row r="28" spans="1:18">
      <c r="A28" s="887">
        <v>122</v>
      </c>
      <c r="B28" s="888" t="s">
        <v>1725</v>
      </c>
      <c r="C28" s="889" t="s">
        <v>1726</v>
      </c>
      <c r="D28" s="890" t="s">
        <v>82</v>
      </c>
      <c r="E28" s="903">
        <v>85759616929</v>
      </c>
      <c r="F28" s="892">
        <v>44682</v>
      </c>
      <c r="G28" s="893">
        <v>2</v>
      </c>
      <c r="H28" s="894">
        <v>165000</v>
      </c>
      <c r="I28" s="891">
        <v>1</v>
      </c>
      <c r="J28" s="895" t="s">
        <v>28</v>
      </c>
      <c r="K28" s="190"/>
      <c r="L28" s="208"/>
      <c r="M28" s="896" t="s">
        <v>4184</v>
      </c>
      <c r="N28" s="341" t="s">
        <v>968</v>
      </c>
      <c r="O28" s="904">
        <v>45628</v>
      </c>
      <c r="P28" s="341" t="s">
        <v>4190</v>
      </c>
      <c r="Q28" s="398">
        <v>165000</v>
      </c>
      <c r="R28" s="208"/>
    </row>
    <row r="29" spans="1:18" hidden="1">
      <c r="A29" s="507">
        <v>19</v>
      </c>
      <c r="B29" s="51" t="s">
        <v>86</v>
      </c>
      <c r="C29" s="905" t="s">
        <v>87</v>
      </c>
      <c r="D29" s="906" t="s">
        <v>61</v>
      </c>
      <c r="E29" s="910"/>
      <c r="F29" s="908"/>
      <c r="G29" s="836">
        <v>1</v>
      </c>
      <c r="H29" s="909"/>
      <c r="I29" s="910">
        <v>25</v>
      </c>
      <c r="J29" s="911" t="s">
        <v>37</v>
      </c>
      <c r="K29" s="534"/>
      <c r="L29" s="208"/>
      <c r="M29" s="896"/>
      <c r="N29" s="341"/>
      <c r="O29" s="208"/>
      <c r="P29" s="341"/>
      <c r="Q29" s="912"/>
      <c r="R29" s="208"/>
    </row>
    <row r="30" spans="1:18">
      <c r="A30" s="887">
        <v>564</v>
      </c>
      <c r="B30" s="888" t="s">
        <v>1897</v>
      </c>
      <c r="C30" s="898" t="s">
        <v>1898</v>
      </c>
      <c r="D30" s="872" t="s">
        <v>1805</v>
      </c>
      <c r="E30" s="899" t="s">
        <v>1899</v>
      </c>
      <c r="F30" s="900" t="s">
        <v>1900</v>
      </c>
      <c r="G30" s="901">
        <v>1</v>
      </c>
      <c r="H30" s="925">
        <v>125000</v>
      </c>
      <c r="I30" s="926">
        <v>1</v>
      </c>
      <c r="J30" s="927" t="s">
        <v>28</v>
      </c>
      <c r="K30" s="190"/>
      <c r="L30" s="208"/>
      <c r="M30" s="896" t="s">
        <v>4184</v>
      </c>
      <c r="N30" s="341" t="s">
        <v>968</v>
      </c>
      <c r="O30" s="897">
        <v>45628</v>
      </c>
      <c r="P30" s="341" t="s">
        <v>4190</v>
      </c>
      <c r="Q30" s="398">
        <v>125000</v>
      </c>
      <c r="R30" s="208"/>
    </row>
    <row r="31" spans="1:18">
      <c r="A31" s="928">
        <v>1041</v>
      </c>
      <c r="B31" s="888" t="s">
        <v>1838</v>
      </c>
      <c r="C31" s="914" t="s">
        <v>1839</v>
      </c>
      <c r="D31" s="914" t="s">
        <v>227</v>
      </c>
      <c r="E31" s="915" t="s">
        <v>1840</v>
      </c>
      <c r="F31" s="916" t="s">
        <v>1841</v>
      </c>
      <c r="G31" s="917">
        <v>2</v>
      </c>
      <c r="H31" s="918">
        <v>165000</v>
      </c>
      <c r="I31" s="914">
        <v>1</v>
      </c>
      <c r="J31" s="920" t="s">
        <v>28</v>
      </c>
      <c r="K31" s="929"/>
      <c r="L31" s="208"/>
      <c r="M31" s="896"/>
      <c r="N31" s="341" t="s">
        <v>968</v>
      </c>
      <c r="O31" s="897">
        <v>45627</v>
      </c>
      <c r="P31" s="341" t="s">
        <v>4190</v>
      </c>
      <c r="Q31" s="398">
        <v>165000</v>
      </c>
      <c r="R31" s="208"/>
    </row>
    <row r="32" spans="1:18">
      <c r="A32" s="887">
        <v>567</v>
      </c>
      <c r="B32" s="888" t="s">
        <v>1906</v>
      </c>
      <c r="C32" s="898" t="s">
        <v>1907</v>
      </c>
      <c r="D32" s="872" t="s">
        <v>1908</v>
      </c>
      <c r="E32" s="899" t="s">
        <v>1909</v>
      </c>
      <c r="F32" s="900" t="s">
        <v>1900</v>
      </c>
      <c r="G32" s="930">
        <v>1</v>
      </c>
      <c r="H32" s="902">
        <v>125000</v>
      </c>
      <c r="I32" s="926">
        <v>1</v>
      </c>
      <c r="J32" s="927" t="s">
        <v>28</v>
      </c>
      <c r="K32" s="190"/>
      <c r="L32" s="208"/>
      <c r="M32" s="896"/>
      <c r="N32" s="341" t="s">
        <v>968</v>
      </c>
      <c r="O32" s="373">
        <v>45621</v>
      </c>
      <c r="P32" s="341" t="s">
        <v>4190</v>
      </c>
      <c r="Q32" s="398">
        <v>125000</v>
      </c>
      <c r="R32" s="208"/>
    </row>
    <row r="33" spans="1:18">
      <c r="A33" s="887">
        <v>600</v>
      </c>
      <c r="B33" s="888" t="s">
        <v>2050</v>
      </c>
      <c r="C33" s="898" t="s">
        <v>2051</v>
      </c>
      <c r="D33" s="872" t="s">
        <v>2052</v>
      </c>
      <c r="E33" s="931" t="s">
        <v>2053</v>
      </c>
      <c r="F33" s="900" t="s">
        <v>2054</v>
      </c>
      <c r="G33" s="901">
        <v>1</v>
      </c>
      <c r="H33" s="902">
        <v>125000</v>
      </c>
      <c r="I33" s="932">
        <v>1</v>
      </c>
      <c r="J33" s="933" t="s">
        <v>28</v>
      </c>
      <c r="K33" s="190"/>
      <c r="L33" s="208"/>
      <c r="M33" s="896"/>
      <c r="N33" s="341" t="s">
        <v>968</v>
      </c>
      <c r="O33" s="897">
        <v>45627</v>
      </c>
      <c r="P33" s="341" t="s">
        <v>4190</v>
      </c>
      <c r="Q33" s="398">
        <v>125000</v>
      </c>
      <c r="R33" s="208"/>
    </row>
    <row r="34" spans="1:18">
      <c r="A34" s="887">
        <v>601</v>
      </c>
      <c r="B34" s="888" t="s">
        <v>2055</v>
      </c>
      <c r="C34" s="898" t="s">
        <v>2056</v>
      </c>
      <c r="D34" s="872" t="s">
        <v>2057</v>
      </c>
      <c r="E34" s="931" t="s">
        <v>2058</v>
      </c>
      <c r="F34" s="900" t="s">
        <v>2054</v>
      </c>
      <c r="G34" s="901">
        <v>1</v>
      </c>
      <c r="H34" s="902">
        <v>125000</v>
      </c>
      <c r="I34" s="932">
        <v>1</v>
      </c>
      <c r="J34" s="933" t="s">
        <v>28</v>
      </c>
      <c r="K34" s="190"/>
      <c r="L34" s="208"/>
      <c r="M34" s="896"/>
      <c r="N34" s="341" t="s">
        <v>968</v>
      </c>
      <c r="O34" s="897">
        <v>45626</v>
      </c>
      <c r="P34" s="341" t="s">
        <v>4190</v>
      </c>
      <c r="Q34" s="398">
        <v>125000</v>
      </c>
      <c r="R34" s="208"/>
    </row>
    <row r="35" spans="1:18">
      <c r="A35" s="887">
        <v>647</v>
      </c>
      <c r="B35" s="888" t="s">
        <v>2253</v>
      </c>
      <c r="C35" s="934" t="s">
        <v>2254</v>
      </c>
      <c r="D35" s="934" t="s">
        <v>2255</v>
      </c>
      <c r="E35" s="935" t="s">
        <v>2256</v>
      </c>
      <c r="F35" s="936" t="s">
        <v>2252</v>
      </c>
      <c r="G35" s="937">
        <v>1</v>
      </c>
      <c r="H35" s="938">
        <v>125000</v>
      </c>
      <c r="I35" s="939">
        <v>1</v>
      </c>
      <c r="J35" s="940" t="s">
        <v>28</v>
      </c>
      <c r="K35" s="941"/>
      <c r="L35" s="208"/>
      <c r="M35" s="896"/>
      <c r="N35" s="341" t="s">
        <v>968</v>
      </c>
      <c r="O35" s="897">
        <v>45626</v>
      </c>
      <c r="P35" s="341" t="s">
        <v>4190</v>
      </c>
      <c r="Q35" s="398">
        <v>125000</v>
      </c>
      <c r="R35" s="208"/>
    </row>
    <row r="36" spans="1:18">
      <c r="A36" s="887">
        <v>675</v>
      </c>
      <c r="B36" s="888" t="s">
        <v>2362</v>
      </c>
      <c r="C36" s="934" t="s">
        <v>2363</v>
      </c>
      <c r="D36" s="934" t="s">
        <v>40</v>
      </c>
      <c r="E36" s="942" t="s">
        <v>2364</v>
      </c>
      <c r="F36" s="943" t="s">
        <v>2365</v>
      </c>
      <c r="G36" s="937">
        <v>1</v>
      </c>
      <c r="H36" s="938">
        <v>125000</v>
      </c>
      <c r="I36" s="939">
        <v>1</v>
      </c>
      <c r="J36" s="940" t="s">
        <v>28</v>
      </c>
      <c r="K36" s="944"/>
      <c r="L36" s="208"/>
      <c r="M36" s="896"/>
      <c r="N36" s="341" t="s">
        <v>968</v>
      </c>
      <c r="O36" s="897">
        <v>45626</v>
      </c>
      <c r="P36" s="341" t="s">
        <v>4190</v>
      </c>
      <c r="Q36" s="398">
        <v>125000</v>
      </c>
      <c r="R36" s="208"/>
    </row>
    <row r="37" spans="1:18">
      <c r="A37" s="887">
        <v>716</v>
      </c>
      <c r="B37" s="888" t="s">
        <v>2534</v>
      </c>
      <c r="C37" s="945" t="s">
        <v>2535</v>
      </c>
      <c r="D37" s="946" t="s">
        <v>2536</v>
      </c>
      <c r="E37" s="947" t="s">
        <v>2537</v>
      </c>
      <c r="F37" s="948" t="s">
        <v>2538</v>
      </c>
      <c r="G37" s="949">
        <v>1</v>
      </c>
      <c r="H37" s="950">
        <v>125000</v>
      </c>
      <c r="I37" s="951">
        <v>1</v>
      </c>
      <c r="J37" s="952" t="s">
        <v>28</v>
      </c>
      <c r="K37" s="953"/>
      <c r="L37" s="208"/>
      <c r="M37" s="896" t="s">
        <v>4184</v>
      </c>
      <c r="N37" s="341" t="s">
        <v>968</v>
      </c>
      <c r="O37" s="904">
        <v>45628</v>
      </c>
      <c r="P37" s="341" t="s">
        <v>4193</v>
      </c>
      <c r="Q37" s="398">
        <v>125000</v>
      </c>
      <c r="R37" s="208"/>
    </row>
    <row r="38" spans="1:18">
      <c r="A38" s="887">
        <v>749</v>
      </c>
      <c r="B38" s="888" t="s">
        <v>2667</v>
      </c>
      <c r="C38" s="954" t="s">
        <v>2668</v>
      </c>
      <c r="D38" s="955" t="s">
        <v>2669</v>
      </c>
      <c r="E38" s="956" t="s">
        <v>2670</v>
      </c>
      <c r="F38" s="957">
        <v>45323</v>
      </c>
      <c r="G38" s="958">
        <v>1</v>
      </c>
      <c r="H38" s="959">
        <v>125000</v>
      </c>
      <c r="I38" s="960">
        <v>1</v>
      </c>
      <c r="J38" s="961" t="s">
        <v>28</v>
      </c>
      <c r="K38" s="962"/>
      <c r="L38" s="208"/>
      <c r="M38" s="896" t="s">
        <v>4184</v>
      </c>
      <c r="N38" s="341" t="s">
        <v>968</v>
      </c>
      <c r="O38" s="904">
        <v>45630</v>
      </c>
      <c r="P38" s="341" t="s">
        <v>4190</v>
      </c>
      <c r="Q38" s="398">
        <v>125000</v>
      </c>
      <c r="R38" s="208"/>
    </row>
    <row r="39" spans="1:18">
      <c r="A39" s="887">
        <v>750</v>
      </c>
      <c r="B39" s="888" t="s">
        <v>2671</v>
      </c>
      <c r="C39" s="955" t="s">
        <v>2672</v>
      </c>
      <c r="D39" s="955" t="s">
        <v>2673</v>
      </c>
      <c r="E39" s="956" t="s">
        <v>2674</v>
      </c>
      <c r="F39" s="943" t="s">
        <v>2675</v>
      </c>
      <c r="G39" s="958">
        <v>1</v>
      </c>
      <c r="H39" s="959">
        <v>125000</v>
      </c>
      <c r="I39" s="960">
        <v>1</v>
      </c>
      <c r="J39" s="961" t="s">
        <v>28</v>
      </c>
      <c r="K39" s="921"/>
      <c r="L39" s="208"/>
      <c r="M39" s="896"/>
      <c r="N39" s="341" t="s">
        <v>968</v>
      </c>
      <c r="O39" s="897">
        <v>45627</v>
      </c>
      <c r="P39" s="341" t="s">
        <v>4190</v>
      </c>
      <c r="Q39" s="398">
        <v>125000</v>
      </c>
      <c r="R39" s="208"/>
    </row>
    <row r="40" spans="1:18">
      <c r="A40" s="887">
        <v>781</v>
      </c>
      <c r="B40" s="888" t="s">
        <v>2790</v>
      </c>
      <c r="C40" s="955" t="s">
        <v>779</v>
      </c>
      <c r="D40" s="955" t="s">
        <v>1426</v>
      </c>
      <c r="E40" s="956" t="s">
        <v>2791</v>
      </c>
      <c r="F40" s="943" t="s">
        <v>2792</v>
      </c>
      <c r="G40" s="958">
        <v>1</v>
      </c>
      <c r="H40" s="959">
        <v>125000</v>
      </c>
      <c r="I40" s="960">
        <v>1</v>
      </c>
      <c r="J40" s="961" t="s">
        <v>28</v>
      </c>
      <c r="K40" s="921"/>
      <c r="L40" s="208"/>
      <c r="M40" s="896" t="s">
        <v>4184</v>
      </c>
      <c r="N40" s="341" t="s">
        <v>968</v>
      </c>
      <c r="O40" s="897">
        <v>45628</v>
      </c>
      <c r="P40" s="341" t="s">
        <v>4190</v>
      </c>
      <c r="Q40" s="398">
        <v>125000</v>
      </c>
      <c r="R40" s="208"/>
    </row>
    <row r="41" spans="1:18">
      <c r="A41" s="887">
        <v>423</v>
      </c>
      <c r="B41" s="888" t="s">
        <v>2613</v>
      </c>
      <c r="C41" s="889" t="s">
        <v>2614</v>
      </c>
      <c r="D41" s="887" t="s">
        <v>605</v>
      </c>
      <c r="E41" s="903">
        <v>83877208012</v>
      </c>
      <c r="F41" s="963" t="s">
        <v>2615</v>
      </c>
      <c r="G41" s="964">
        <v>2</v>
      </c>
      <c r="H41" s="965">
        <v>165000</v>
      </c>
      <c r="I41" s="926">
        <v>1</v>
      </c>
      <c r="J41" s="895" t="s">
        <v>28</v>
      </c>
      <c r="K41" s="190"/>
      <c r="L41" s="208"/>
      <c r="M41" s="896"/>
      <c r="N41" s="341" t="s">
        <v>968</v>
      </c>
      <c r="O41" s="897">
        <v>45626</v>
      </c>
      <c r="P41" s="341" t="s">
        <v>4190</v>
      </c>
      <c r="Q41" s="398">
        <v>165000</v>
      </c>
      <c r="R41" s="208"/>
    </row>
    <row r="42" spans="1:18">
      <c r="A42" s="887">
        <v>853</v>
      </c>
      <c r="B42" s="888" t="s">
        <v>3056</v>
      </c>
      <c r="C42" s="934" t="s">
        <v>3057</v>
      </c>
      <c r="D42" s="934" t="s">
        <v>167</v>
      </c>
      <c r="E42" s="942" t="s">
        <v>3058</v>
      </c>
      <c r="F42" s="966" t="s">
        <v>3055</v>
      </c>
      <c r="G42" s="937">
        <v>1</v>
      </c>
      <c r="H42" s="938">
        <v>125000</v>
      </c>
      <c r="I42" s="939">
        <v>1</v>
      </c>
      <c r="J42" s="967" t="s">
        <v>28</v>
      </c>
      <c r="K42" s="921"/>
      <c r="L42" s="208"/>
      <c r="M42" s="896" t="s">
        <v>4184</v>
      </c>
      <c r="N42" s="341" t="s">
        <v>968</v>
      </c>
      <c r="O42" s="904">
        <v>45629</v>
      </c>
      <c r="P42" s="341" t="s">
        <v>4190</v>
      </c>
      <c r="Q42" s="398">
        <v>125000</v>
      </c>
      <c r="R42" s="208"/>
    </row>
    <row r="43" spans="1:18" hidden="1">
      <c r="A43" s="507">
        <v>33</v>
      </c>
      <c r="B43" s="51" t="s">
        <v>126</v>
      </c>
      <c r="C43" s="905" t="s">
        <v>127</v>
      </c>
      <c r="D43" s="906" t="s">
        <v>128</v>
      </c>
      <c r="E43" s="910">
        <v>81288946962</v>
      </c>
      <c r="F43" s="908">
        <v>44856</v>
      </c>
      <c r="G43" s="836">
        <v>1</v>
      </c>
      <c r="H43" s="909"/>
      <c r="I43" s="910">
        <v>25</v>
      </c>
      <c r="J43" s="911" t="s">
        <v>37</v>
      </c>
      <c r="K43" s="534"/>
      <c r="L43" s="208"/>
      <c r="M43" s="896"/>
      <c r="N43" s="341"/>
      <c r="O43" s="208"/>
      <c r="P43" s="341"/>
      <c r="Q43" s="912"/>
      <c r="R43" s="208"/>
    </row>
    <row r="44" spans="1:18">
      <c r="A44" s="887">
        <v>854</v>
      </c>
      <c r="B44" s="888" t="s">
        <v>3059</v>
      </c>
      <c r="C44" s="954" t="s">
        <v>3060</v>
      </c>
      <c r="D44" s="934" t="s">
        <v>516</v>
      </c>
      <c r="E44" s="915" t="s">
        <v>3061</v>
      </c>
      <c r="F44" s="966" t="s">
        <v>3055</v>
      </c>
      <c r="G44" s="937">
        <v>1</v>
      </c>
      <c r="H44" s="938">
        <v>125000</v>
      </c>
      <c r="I44" s="939">
        <v>1</v>
      </c>
      <c r="J44" s="967" t="s">
        <v>28</v>
      </c>
      <c r="K44" s="921"/>
      <c r="L44" s="208"/>
      <c r="M44" s="896" t="s">
        <v>4184</v>
      </c>
      <c r="N44" s="341" t="s">
        <v>968</v>
      </c>
      <c r="O44" s="904">
        <v>45630</v>
      </c>
      <c r="P44" s="341" t="s">
        <v>4190</v>
      </c>
      <c r="Q44" s="398">
        <v>125000</v>
      </c>
      <c r="R44" s="208"/>
    </row>
    <row r="45" spans="1:18">
      <c r="A45" s="887">
        <v>851</v>
      </c>
      <c r="B45" s="888" t="s">
        <v>3384</v>
      </c>
      <c r="C45" s="955" t="s">
        <v>3385</v>
      </c>
      <c r="D45" s="955" t="s">
        <v>3386</v>
      </c>
      <c r="E45" s="968" t="s">
        <v>3387</v>
      </c>
      <c r="F45" s="966" t="s">
        <v>3047</v>
      </c>
      <c r="G45" s="958">
        <v>2</v>
      </c>
      <c r="H45" s="959">
        <v>165000</v>
      </c>
      <c r="I45" s="960">
        <v>1</v>
      </c>
      <c r="J45" s="961" t="s">
        <v>28</v>
      </c>
      <c r="K45" s="921"/>
      <c r="L45" s="208"/>
      <c r="M45" s="896"/>
      <c r="N45" s="341" t="s">
        <v>968</v>
      </c>
      <c r="O45" s="897">
        <v>45627</v>
      </c>
      <c r="P45" s="341" t="s">
        <v>4190</v>
      </c>
      <c r="Q45" s="398">
        <v>165000</v>
      </c>
      <c r="R45" s="208"/>
    </row>
    <row r="46" spans="1:18">
      <c r="A46" s="887">
        <v>923</v>
      </c>
      <c r="B46" s="888" t="s">
        <v>3317</v>
      </c>
      <c r="C46" s="914" t="s">
        <v>3318</v>
      </c>
      <c r="D46" s="914" t="s">
        <v>2762</v>
      </c>
      <c r="E46" s="915" t="s">
        <v>3319</v>
      </c>
      <c r="F46" s="916" t="s">
        <v>3320</v>
      </c>
      <c r="G46" s="917">
        <v>1</v>
      </c>
      <c r="H46" s="918">
        <v>125000</v>
      </c>
      <c r="I46" s="919">
        <v>1</v>
      </c>
      <c r="J46" s="920" t="s">
        <v>28</v>
      </c>
      <c r="K46" s="921"/>
      <c r="L46" s="208"/>
      <c r="M46" s="896" t="s">
        <v>4184</v>
      </c>
      <c r="N46" s="341" t="s">
        <v>968</v>
      </c>
      <c r="O46" s="897">
        <v>45628</v>
      </c>
      <c r="P46" s="341" t="s">
        <v>4193</v>
      </c>
      <c r="Q46" s="398">
        <v>125000</v>
      </c>
      <c r="R46" s="208"/>
    </row>
    <row r="47" spans="1:18">
      <c r="A47" s="887">
        <v>935</v>
      </c>
      <c r="B47" s="888" t="s">
        <v>3360</v>
      </c>
      <c r="C47" s="914" t="s">
        <v>3361</v>
      </c>
      <c r="D47" s="914" t="s">
        <v>3362</v>
      </c>
      <c r="E47" s="915" t="s">
        <v>3363</v>
      </c>
      <c r="F47" s="916" t="s">
        <v>3364</v>
      </c>
      <c r="G47" s="917">
        <v>1</v>
      </c>
      <c r="H47" s="918">
        <v>125000</v>
      </c>
      <c r="I47" s="919">
        <v>1</v>
      </c>
      <c r="J47" s="920" t="s">
        <v>1585</v>
      </c>
      <c r="K47" s="921"/>
      <c r="L47" s="208"/>
      <c r="M47" s="896" t="s">
        <v>4184</v>
      </c>
      <c r="N47" s="341" t="s">
        <v>968</v>
      </c>
      <c r="O47" s="904">
        <v>45628</v>
      </c>
      <c r="P47" s="341" t="s">
        <v>4193</v>
      </c>
      <c r="Q47" s="398">
        <v>125000</v>
      </c>
      <c r="R47" s="208"/>
    </row>
    <row r="48" spans="1:18">
      <c r="A48" s="928">
        <v>1040</v>
      </c>
      <c r="B48" s="888" t="s">
        <v>3744</v>
      </c>
      <c r="C48" s="914" t="s">
        <v>3745</v>
      </c>
      <c r="D48" s="914" t="s">
        <v>227</v>
      </c>
      <c r="E48" s="915" t="s">
        <v>3746</v>
      </c>
      <c r="F48" s="916" t="s">
        <v>1841</v>
      </c>
      <c r="G48" s="917">
        <v>1</v>
      </c>
      <c r="H48" s="918">
        <v>125000</v>
      </c>
      <c r="I48" s="914">
        <v>1</v>
      </c>
      <c r="J48" s="920" t="s">
        <v>28</v>
      </c>
      <c r="K48" s="929"/>
      <c r="L48" s="208"/>
      <c r="M48" s="896"/>
      <c r="N48" s="341" t="s">
        <v>968</v>
      </c>
      <c r="O48" s="897">
        <v>45625</v>
      </c>
      <c r="P48" s="341" t="s">
        <v>4190</v>
      </c>
      <c r="Q48" s="398">
        <v>125000</v>
      </c>
      <c r="R48" s="208"/>
    </row>
    <row r="49" spans="1:18">
      <c r="A49" s="887">
        <v>566</v>
      </c>
      <c r="B49" s="888" t="s">
        <v>3927</v>
      </c>
      <c r="C49" s="898" t="s">
        <v>3928</v>
      </c>
      <c r="D49" s="872" t="s">
        <v>1773</v>
      </c>
      <c r="E49" s="899" t="s">
        <v>3929</v>
      </c>
      <c r="F49" s="900" t="s">
        <v>1900</v>
      </c>
      <c r="G49" s="930">
        <v>2</v>
      </c>
      <c r="H49" s="925">
        <v>165000</v>
      </c>
      <c r="I49" s="926">
        <v>1</v>
      </c>
      <c r="J49" s="927" t="s">
        <v>28</v>
      </c>
      <c r="K49" s="190"/>
      <c r="L49" s="208"/>
      <c r="M49" s="896" t="s">
        <v>4184</v>
      </c>
      <c r="N49" s="341" t="s">
        <v>968</v>
      </c>
      <c r="O49" s="904">
        <v>45628</v>
      </c>
      <c r="P49" s="341" t="s">
        <v>4193</v>
      </c>
      <c r="Q49" s="398">
        <v>165000</v>
      </c>
      <c r="R49" s="208"/>
    </row>
    <row r="50" spans="1:18" hidden="1">
      <c r="A50" s="507">
        <v>40</v>
      </c>
      <c r="B50" s="51" t="s">
        <v>150</v>
      </c>
      <c r="C50" s="905" t="s">
        <v>151</v>
      </c>
      <c r="D50" s="906" t="s">
        <v>152</v>
      </c>
      <c r="E50" s="910">
        <v>85722604859</v>
      </c>
      <c r="F50" s="908">
        <v>44772</v>
      </c>
      <c r="G50" s="836">
        <v>1</v>
      </c>
      <c r="H50" s="909"/>
      <c r="I50" s="910">
        <v>25</v>
      </c>
      <c r="J50" s="911" t="s">
        <v>37</v>
      </c>
      <c r="K50" s="969" t="s">
        <v>153</v>
      </c>
      <c r="L50" s="208"/>
      <c r="M50" s="896"/>
      <c r="N50" s="341"/>
      <c r="O50" s="208"/>
      <c r="P50" s="341"/>
      <c r="Q50" s="912"/>
      <c r="R50" s="208"/>
    </row>
    <row r="51" spans="1:18">
      <c r="A51" s="887">
        <v>95</v>
      </c>
      <c r="B51" s="888" t="s">
        <v>329</v>
      </c>
      <c r="C51" s="889" t="s">
        <v>330</v>
      </c>
      <c r="D51" s="890" t="s">
        <v>44</v>
      </c>
      <c r="E51" s="903">
        <v>85772832085</v>
      </c>
      <c r="F51" s="892">
        <v>44759</v>
      </c>
      <c r="G51" s="893">
        <v>1</v>
      </c>
      <c r="H51" s="894">
        <v>125000</v>
      </c>
      <c r="I51" s="891">
        <v>2</v>
      </c>
      <c r="J51" s="923" t="s">
        <v>28</v>
      </c>
      <c r="K51" s="190"/>
      <c r="L51" s="208"/>
      <c r="M51" s="896"/>
      <c r="N51" s="341" t="s">
        <v>968</v>
      </c>
      <c r="O51" s="904">
        <v>45628</v>
      </c>
      <c r="P51" s="341" t="s">
        <v>4190</v>
      </c>
      <c r="Q51" s="398">
        <v>125000</v>
      </c>
      <c r="R51" s="208"/>
    </row>
    <row r="52" spans="1:18">
      <c r="A52" s="887">
        <v>153</v>
      </c>
      <c r="B52" s="888" t="s">
        <v>507</v>
      </c>
      <c r="C52" s="889" t="s">
        <v>508</v>
      </c>
      <c r="D52" s="890" t="s">
        <v>156</v>
      </c>
      <c r="E52" s="903">
        <v>85212359097</v>
      </c>
      <c r="F52" s="892">
        <v>44718</v>
      </c>
      <c r="G52" s="893">
        <v>1</v>
      </c>
      <c r="H52" s="894">
        <v>125000</v>
      </c>
      <c r="I52" s="891">
        <v>2</v>
      </c>
      <c r="J52" s="895" t="s">
        <v>28</v>
      </c>
      <c r="K52" s="190"/>
      <c r="L52" s="208"/>
      <c r="M52" s="896"/>
      <c r="N52" s="341" t="s">
        <v>968</v>
      </c>
      <c r="O52" s="904">
        <v>45628</v>
      </c>
      <c r="P52" s="341" t="s">
        <v>4193</v>
      </c>
      <c r="Q52" s="398">
        <v>125000</v>
      </c>
      <c r="R52" s="208"/>
    </row>
    <row r="53" spans="1:18" hidden="1">
      <c r="A53" s="507">
        <v>43</v>
      </c>
      <c r="B53" s="51" t="s">
        <v>162</v>
      </c>
      <c r="C53" s="905" t="s">
        <v>163</v>
      </c>
      <c r="D53" s="906" t="s">
        <v>164</v>
      </c>
      <c r="E53" s="910">
        <v>85722608873</v>
      </c>
      <c r="F53" s="908">
        <v>44682</v>
      </c>
      <c r="G53" s="836">
        <v>1</v>
      </c>
      <c r="H53" s="909"/>
      <c r="I53" s="910">
        <v>25</v>
      </c>
      <c r="J53" s="911" t="s">
        <v>37</v>
      </c>
      <c r="K53" s="534"/>
      <c r="L53" s="208"/>
      <c r="M53" s="896"/>
      <c r="N53" s="341"/>
      <c r="O53" s="208"/>
      <c r="P53" s="341"/>
      <c r="Q53" s="912"/>
      <c r="R53" s="208"/>
    </row>
    <row r="54" spans="1:18">
      <c r="A54" s="887">
        <v>751</v>
      </c>
      <c r="B54" s="888" t="s">
        <v>502</v>
      </c>
      <c r="C54" s="955" t="s">
        <v>503</v>
      </c>
      <c r="D54" s="955" t="s">
        <v>44</v>
      </c>
      <c r="E54" s="956" t="s">
        <v>504</v>
      </c>
      <c r="F54" s="943" t="s">
        <v>505</v>
      </c>
      <c r="G54" s="958">
        <v>2</v>
      </c>
      <c r="H54" s="959">
        <v>165000</v>
      </c>
      <c r="I54" s="960">
        <v>2</v>
      </c>
      <c r="J54" s="961" t="s">
        <v>28</v>
      </c>
      <c r="K54" s="921"/>
      <c r="L54" s="208"/>
      <c r="M54" s="896"/>
      <c r="N54" s="341" t="s">
        <v>968</v>
      </c>
      <c r="O54" s="897">
        <v>45597</v>
      </c>
      <c r="P54" s="341" t="s">
        <v>4190</v>
      </c>
      <c r="Q54" s="398">
        <v>165000</v>
      </c>
      <c r="R54" s="208"/>
    </row>
    <row r="55" spans="1:18">
      <c r="A55" s="928">
        <v>1077</v>
      </c>
      <c r="B55" s="888" t="s">
        <v>557</v>
      </c>
      <c r="C55" s="914" t="s">
        <v>127</v>
      </c>
      <c r="D55" s="914" t="s">
        <v>558</v>
      </c>
      <c r="E55" s="915" t="s">
        <v>559</v>
      </c>
      <c r="F55" s="916" t="s">
        <v>560</v>
      </c>
      <c r="G55" s="917">
        <v>2</v>
      </c>
      <c r="H55" s="918">
        <v>165000</v>
      </c>
      <c r="I55" s="914">
        <v>2</v>
      </c>
      <c r="J55" s="920" t="s">
        <v>28</v>
      </c>
      <c r="K55" s="929"/>
      <c r="L55" s="208"/>
      <c r="M55" s="896" t="s">
        <v>4184</v>
      </c>
      <c r="N55" s="341" t="s">
        <v>968</v>
      </c>
      <c r="O55" s="904">
        <v>45639</v>
      </c>
      <c r="P55" s="341" t="s">
        <v>4190</v>
      </c>
      <c r="Q55" s="398">
        <v>165000</v>
      </c>
      <c r="R55" s="208"/>
    </row>
    <row r="56" spans="1:18" hidden="1">
      <c r="A56" s="507">
        <v>46</v>
      </c>
      <c r="B56" s="51" t="s">
        <v>170</v>
      </c>
      <c r="C56" s="905" t="s">
        <v>171</v>
      </c>
      <c r="D56" s="906" t="s">
        <v>172</v>
      </c>
      <c r="E56" s="910">
        <v>85721113996</v>
      </c>
      <c r="F56" s="908">
        <v>44743</v>
      </c>
      <c r="G56" s="836">
        <v>4</v>
      </c>
      <c r="H56" s="909"/>
      <c r="I56" s="910">
        <v>25</v>
      </c>
      <c r="J56" s="911" t="s">
        <v>37</v>
      </c>
      <c r="K56" s="534" t="s">
        <v>173</v>
      </c>
      <c r="L56" s="208"/>
      <c r="M56" s="896"/>
      <c r="N56" s="341"/>
      <c r="O56" s="208"/>
      <c r="P56" s="341"/>
      <c r="Q56" s="912"/>
      <c r="R56" s="208"/>
    </row>
    <row r="57" spans="1:18">
      <c r="A57" s="887">
        <v>289</v>
      </c>
      <c r="B57" s="888" t="s">
        <v>923</v>
      </c>
      <c r="C57" s="889" t="s">
        <v>924</v>
      </c>
      <c r="D57" s="890" t="s">
        <v>925</v>
      </c>
      <c r="E57" s="903">
        <v>87720680896</v>
      </c>
      <c r="F57" s="892">
        <v>44749</v>
      </c>
      <c r="G57" s="893">
        <v>1</v>
      </c>
      <c r="H57" s="894">
        <v>125000</v>
      </c>
      <c r="I57" s="891">
        <v>2</v>
      </c>
      <c r="J57" s="923" t="s">
        <v>28</v>
      </c>
      <c r="K57" s="190"/>
      <c r="L57" s="208"/>
      <c r="M57" s="896" t="s">
        <v>4184</v>
      </c>
      <c r="N57" s="341" t="s">
        <v>968</v>
      </c>
      <c r="O57" s="904">
        <v>45629</v>
      </c>
      <c r="P57" s="341" t="s">
        <v>4190</v>
      </c>
      <c r="Q57" s="398">
        <v>125000</v>
      </c>
      <c r="R57" s="208"/>
    </row>
    <row r="58" spans="1:18">
      <c r="A58" s="887">
        <v>595</v>
      </c>
      <c r="B58" s="888" t="s">
        <v>2029</v>
      </c>
      <c r="C58" s="898" t="s">
        <v>2030</v>
      </c>
      <c r="D58" s="872" t="s">
        <v>2031</v>
      </c>
      <c r="E58" s="931" t="s">
        <v>2032</v>
      </c>
      <c r="F58" s="900" t="s">
        <v>2033</v>
      </c>
      <c r="G58" s="901">
        <v>1</v>
      </c>
      <c r="H58" s="902">
        <v>125000</v>
      </c>
      <c r="I58" s="932">
        <v>2</v>
      </c>
      <c r="J58" s="933" t="s">
        <v>28</v>
      </c>
      <c r="K58" s="190"/>
      <c r="L58" s="208"/>
      <c r="M58" s="896"/>
      <c r="N58" s="341" t="s">
        <v>968</v>
      </c>
      <c r="O58" s="904">
        <v>45628</v>
      </c>
      <c r="P58" s="341" t="s">
        <v>4193</v>
      </c>
      <c r="Q58" s="398">
        <v>125000</v>
      </c>
      <c r="R58" s="208"/>
    </row>
    <row r="59" spans="1:18">
      <c r="A59" s="928">
        <v>1043</v>
      </c>
      <c r="B59" s="888" t="s">
        <v>1141</v>
      </c>
      <c r="C59" s="914" t="s">
        <v>1142</v>
      </c>
      <c r="D59" s="914" t="s">
        <v>82</v>
      </c>
      <c r="E59" s="915" t="s">
        <v>1143</v>
      </c>
      <c r="F59" s="916" t="s">
        <v>1144</v>
      </c>
      <c r="G59" s="917">
        <v>2</v>
      </c>
      <c r="H59" s="918">
        <v>165000</v>
      </c>
      <c r="I59" s="914">
        <v>2</v>
      </c>
      <c r="J59" s="920" t="s">
        <v>28</v>
      </c>
      <c r="K59" s="929"/>
      <c r="L59" s="208"/>
      <c r="M59" s="896"/>
      <c r="N59" s="341" t="s">
        <v>968</v>
      </c>
      <c r="O59" s="904">
        <v>45628</v>
      </c>
      <c r="P59" s="341" t="s">
        <v>4190</v>
      </c>
      <c r="Q59" s="398">
        <v>165000</v>
      </c>
      <c r="R59" s="208"/>
    </row>
    <row r="60" spans="1:18" hidden="1">
      <c r="A60" s="507">
        <v>50</v>
      </c>
      <c r="B60" s="51" t="s">
        <v>183</v>
      </c>
      <c r="C60" s="905" t="s">
        <v>184</v>
      </c>
      <c r="D60" s="906" t="s">
        <v>185</v>
      </c>
      <c r="E60" s="910">
        <v>85793436007</v>
      </c>
      <c r="F60" s="908"/>
      <c r="G60" s="836">
        <v>3</v>
      </c>
      <c r="H60" s="909"/>
      <c r="I60" s="910">
        <v>25</v>
      </c>
      <c r="J60" s="911" t="s">
        <v>37</v>
      </c>
      <c r="K60" s="534"/>
      <c r="L60" s="208"/>
      <c r="M60" s="896"/>
      <c r="N60" s="341"/>
      <c r="O60" s="208"/>
      <c r="P60" s="341"/>
      <c r="Q60" s="912"/>
      <c r="R60" s="208"/>
    </row>
    <row r="61" spans="1:18" hidden="1">
      <c r="A61" s="507">
        <v>51</v>
      </c>
      <c r="B61" s="51" t="s">
        <v>186</v>
      </c>
      <c r="C61" s="905" t="s">
        <v>187</v>
      </c>
      <c r="D61" s="906" t="s">
        <v>188</v>
      </c>
      <c r="E61" s="910">
        <v>81210465917</v>
      </c>
      <c r="F61" s="908">
        <v>44682</v>
      </c>
      <c r="G61" s="836" t="s">
        <v>189</v>
      </c>
      <c r="H61" s="909"/>
      <c r="I61" s="910">
        <v>25</v>
      </c>
      <c r="J61" s="911" t="s">
        <v>37</v>
      </c>
      <c r="K61" s="534"/>
      <c r="L61" s="208"/>
      <c r="M61" s="896"/>
      <c r="N61" s="341"/>
      <c r="O61" s="208"/>
      <c r="P61" s="341"/>
      <c r="Q61" s="912"/>
      <c r="R61" s="208"/>
    </row>
    <row r="62" spans="1:18">
      <c r="A62" s="887">
        <v>617</v>
      </c>
      <c r="B62" s="888" t="s">
        <v>2127</v>
      </c>
      <c r="C62" s="898" t="s">
        <v>596</v>
      </c>
      <c r="D62" s="872" t="s">
        <v>516</v>
      </c>
      <c r="E62" s="931" t="s">
        <v>2128</v>
      </c>
      <c r="F62" s="900" t="s">
        <v>2129</v>
      </c>
      <c r="G62" s="901">
        <v>1</v>
      </c>
      <c r="H62" s="902">
        <v>125000</v>
      </c>
      <c r="I62" s="932">
        <v>2</v>
      </c>
      <c r="J62" s="933" t="s">
        <v>28</v>
      </c>
      <c r="K62" s="941"/>
      <c r="L62" s="208"/>
      <c r="M62" s="896" t="s">
        <v>4184</v>
      </c>
      <c r="N62" s="341" t="s">
        <v>968</v>
      </c>
      <c r="O62" s="904">
        <v>45629</v>
      </c>
      <c r="P62" s="341" t="s">
        <v>4197</v>
      </c>
      <c r="Q62" s="398">
        <v>125000</v>
      </c>
      <c r="R62" s="208"/>
    </row>
    <row r="63" spans="1:18">
      <c r="A63" s="887">
        <v>677</v>
      </c>
      <c r="B63" s="888" t="s">
        <v>2370</v>
      </c>
      <c r="C63" s="954" t="s">
        <v>2371</v>
      </c>
      <c r="D63" s="954" t="s">
        <v>2372</v>
      </c>
      <c r="E63" s="954"/>
      <c r="F63" s="943" t="s">
        <v>2374</v>
      </c>
      <c r="G63" s="970">
        <v>1</v>
      </c>
      <c r="H63" s="971">
        <v>125000</v>
      </c>
      <c r="I63" s="972">
        <v>2</v>
      </c>
      <c r="J63" s="940" t="s">
        <v>28</v>
      </c>
      <c r="K63" s="944"/>
      <c r="L63" s="208"/>
      <c r="M63" s="896" t="s">
        <v>4184</v>
      </c>
      <c r="N63" s="341" t="s">
        <v>968</v>
      </c>
      <c r="O63" s="904">
        <v>45629</v>
      </c>
      <c r="P63" s="341" t="s">
        <v>4190</v>
      </c>
      <c r="Q63" s="398">
        <v>125000</v>
      </c>
      <c r="R63" s="208"/>
    </row>
    <row r="64" spans="1:18">
      <c r="A64" s="887">
        <v>212</v>
      </c>
      <c r="B64" s="888" t="s">
        <v>2879</v>
      </c>
      <c r="C64" s="887" t="s">
        <v>2880</v>
      </c>
      <c r="D64" s="890" t="s">
        <v>40</v>
      </c>
      <c r="E64" s="903">
        <v>85781461240</v>
      </c>
      <c r="F64" s="973" t="s">
        <v>421</v>
      </c>
      <c r="G64" s="893">
        <v>2</v>
      </c>
      <c r="H64" s="894">
        <v>165000</v>
      </c>
      <c r="I64" s="891">
        <v>2</v>
      </c>
      <c r="J64" s="895" t="s">
        <v>28</v>
      </c>
      <c r="K64" s="190"/>
      <c r="L64" s="208"/>
      <c r="M64" s="896"/>
      <c r="N64" s="341"/>
      <c r="O64" s="904"/>
      <c r="P64" s="341"/>
      <c r="Q64" s="398"/>
      <c r="R64" s="208"/>
    </row>
    <row r="65" spans="1:18">
      <c r="A65" s="887">
        <v>782</v>
      </c>
      <c r="B65" s="888" t="s">
        <v>2793</v>
      </c>
      <c r="C65" s="955" t="s">
        <v>2794</v>
      </c>
      <c r="D65" s="955" t="s">
        <v>605</v>
      </c>
      <c r="E65" s="956" t="s">
        <v>2795</v>
      </c>
      <c r="F65" s="943" t="s">
        <v>2796</v>
      </c>
      <c r="G65" s="958">
        <v>1</v>
      </c>
      <c r="H65" s="959">
        <v>125000</v>
      </c>
      <c r="I65" s="960">
        <v>2</v>
      </c>
      <c r="J65" s="961" t="s">
        <v>28</v>
      </c>
      <c r="K65" s="921"/>
      <c r="L65" s="208"/>
      <c r="M65" s="896"/>
      <c r="N65" s="341" t="s">
        <v>968</v>
      </c>
      <c r="O65" s="904">
        <v>45628</v>
      </c>
      <c r="P65" s="341" t="s">
        <v>4193</v>
      </c>
      <c r="Q65" s="398">
        <v>125000</v>
      </c>
      <c r="R65" s="208"/>
    </row>
    <row r="66" spans="1:18">
      <c r="A66" s="887">
        <v>784</v>
      </c>
      <c r="B66" s="888" t="s">
        <v>2801</v>
      </c>
      <c r="C66" s="974" t="s">
        <v>2802</v>
      </c>
      <c r="D66" s="974" t="s">
        <v>522</v>
      </c>
      <c r="E66" s="975" t="s">
        <v>2803</v>
      </c>
      <c r="F66" s="976" t="s">
        <v>2796</v>
      </c>
      <c r="G66" s="949">
        <v>1</v>
      </c>
      <c r="H66" s="950">
        <v>125000</v>
      </c>
      <c r="I66" s="951">
        <v>2</v>
      </c>
      <c r="J66" s="977" t="s">
        <v>28</v>
      </c>
      <c r="K66" s="921"/>
      <c r="L66" s="208"/>
      <c r="M66" s="896" t="s">
        <v>4184</v>
      </c>
      <c r="N66" s="341" t="s">
        <v>968</v>
      </c>
      <c r="O66" s="904">
        <v>45654</v>
      </c>
      <c r="P66" s="341" t="s">
        <v>4197</v>
      </c>
      <c r="Q66" s="398">
        <v>125000</v>
      </c>
      <c r="R66" s="208"/>
    </row>
    <row r="67" spans="1:18" ht="15.75" customHeight="1">
      <c r="A67" s="887">
        <v>785</v>
      </c>
      <c r="B67" s="888" t="s">
        <v>2804</v>
      </c>
      <c r="C67" s="934" t="s">
        <v>2805</v>
      </c>
      <c r="D67" s="974" t="s">
        <v>522</v>
      </c>
      <c r="E67" s="975" t="s">
        <v>4741</v>
      </c>
      <c r="F67" s="978" t="s">
        <v>2796</v>
      </c>
      <c r="G67" s="949">
        <v>1</v>
      </c>
      <c r="H67" s="950">
        <v>125000</v>
      </c>
      <c r="I67" s="951">
        <v>2</v>
      </c>
      <c r="J67" s="977" t="s">
        <v>28</v>
      </c>
      <c r="K67" s="921"/>
      <c r="L67" s="208"/>
      <c r="M67" s="896"/>
      <c r="N67" s="341" t="s">
        <v>968</v>
      </c>
      <c r="O67" s="904">
        <v>45628</v>
      </c>
      <c r="P67" s="341" t="s">
        <v>4190</v>
      </c>
      <c r="Q67" s="398">
        <v>125000</v>
      </c>
      <c r="R67" s="208"/>
    </row>
    <row r="68" spans="1:18">
      <c r="A68" s="887">
        <v>930</v>
      </c>
      <c r="B68" s="888" t="s">
        <v>2982</v>
      </c>
      <c r="C68" s="914" t="s">
        <v>2983</v>
      </c>
      <c r="D68" s="914" t="s">
        <v>40</v>
      </c>
      <c r="E68" s="915" t="s">
        <v>2984</v>
      </c>
      <c r="F68" s="916" t="s">
        <v>2277</v>
      </c>
      <c r="G68" s="917">
        <v>2</v>
      </c>
      <c r="H68" s="918">
        <v>165000</v>
      </c>
      <c r="I68" s="919">
        <v>2</v>
      </c>
      <c r="J68" s="920" t="s">
        <v>28</v>
      </c>
      <c r="K68" s="921"/>
      <c r="L68" s="208"/>
      <c r="M68" s="896"/>
      <c r="N68" s="341" t="s">
        <v>968</v>
      </c>
      <c r="O68" s="897">
        <v>45628</v>
      </c>
      <c r="P68" s="341" t="s">
        <v>4190</v>
      </c>
      <c r="Q68" s="398">
        <v>165000</v>
      </c>
      <c r="R68" s="208"/>
    </row>
    <row r="69" spans="1:18">
      <c r="A69" s="928">
        <v>1079</v>
      </c>
      <c r="B69" s="888" t="s">
        <v>3127</v>
      </c>
      <c r="C69" s="914" t="s">
        <v>3128</v>
      </c>
      <c r="D69" s="914" t="s">
        <v>3129</v>
      </c>
      <c r="E69" s="915" t="s">
        <v>3130</v>
      </c>
      <c r="F69" s="916" t="s">
        <v>560</v>
      </c>
      <c r="G69" s="917">
        <v>2</v>
      </c>
      <c r="H69" s="918">
        <v>165000</v>
      </c>
      <c r="I69" s="914">
        <v>2</v>
      </c>
      <c r="J69" s="920" t="s">
        <v>28</v>
      </c>
      <c r="K69" s="929"/>
      <c r="L69" s="208"/>
      <c r="M69" s="896"/>
      <c r="N69" s="341" t="s">
        <v>968</v>
      </c>
      <c r="O69" s="897">
        <v>45627</v>
      </c>
      <c r="P69" s="341" t="s">
        <v>4190</v>
      </c>
      <c r="Q69" s="398">
        <v>165000</v>
      </c>
      <c r="R69" s="208"/>
    </row>
    <row r="70" spans="1:18">
      <c r="A70" s="928">
        <v>1042</v>
      </c>
      <c r="B70" s="888" t="s">
        <v>3752</v>
      </c>
      <c r="C70" s="914" t="s">
        <v>3753</v>
      </c>
      <c r="D70" s="979" t="s">
        <v>82</v>
      </c>
      <c r="E70" s="980" t="s">
        <v>3754</v>
      </c>
      <c r="F70" s="981" t="s">
        <v>1144</v>
      </c>
      <c r="G70" s="982">
        <v>1</v>
      </c>
      <c r="H70" s="983">
        <v>125000</v>
      </c>
      <c r="I70" s="979">
        <v>2</v>
      </c>
      <c r="J70" s="984" t="s">
        <v>28</v>
      </c>
      <c r="K70" s="929"/>
      <c r="L70" s="208"/>
      <c r="M70" s="896"/>
      <c r="N70" s="341" t="s">
        <v>968</v>
      </c>
      <c r="O70" s="904">
        <v>45628</v>
      </c>
      <c r="P70" s="341" t="s">
        <v>4190</v>
      </c>
      <c r="Q70" s="398">
        <v>125000</v>
      </c>
      <c r="R70" s="208"/>
    </row>
    <row r="71" spans="1:18" hidden="1">
      <c r="A71" s="507">
        <v>61</v>
      </c>
      <c r="B71" s="51" t="s">
        <v>217</v>
      </c>
      <c r="C71" s="905" t="s">
        <v>218</v>
      </c>
      <c r="D71" s="906" t="s">
        <v>219</v>
      </c>
      <c r="E71" s="910">
        <v>85659803196</v>
      </c>
      <c r="F71" s="908">
        <v>44851</v>
      </c>
      <c r="G71" s="836">
        <v>1</v>
      </c>
      <c r="H71" s="909"/>
      <c r="I71" s="910">
        <v>25</v>
      </c>
      <c r="J71" s="911" t="s">
        <v>37</v>
      </c>
      <c r="K71" s="534"/>
      <c r="L71" s="208"/>
      <c r="M71" s="896"/>
      <c r="N71" s="341"/>
      <c r="O71" s="208"/>
      <c r="P71" s="341"/>
      <c r="Q71" s="912"/>
      <c r="R71" s="208"/>
    </row>
    <row r="72" spans="1:18" hidden="1">
      <c r="A72" s="507">
        <v>62</v>
      </c>
      <c r="B72" s="51" t="s">
        <v>220</v>
      </c>
      <c r="C72" s="905" t="s">
        <v>221</v>
      </c>
      <c r="D72" s="906" t="s">
        <v>61</v>
      </c>
      <c r="E72" s="910">
        <v>85846269267</v>
      </c>
      <c r="F72" s="908"/>
      <c r="G72" s="836">
        <v>1</v>
      </c>
      <c r="H72" s="909"/>
      <c r="I72" s="910">
        <v>25</v>
      </c>
      <c r="J72" s="911" t="s">
        <v>37</v>
      </c>
      <c r="K72" s="534"/>
      <c r="L72" s="208"/>
      <c r="M72" s="896"/>
      <c r="N72" s="341"/>
      <c r="O72" s="208"/>
      <c r="P72" s="341"/>
      <c r="Q72" s="912"/>
      <c r="R72" s="208"/>
    </row>
    <row r="73" spans="1:18" hidden="1">
      <c r="A73" s="507">
        <v>63</v>
      </c>
      <c r="B73" s="51" t="s">
        <v>222</v>
      </c>
      <c r="C73" s="905" t="s">
        <v>223</v>
      </c>
      <c r="D73" s="906" t="s">
        <v>224</v>
      </c>
      <c r="E73" s="910">
        <v>85759389379</v>
      </c>
      <c r="F73" s="908">
        <v>44784</v>
      </c>
      <c r="G73" s="836">
        <v>2</v>
      </c>
      <c r="H73" s="909"/>
      <c r="I73" s="910">
        <v>25</v>
      </c>
      <c r="J73" s="911" t="s">
        <v>37</v>
      </c>
      <c r="K73" s="534"/>
      <c r="L73" s="208"/>
      <c r="M73" s="896"/>
      <c r="N73" s="341"/>
      <c r="O73" s="208"/>
      <c r="P73" s="341"/>
      <c r="Q73" s="912"/>
      <c r="R73" s="208"/>
    </row>
    <row r="74" spans="1:18">
      <c r="A74" s="887">
        <v>274</v>
      </c>
      <c r="B74" s="888" t="s">
        <v>3334</v>
      </c>
      <c r="C74" s="889" t="s">
        <v>3335</v>
      </c>
      <c r="D74" s="890" t="s">
        <v>572</v>
      </c>
      <c r="E74" s="903" t="s">
        <v>3336</v>
      </c>
      <c r="F74" s="892">
        <v>44754</v>
      </c>
      <c r="G74" s="893">
        <v>2</v>
      </c>
      <c r="H74" s="894">
        <v>165000</v>
      </c>
      <c r="I74" s="891">
        <v>2</v>
      </c>
      <c r="J74" s="895" t="s">
        <v>28</v>
      </c>
      <c r="K74" s="190"/>
      <c r="L74" s="208"/>
      <c r="M74" s="896" t="s">
        <v>4184</v>
      </c>
      <c r="N74" s="341" t="s">
        <v>968</v>
      </c>
      <c r="O74" s="904">
        <v>45633</v>
      </c>
      <c r="P74" s="341" t="s">
        <v>4190</v>
      </c>
      <c r="Q74" s="398">
        <v>165000</v>
      </c>
      <c r="R74" s="208"/>
    </row>
    <row r="75" spans="1:18">
      <c r="A75" s="887">
        <v>1000</v>
      </c>
      <c r="B75" s="888" t="s">
        <v>3589</v>
      </c>
      <c r="C75" s="985" t="s">
        <v>3590</v>
      </c>
      <c r="D75" s="985" t="s">
        <v>381</v>
      </c>
      <c r="E75" s="986" t="s">
        <v>3591</v>
      </c>
      <c r="F75" s="987" t="s">
        <v>3592</v>
      </c>
      <c r="G75" s="988">
        <v>2</v>
      </c>
      <c r="H75" s="989">
        <v>165000</v>
      </c>
      <c r="I75" s="985">
        <v>2</v>
      </c>
      <c r="J75" s="990" t="s">
        <v>28</v>
      </c>
      <c r="K75" s="991"/>
      <c r="L75" s="208"/>
      <c r="M75" s="896" t="s">
        <v>4184</v>
      </c>
      <c r="N75" s="341" t="s">
        <v>968</v>
      </c>
      <c r="O75" s="904">
        <v>45632</v>
      </c>
      <c r="P75" s="341" t="s">
        <v>4190</v>
      </c>
      <c r="Q75" s="375">
        <v>192000</v>
      </c>
      <c r="R75" s="208" t="s">
        <v>5243</v>
      </c>
    </row>
    <row r="76" spans="1:18">
      <c r="A76" s="928">
        <v>1078</v>
      </c>
      <c r="B76" s="888" t="s">
        <v>3881</v>
      </c>
      <c r="C76" s="914" t="s">
        <v>3882</v>
      </c>
      <c r="D76" s="914" t="s">
        <v>3883</v>
      </c>
      <c r="E76" s="915" t="s">
        <v>3884</v>
      </c>
      <c r="F76" s="992" t="s">
        <v>560</v>
      </c>
      <c r="G76" s="917" t="s">
        <v>1392</v>
      </c>
      <c r="H76" s="918" t="s">
        <v>3885</v>
      </c>
      <c r="I76" s="914">
        <v>2</v>
      </c>
      <c r="J76" s="920" t="s">
        <v>28</v>
      </c>
      <c r="K76" s="929"/>
      <c r="L76" s="208"/>
      <c r="M76" s="896"/>
      <c r="N76" s="341"/>
      <c r="O76" s="904"/>
      <c r="P76" s="341"/>
      <c r="Q76" s="398"/>
      <c r="R76" s="208"/>
    </row>
    <row r="77" spans="1:18" hidden="1">
      <c r="A77" s="507">
        <v>67</v>
      </c>
      <c r="B77" s="51" t="s">
        <v>238</v>
      </c>
      <c r="C77" s="905" t="s">
        <v>239</v>
      </c>
      <c r="D77" s="906" t="s">
        <v>240</v>
      </c>
      <c r="E77" s="910">
        <v>85794282423</v>
      </c>
      <c r="F77" s="908"/>
      <c r="G77" s="836">
        <v>1</v>
      </c>
      <c r="H77" s="909"/>
      <c r="I77" s="910">
        <v>25</v>
      </c>
      <c r="J77" s="911" t="s">
        <v>37</v>
      </c>
      <c r="K77" s="534"/>
      <c r="L77" s="208"/>
      <c r="M77" s="896"/>
      <c r="N77" s="341"/>
      <c r="O77" s="208"/>
      <c r="P77" s="341"/>
      <c r="Q77" s="912"/>
      <c r="R77" s="208"/>
    </row>
    <row r="78" spans="1:18" hidden="1">
      <c r="A78" s="507">
        <v>68</v>
      </c>
      <c r="B78" s="51" t="s">
        <v>241</v>
      </c>
      <c r="C78" s="507" t="s">
        <v>5244</v>
      </c>
      <c r="D78" s="506" t="s">
        <v>243</v>
      </c>
      <c r="E78" s="993">
        <v>82210288989</v>
      </c>
      <c r="F78" s="994">
        <v>44682</v>
      </c>
      <c r="G78" s="995">
        <v>1</v>
      </c>
      <c r="H78" s="909"/>
      <c r="I78" s="993">
        <v>25</v>
      </c>
      <c r="J78" s="996" t="s">
        <v>37</v>
      </c>
      <c r="K78" s="833" t="s">
        <v>244</v>
      </c>
      <c r="L78" s="208"/>
      <c r="M78" s="896"/>
      <c r="N78" s="341"/>
      <c r="O78" s="208"/>
      <c r="P78" s="341"/>
      <c r="Q78" s="912"/>
      <c r="R78" s="208"/>
    </row>
    <row r="79" spans="1:18">
      <c r="A79" s="887">
        <v>603</v>
      </c>
      <c r="B79" s="888" t="s">
        <v>3806</v>
      </c>
      <c r="C79" s="889" t="s">
        <v>3807</v>
      </c>
      <c r="D79" s="872" t="s">
        <v>3808</v>
      </c>
      <c r="E79" s="931" t="s">
        <v>3809</v>
      </c>
      <c r="F79" s="900" t="s">
        <v>2063</v>
      </c>
      <c r="G79" s="901">
        <v>2</v>
      </c>
      <c r="H79" s="902">
        <v>165000</v>
      </c>
      <c r="I79" s="932">
        <v>2</v>
      </c>
      <c r="J79" s="933" t="s">
        <v>28</v>
      </c>
      <c r="K79" s="190"/>
      <c r="L79" s="208"/>
      <c r="M79" s="896" t="s">
        <v>4184</v>
      </c>
      <c r="N79" s="341" t="s">
        <v>968</v>
      </c>
      <c r="O79" s="904">
        <v>45632</v>
      </c>
      <c r="P79" s="341" t="s">
        <v>4190</v>
      </c>
      <c r="Q79" s="398">
        <v>165000</v>
      </c>
      <c r="R79" s="208"/>
    </row>
    <row r="80" spans="1:18">
      <c r="A80" s="928">
        <v>1080</v>
      </c>
      <c r="B80" s="888" t="s">
        <v>3890</v>
      </c>
      <c r="C80" s="914" t="s">
        <v>3891</v>
      </c>
      <c r="D80" s="979" t="s">
        <v>3892</v>
      </c>
      <c r="E80" s="980" t="s">
        <v>3893</v>
      </c>
      <c r="F80" s="981" t="s">
        <v>560</v>
      </c>
      <c r="G80" s="982">
        <v>1</v>
      </c>
      <c r="H80" s="983">
        <v>125000</v>
      </c>
      <c r="I80" s="979">
        <v>2</v>
      </c>
      <c r="J80" s="984" t="s">
        <v>28</v>
      </c>
      <c r="K80" s="929"/>
      <c r="L80" s="208"/>
      <c r="M80" s="896"/>
      <c r="N80" s="341" t="s">
        <v>968</v>
      </c>
      <c r="O80" s="897">
        <v>45628</v>
      </c>
      <c r="P80" s="341" t="s">
        <v>4190</v>
      </c>
      <c r="Q80" s="398">
        <v>125000</v>
      </c>
      <c r="R80" s="208"/>
    </row>
    <row r="81" spans="1:19">
      <c r="A81" s="887">
        <v>146</v>
      </c>
      <c r="B81" s="888" t="s">
        <v>485</v>
      </c>
      <c r="C81" s="889" t="s">
        <v>5245</v>
      </c>
      <c r="D81" s="890" t="s">
        <v>487</v>
      </c>
      <c r="E81" s="891">
        <v>83183775454</v>
      </c>
      <c r="F81" s="892">
        <v>44753</v>
      </c>
      <c r="G81" s="893">
        <v>1</v>
      </c>
      <c r="H81" s="894">
        <v>125000</v>
      </c>
      <c r="I81" s="891">
        <v>3</v>
      </c>
      <c r="J81" s="923" t="s">
        <v>28</v>
      </c>
      <c r="K81" s="190"/>
      <c r="L81" s="208"/>
      <c r="M81" s="896" t="s">
        <v>4184</v>
      </c>
      <c r="N81" s="341" t="s">
        <v>968</v>
      </c>
      <c r="O81" s="904">
        <v>45632</v>
      </c>
      <c r="P81" s="341" t="s">
        <v>4190</v>
      </c>
      <c r="Q81" s="398">
        <v>125000</v>
      </c>
      <c r="R81" s="208"/>
    </row>
    <row r="82" spans="1:19">
      <c r="A82" s="887">
        <v>651</v>
      </c>
      <c r="B82" s="888" t="s">
        <v>1656</v>
      </c>
      <c r="C82" s="955" t="s">
        <v>1657</v>
      </c>
      <c r="D82" s="974" t="s">
        <v>1658</v>
      </c>
      <c r="E82" s="951" t="s">
        <v>1659</v>
      </c>
      <c r="F82" s="997" t="s">
        <v>1660</v>
      </c>
      <c r="G82" s="949">
        <v>2</v>
      </c>
      <c r="H82" s="950">
        <v>165000</v>
      </c>
      <c r="I82" s="951">
        <v>3</v>
      </c>
      <c r="J82" s="967" t="s">
        <v>28</v>
      </c>
      <c r="K82" s="944"/>
      <c r="L82" s="208"/>
      <c r="M82" s="896" t="s">
        <v>4184</v>
      </c>
      <c r="N82" s="341" t="s">
        <v>968</v>
      </c>
      <c r="O82" s="904">
        <v>45631</v>
      </c>
      <c r="P82" s="341" t="s">
        <v>4197</v>
      </c>
      <c r="Q82" s="398">
        <v>165000</v>
      </c>
      <c r="R82" s="208"/>
    </row>
    <row r="83" spans="1:19">
      <c r="A83" s="887">
        <v>619</v>
      </c>
      <c r="B83" s="888" t="s">
        <v>2134</v>
      </c>
      <c r="C83" s="898" t="s">
        <v>2135</v>
      </c>
      <c r="D83" s="898" t="s">
        <v>234</v>
      </c>
      <c r="E83" s="998" t="s">
        <v>2136</v>
      </c>
      <c r="F83" s="900" t="s">
        <v>2137</v>
      </c>
      <c r="G83" s="901">
        <v>1</v>
      </c>
      <c r="H83" s="902">
        <v>125000</v>
      </c>
      <c r="I83" s="932">
        <v>3</v>
      </c>
      <c r="J83" s="933" t="s">
        <v>28</v>
      </c>
      <c r="K83" s="941"/>
      <c r="L83" s="208"/>
      <c r="M83" s="896"/>
      <c r="N83" s="341" t="s">
        <v>968</v>
      </c>
      <c r="O83" s="904">
        <v>45629</v>
      </c>
      <c r="P83" s="341" t="s">
        <v>4190</v>
      </c>
      <c r="Q83" s="398">
        <v>125000</v>
      </c>
      <c r="R83" s="208"/>
    </row>
    <row r="84" spans="1:19">
      <c r="A84" s="887">
        <v>857</v>
      </c>
      <c r="B84" s="888" t="s">
        <v>1684</v>
      </c>
      <c r="C84" s="985" t="s">
        <v>1685</v>
      </c>
      <c r="D84" s="914" t="s">
        <v>1083</v>
      </c>
      <c r="E84" s="980" t="s">
        <v>1686</v>
      </c>
      <c r="F84" s="916" t="s">
        <v>1687</v>
      </c>
      <c r="G84" s="917">
        <v>2</v>
      </c>
      <c r="H84" s="918">
        <v>165000</v>
      </c>
      <c r="I84" s="919">
        <v>3</v>
      </c>
      <c r="J84" s="920" t="s">
        <v>28</v>
      </c>
      <c r="K84" s="921"/>
      <c r="L84" s="208"/>
      <c r="M84" s="896" t="s">
        <v>4184</v>
      </c>
      <c r="N84" s="341" t="s">
        <v>968</v>
      </c>
      <c r="O84" s="904">
        <v>45635</v>
      </c>
      <c r="P84" s="341" t="s">
        <v>4190</v>
      </c>
      <c r="Q84" s="398">
        <v>165000</v>
      </c>
      <c r="R84" s="208"/>
    </row>
    <row r="85" spans="1:19">
      <c r="A85" s="887">
        <v>712</v>
      </c>
      <c r="B85" s="888" t="s">
        <v>1784</v>
      </c>
      <c r="C85" s="945" t="s">
        <v>1785</v>
      </c>
      <c r="D85" s="945" t="s">
        <v>1786</v>
      </c>
      <c r="E85" s="956" t="s">
        <v>4686</v>
      </c>
      <c r="F85" s="999" t="s">
        <v>1788</v>
      </c>
      <c r="G85" s="901">
        <v>2</v>
      </c>
      <c r="H85" s="902">
        <v>165000</v>
      </c>
      <c r="I85" s="932">
        <v>3</v>
      </c>
      <c r="J85" s="967" t="s">
        <v>28</v>
      </c>
      <c r="K85" s="953"/>
      <c r="L85" s="208"/>
      <c r="M85" s="896"/>
      <c r="N85" s="341" t="s">
        <v>968</v>
      </c>
      <c r="O85" s="897">
        <v>45627</v>
      </c>
      <c r="P85" s="341" t="s">
        <v>4190</v>
      </c>
      <c r="Q85" s="398">
        <v>165000</v>
      </c>
      <c r="R85" s="208"/>
    </row>
    <row r="86" spans="1:19">
      <c r="A86" s="887">
        <v>937</v>
      </c>
      <c r="B86" s="888" t="s">
        <v>2025</v>
      </c>
      <c r="C86" s="985" t="s">
        <v>2026</v>
      </c>
      <c r="D86" s="914" t="s">
        <v>1223</v>
      </c>
      <c r="E86" s="980" t="s">
        <v>2027</v>
      </c>
      <c r="F86" s="981" t="s">
        <v>2028</v>
      </c>
      <c r="G86" s="982">
        <v>2</v>
      </c>
      <c r="H86" s="983">
        <v>165000</v>
      </c>
      <c r="I86" s="1000">
        <v>3</v>
      </c>
      <c r="J86" s="984" t="s">
        <v>1585</v>
      </c>
      <c r="K86" s="1001"/>
      <c r="L86" s="208"/>
      <c r="M86" s="896" t="s">
        <v>4184</v>
      </c>
      <c r="N86" s="341" t="s">
        <v>968</v>
      </c>
      <c r="O86" s="904">
        <v>45632</v>
      </c>
      <c r="P86" s="341" t="s">
        <v>4190</v>
      </c>
      <c r="Q86" s="398">
        <v>165000</v>
      </c>
      <c r="R86" s="208"/>
    </row>
    <row r="87" spans="1:19">
      <c r="A87" s="887">
        <v>754</v>
      </c>
      <c r="B87" s="888" t="s">
        <v>2568</v>
      </c>
      <c r="C87" s="955" t="s">
        <v>2569</v>
      </c>
      <c r="D87" s="955" t="s">
        <v>2570</v>
      </c>
      <c r="E87" s="956" t="s">
        <v>2571</v>
      </c>
      <c r="F87" s="943" t="s">
        <v>2572</v>
      </c>
      <c r="G87" s="958">
        <v>2</v>
      </c>
      <c r="H87" s="959">
        <v>165000</v>
      </c>
      <c r="I87" s="960">
        <v>3</v>
      </c>
      <c r="J87" s="961" t="s">
        <v>28</v>
      </c>
      <c r="K87" s="921"/>
      <c r="L87" s="208"/>
      <c r="M87" s="896"/>
      <c r="N87" s="341" t="s">
        <v>968</v>
      </c>
      <c r="O87" s="904">
        <v>45628</v>
      </c>
      <c r="P87" s="341" t="s">
        <v>4190</v>
      </c>
      <c r="Q87" s="398">
        <v>165000</v>
      </c>
      <c r="R87" s="208"/>
    </row>
    <row r="88" spans="1:19">
      <c r="A88" s="887">
        <v>752</v>
      </c>
      <c r="B88" s="888" t="s">
        <v>2682</v>
      </c>
      <c r="C88" s="955" t="s">
        <v>2683</v>
      </c>
      <c r="D88" s="974" t="s">
        <v>2684</v>
      </c>
      <c r="E88" s="947" t="s">
        <v>4712</v>
      </c>
      <c r="F88" s="978" t="s">
        <v>2572</v>
      </c>
      <c r="G88" s="949">
        <v>1</v>
      </c>
      <c r="H88" s="950">
        <v>125000</v>
      </c>
      <c r="I88" s="951">
        <v>3</v>
      </c>
      <c r="J88" s="977" t="s">
        <v>28</v>
      </c>
      <c r="K88" s="921"/>
      <c r="L88" s="208"/>
      <c r="M88" s="896" t="s">
        <v>4184</v>
      </c>
      <c r="N88" s="341" t="s">
        <v>968</v>
      </c>
      <c r="O88" s="904">
        <v>45638</v>
      </c>
      <c r="P88" s="341" t="s">
        <v>4190</v>
      </c>
      <c r="Q88" s="398">
        <v>125000</v>
      </c>
      <c r="R88" s="208"/>
    </row>
    <row r="89" spans="1:19">
      <c r="A89" s="887">
        <v>676</v>
      </c>
      <c r="B89" s="888" t="s">
        <v>2676</v>
      </c>
      <c r="C89" s="934" t="s">
        <v>2677</v>
      </c>
      <c r="D89" s="1002" t="s">
        <v>2678</v>
      </c>
      <c r="E89" s="1002"/>
      <c r="F89" s="978" t="s">
        <v>2680</v>
      </c>
      <c r="G89" s="1003">
        <v>2</v>
      </c>
      <c r="H89" s="1004">
        <v>165000</v>
      </c>
      <c r="I89" s="932">
        <v>3</v>
      </c>
      <c r="J89" s="940" t="s">
        <v>28</v>
      </c>
      <c r="K89" s="944"/>
      <c r="L89" s="208"/>
      <c r="M89" s="896"/>
      <c r="N89" s="341" t="s">
        <v>968</v>
      </c>
      <c r="O89" s="904">
        <v>45628</v>
      </c>
      <c r="P89" s="341" t="s">
        <v>4193</v>
      </c>
      <c r="Q89" s="398">
        <v>165000</v>
      </c>
      <c r="R89" s="208"/>
    </row>
    <row r="90" spans="1:19">
      <c r="A90" s="887">
        <v>753</v>
      </c>
      <c r="B90" s="888" t="s">
        <v>3084</v>
      </c>
      <c r="C90" s="955" t="s">
        <v>3085</v>
      </c>
      <c r="D90" s="955" t="s">
        <v>3086</v>
      </c>
      <c r="E90" s="956" t="s">
        <v>3087</v>
      </c>
      <c r="F90" s="943" t="s">
        <v>2572</v>
      </c>
      <c r="G90" s="958">
        <v>2</v>
      </c>
      <c r="H90" s="959">
        <v>165000</v>
      </c>
      <c r="I90" s="960">
        <v>3</v>
      </c>
      <c r="J90" s="961" t="s">
        <v>28</v>
      </c>
      <c r="K90" s="921"/>
      <c r="L90" s="208"/>
      <c r="M90" s="896"/>
      <c r="N90" s="341" t="s">
        <v>968</v>
      </c>
      <c r="O90" s="904">
        <v>45628</v>
      </c>
      <c r="P90" s="341" t="s">
        <v>4190</v>
      </c>
      <c r="Q90" s="398">
        <v>165000</v>
      </c>
      <c r="R90" s="208"/>
    </row>
    <row r="91" spans="1:19">
      <c r="A91" s="887">
        <v>783</v>
      </c>
      <c r="B91" s="888" t="s">
        <v>2797</v>
      </c>
      <c r="C91" s="954" t="s">
        <v>2798</v>
      </c>
      <c r="D91" s="955" t="s">
        <v>516</v>
      </c>
      <c r="E91" s="1005" t="s">
        <v>2799</v>
      </c>
      <c r="F91" s="943" t="s">
        <v>2800</v>
      </c>
      <c r="G91" s="958">
        <v>1</v>
      </c>
      <c r="H91" s="959">
        <v>125000</v>
      </c>
      <c r="I91" s="960">
        <v>3</v>
      </c>
      <c r="J91" s="961" t="s">
        <v>28</v>
      </c>
      <c r="K91" s="921"/>
      <c r="L91" s="208"/>
      <c r="M91" s="896" t="s">
        <v>4184</v>
      </c>
      <c r="N91" s="341" t="s">
        <v>968</v>
      </c>
      <c r="O91" s="904">
        <v>45630</v>
      </c>
      <c r="P91" s="341" t="s">
        <v>4190</v>
      </c>
      <c r="Q91" s="398">
        <v>125000</v>
      </c>
      <c r="R91" s="208"/>
    </row>
    <row r="92" spans="1:19">
      <c r="A92" s="887">
        <v>810</v>
      </c>
      <c r="B92" s="888" t="s">
        <v>2888</v>
      </c>
      <c r="C92" s="955" t="s">
        <v>2889</v>
      </c>
      <c r="D92" s="955" t="s">
        <v>47</v>
      </c>
      <c r="E92" s="956" t="s">
        <v>2890</v>
      </c>
      <c r="F92" s="966" t="s">
        <v>2891</v>
      </c>
      <c r="G92" s="958">
        <v>1</v>
      </c>
      <c r="H92" s="959">
        <v>125000</v>
      </c>
      <c r="I92" s="960">
        <v>3</v>
      </c>
      <c r="J92" s="961" t="s">
        <v>28</v>
      </c>
      <c r="K92" s="921"/>
      <c r="L92" s="208"/>
      <c r="M92" s="896"/>
      <c r="N92" s="341" t="s">
        <v>968</v>
      </c>
      <c r="O92" s="904">
        <v>45629</v>
      </c>
      <c r="P92" s="341" t="s">
        <v>4190</v>
      </c>
      <c r="Q92" s="398">
        <v>125000</v>
      </c>
      <c r="R92" s="208"/>
    </row>
    <row r="93" spans="1:19">
      <c r="A93" s="887">
        <v>256</v>
      </c>
      <c r="B93" s="888" t="s">
        <v>3225</v>
      </c>
      <c r="C93" s="889" t="s">
        <v>3226</v>
      </c>
      <c r="D93" s="890" t="s">
        <v>167</v>
      </c>
      <c r="E93" s="903">
        <v>85524856847</v>
      </c>
      <c r="F93" s="892">
        <v>44925</v>
      </c>
      <c r="G93" s="893">
        <v>2</v>
      </c>
      <c r="H93" s="894">
        <v>165000</v>
      </c>
      <c r="I93" s="891">
        <v>3</v>
      </c>
      <c r="J93" s="895" t="s">
        <v>28</v>
      </c>
      <c r="K93" s="190"/>
      <c r="L93" s="208"/>
      <c r="M93" s="896"/>
      <c r="N93" s="341" t="s">
        <v>968</v>
      </c>
      <c r="O93" s="904">
        <v>45628</v>
      </c>
      <c r="P93" s="341" t="s">
        <v>4190</v>
      </c>
      <c r="Q93" s="398">
        <v>165000</v>
      </c>
      <c r="R93" s="208"/>
    </row>
    <row r="94" spans="1:19">
      <c r="A94" s="887">
        <v>858</v>
      </c>
      <c r="B94" s="888" t="s">
        <v>3074</v>
      </c>
      <c r="C94" s="985" t="s">
        <v>3075</v>
      </c>
      <c r="D94" s="914" t="s">
        <v>663</v>
      </c>
      <c r="E94" s="914" t="s">
        <v>41</v>
      </c>
      <c r="F94" s="916" t="s">
        <v>1687</v>
      </c>
      <c r="G94" s="917">
        <v>1</v>
      </c>
      <c r="H94" s="918">
        <v>125000</v>
      </c>
      <c r="I94" s="919">
        <v>3</v>
      </c>
      <c r="J94" s="920" t="s">
        <v>28</v>
      </c>
      <c r="K94" s="921"/>
      <c r="L94" s="208"/>
      <c r="M94" s="896" t="s">
        <v>4184</v>
      </c>
      <c r="N94" s="341" t="s">
        <v>968</v>
      </c>
      <c r="O94" s="904">
        <v>45630</v>
      </c>
      <c r="P94" s="341" t="s">
        <v>4193</v>
      </c>
      <c r="Q94" s="398">
        <v>125000</v>
      </c>
      <c r="R94" s="208"/>
    </row>
    <row r="95" spans="1:19">
      <c r="A95" s="887">
        <v>936</v>
      </c>
      <c r="B95" s="888" t="s">
        <v>3365</v>
      </c>
      <c r="C95" s="914" t="s">
        <v>3366</v>
      </c>
      <c r="D95" s="914" t="s">
        <v>1223</v>
      </c>
      <c r="E95" s="915" t="s">
        <v>3367</v>
      </c>
      <c r="F95" s="916" t="s">
        <v>2028</v>
      </c>
      <c r="G95" s="917">
        <v>3</v>
      </c>
      <c r="H95" s="918">
        <v>205000</v>
      </c>
      <c r="I95" s="919">
        <v>3</v>
      </c>
      <c r="J95" s="920" t="s">
        <v>1585</v>
      </c>
      <c r="K95" s="921"/>
      <c r="L95" s="208"/>
      <c r="M95" s="896"/>
      <c r="N95" s="341" t="s">
        <v>968</v>
      </c>
      <c r="O95" s="904">
        <v>45629</v>
      </c>
      <c r="P95" s="341" t="s">
        <v>4190</v>
      </c>
      <c r="Q95" s="398">
        <v>205000</v>
      </c>
      <c r="R95" s="208"/>
    </row>
    <row r="96" spans="1:19" s="42" customFormat="1" hidden="1">
      <c r="A96" s="887">
        <v>973</v>
      </c>
      <c r="B96" s="888" t="s">
        <v>3274</v>
      </c>
      <c r="C96" s="979" t="s">
        <v>3275</v>
      </c>
      <c r="D96" s="979" t="s">
        <v>3150</v>
      </c>
      <c r="E96" s="980" t="s">
        <v>3276</v>
      </c>
      <c r="F96" s="1006" t="s">
        <v>3277</v>
      </c>
      <c r="G96" s="982">
        <v>2</v>
      </c>
      <c r="H96" s="983"/>
      <c r="I96" s="1000">
        <v>3</v>
      </c>
      <c r="J96" s="984" t="s">
        <v>28</v>
      </c>
      <c r="K96" s="991"/>
      <c r="L96" s="208"/>
      <c r="M96" s="896"/>
      <c r="N96" s="341" t="s">
        <v>4192</v>
      </c>
      <c r="O96" s="904"/>
      <c r="P96" s="341"/>
      <c r="Q96" s="398"/>
      <c r="R96" s="208"/>
      <c r="S96" s="7"/>
    </row>
    <row r="97" spans="1:19">
      <c r="A97" s="887">
        <v>938</v>
      </c>
      <c r="B97" s="888" t="s">
        <v>3372</v>
      </c>
      <c r="C97" s="914" t="s">
        <v>3373</v>
      </c>
      <c r="D97" s="914" t="s">
        <v>47</v>
      </c>
      <c r="E97" s="915" t="s">
        <v>3374</v>
      </c>
      <c r="F97" s="916" t="s">
        <v>2028</v>
      </c>
      <c r="G97" s="917">
        <v>1</v>
      </c>
      <c r="H97" s="918">
        <v>125000</v>
      </c>
      <c r="I97" s="919">
        <v>3</v>
      </c>
      <c r="J97" s="920" t="s">
        <v>1585</v>
      </c>
      <c r="K97" s="921"/>
      <c r="L97" s="208"/>
      <c r="M97" s="896"/>
      <c r="N97" s="341" t="s">
        <v>968</v>
      </c>
      <c r="O97" s="904">
        <v>45628</v>
      </c>
      <c r="P97" s="341" t="s">
        <v>4190</v>
      </c>
      <c r="Q97" s="398">
        <v>125000</v>
      </c>
      <c r="R97" s="208"/>
    </row>
    <row r="98" spans="1:19">
      <c r="A98" s="887">
        <v>972</v>
      </c>
      <c r="B98" s="888" t="s">
        <v>3499</v>
      </c>
      <c r="C98" s="985" t="s">
        <v>3500</v>
      </c>
      <c r="D98" s="979" t="s">
        <v>3501</v>
      </c>
      <c r="E98" s="980" t="s">
        <v>3502</v>
      </c>
      <c r="F98" s="981" t="s">
        <v>3277</v>
      </c>
      <c r="G98" s="982">
        <v>1</v>
      </c>
      <c r="H98" s="983">
        <v>125000</v>
      </c>
      <c r="I98" s="1000">
        <v>3</v>
      </c>
      <c r="J98" s="984" t="s">
        <v>28</v>
      </c>
      <c r="K98" s="991"/>
      <c r="L98" s="208"/>
      <c r="M98" s="896" t="s">
        <v>4184</v>
      </c>
      <c r="N98" s="341" t="s">
        <v>968</v>
      </c>
      <c r="O98" s="904">
        <v>45634</v>
      </c>
      <c r="P98" s="341" t="s">
        <v>4190</v>
      </c>
      <c r="Q98" s="398">
        <v>125000</v>
      </c>
      <c r="R98" s="208"/>
    </row>
    <row r="99" spans="1:19">
      <c r="A99" s="887">
        <v>717</v>
      </c>
      <c r="B99" s="888" t="s">
        <v>3549</v>
      </c>
      <c r="C99" s="945" t="s">
        <v>3550</v>
      </c>
      <c r="D99" s="945" t="s">
        <v>3551</v>
      </c>
      <c r="E99" s="956" t="s">
        <v>4691</v>
      </c>
      <c r="F99" s="1007" t="s">
        <v>1788</v>
      </c>
      <c r="G99" s="1008">
        <v>2</v>
      </c>
      <c r="H99" s="902">
        <v>165000</v>
      </c>
      <c r="I99" s="926">
        <v>3</v>
      </c>
      <c r="J99" s="967" t="s">
        <v>28</v>
      </c>
      <c r="K99" s="953"/>
      <c r="L99" s="208"/>
      <c r="M99" s="896"/>
      <c r="N99" s="341" t="s">
        <v>968</v>
      </c>
      <c r="O99" s="904">
        <v>45629</v>
      </c>
      <c r="P99" s="341" t="s">
        <v>4190</v>
      </c>
      <c r="Q99" s="398">
        <v>165000</v>
      </c>
      <c r="R99" s="208"/>
    </row>
    <row r="100" spans="1:19">
      <c r="A100" s="928">
        <v>1001</v>
      </c>
      <c r="B100" s="888" t="s">
        <v>3608</v>
      </c>
      <c r="C100" s="985" t="s">
        <v>3609</v>
      </c>
      <c r="D100" s="914" t="s">
        <v>3610</v>
      </c>
      <c r="E100" s="915" t="s">
        <v>3611</v>
      </c>
      <c r="F100" s="916" t="s">
        <v>3612</v>
      </c>
      <c r="G100" s="917">
        <v>1</v>
      </c>
      <c r="H100" s="918">
        <v>125000</v>
      </c>
      <c r="I100" s="914">
        <v>3</v>
      </c>
      <c r="J100" s="920" t="s">
        <v>28</v>
      </c>
      <c r="K100" s="991"/>
      <c r="L100" s="208"/>
      <c r="M100" s="896" t="s">
        <v>4184</v>
      </c>
      <c r="N100" s="341" t="s">
        <v>968</v>
      </c>
      <c r="O100" s="904">
        <v>45630</v>
      </c>
      <c r="P100" s="341" t="s">
        <v>4193</v>
      </c>
      <c r="Q100" s="398">
        <v>125000</v>
      </c>
      <c r="R100" s="208"/>
    </row>
    <row r="101" spans="1:19">
      <c r="A101" s="928">
        <v>1002</v>
      </c>
      <c r="B101" s="888" t="s">
        <v>3613</v>
      </c>
      <c r="C101" s="985" t="s">
        <v>3614</v>
      </c>
      <c r="D101" s="979" t="s">
        <v>516</v>
      </c>
      <c r="E101" s="980" t="s">
        <v>3615</v>
      </c>
      <c r="F101" s="981" t="s">
        <v>3612</v>
      </c>
      <c r="G101" s="982">
        <v>1</v>
      </c>
      <c r="H101" s="983">
        <v>125000</v>
      </c>
      <c r="I101" s="979">
        <v>3</v>
      </c>
      <c r="J101" s="984" t="s">
        <v>28</v>
      </c>
      <c r="K101" s="991"/>
      <c r="L101" s="208"/>
      <c r="M101" s="896"/>
      <c r="N101" s="341" t="s">
        <v>968</v>
      </c>
      <c r="O101" s="904">
        <v>45629</v>
      </c>
      <c r="P101" s="341" t="s">
        <v>4190</v>
      </c>
      <c r="Q101" s="398">
        <v>125000</v>
      </c>
      <c r="R101" s="208"/>
    </row>
    <row r="102" spans="1:19">
      <c r="A102" s="887">
        <v>91</v>
      </c>
      <c r="B102" s="888" t="s">
        <v>315</v>
      </c>
      <c r="C102" s="889" t="s">
        <v>316</v>
      </c>
      <c r="D102" s="1009" t="s">
        <v>317</v>
      </c>
      <c r="E102" s="1010">
        <v>85759631491</v>
      </c>
      <c r="F102" s="1011">
        <v>44820</v>
      </c>
      <c r="G102" s="1012">
        <v>1</v>
      </c>
      <c r="H102" s="894">
        <v>125000</v>
      </c>
      <c r="I102" s="1013">
        <v>4</v>
      </c>
      <c r="J102" s="1014" t="s">
        <v>28</v>
      </c>
      <c r="K102" s="1015"/>
      <c r="L102" s="208"/>
      <c r="M102" s="896" t="s">
        <v>4184</v>
      </c>
      <c r="N102" s="341" t="s">
        <v>968</v>
      </c>
      <c r="O102" s="904">
        <v>45632</v>
      </c>
      <c r="P102" s="341" t="s">
        <v>4190</v>
      </c>
      <c r="Q102" s="398">
        <v>125000</v>
      </c>
      <c r="R102" s="208"/>
    </row>
    <row r="103" spans="1:19">
      <c r="A103" s="887">
        <v>529</v>
      </c>
      <c r="B103" s="888" t="s">
        <v>1751</v>
      </c>
      <c r="C103" s="898" t="s">
        <v>1752</v>
      </c>
      <c r="D103" s="872" t="s">
        <v>1753</v>
      </c>
      <c r="E103" s="899" t="s">
        <v>1754</v>
      </c>
      <c r="F103" s="900" t="s">
        <v>1755</v>
      </c>
      <c r="G103" s="901">
        <v>1</v>
      </c>
      <c r="H103" s="902">
        <v>125000</v>
      </c>
      <c r="I103" s="926">
        <v>4</v>
      </c>
      <c r="J103" s="895" t="s">
        <v>28</v>
      </c>
      <c r="K103" s="190"/>
      <c r="L103" s="208"/>
      <c r="M103" s="896" t="s">
        <v>4184</v>
      </c>
      <c r="N103" s="341" t="s">
        <v>968</v>
      </c>
      <c r="O103" s="904">
        <v>45631</v>
      </c>
      <c r="P103" s="341" t="s">
        <v>4193</v>
      </c>
      <c r="Q103" s="398">
        <v>125000</v>
      </c>
      <c r="R103" s="208"/>
    </row>
    <row r="104" spans="1:19">
      <c r="A104" s="887">
        <v>859</v>
      </c>
      <c r="B104" s="888" t="s">
        <v>691</v>
      </c>
      <c r="C104" s="914" t="s">
        <v>692</v>
      </c>
      <c r="D104" s="914" t="s">
        <v>693</v>
      </c>
      <c r="E104" s="915" t="s">
        <v>694</v>
      </c>
      <c r="F104" s="916" t="s">
        <v>695</v>
      </c>
      <c r="G104" s="917">
        <v>2</v>
      </c>
      <c r="H104" s="918">
        <v>165000</v>
      </c>
      <c r="I104" s="919">
        <v>4</v>
      </c>
      <c r="J104" s="920" t="s">
        <v>28</v>
      </c>
      <c r="K104" s="921"/>
      <c r="L104" s="208"/>
      <c r="M104" s="896"/>
      <c r="N104" s="341" t="s">
        <v>968</v>
      </c>
      <c r="O104" s="904">
        <v>45630</v>
      </c>
      <c r="P104" s="341" t="s">
        <v>4190</v>
      </c>
      <c r="Q104" s="398">
        <v>165000</v>
      </c>
      <c r="R104" s="208"/>
    </row>
    <row r="105" spans="1:19">
      <c r="A105" s="887">
        <v>604</v>
      </c>
      <c r="B105" s="888" t="s">
        <v>2067</v>
      </c>
      <c r="C105" s="889" t="s">
        <v>2068</v>
      </c>
      <c r="D105" s="934" t="s">
        <v>327</v>
      </c>
      <c r="E105" s="931" t="s">
        <v>4594</v>
      </c>
      <c r="F105" s="900" t="s">
        <v>2070</v>
      </c>
      <c r="G105" s="901">
        <v>1</v>
      </c>
      <c r="H105" s="902">
        <v>125000</v>
      </c>
      <c r="I105" s="932">
        <v>4</v>
      </c>
      <c r="J105" s="933" t="s">
        <v>28</v>
      </c>
      <c r="K105" s="190"/>
      <c r="L105" s="208"/>
      <c r="M105" s="896"/>
      <c r="N105" s="341" t="s">
        <v>968</v>
      </c>
      <c r="O105" s="904">
        <v>45630</v>
      </c>
      <c r="P105" s="341" t="s">
        <v>4193</v>
      </c>
      <c r="Q105" s="398">
        <v>125000</v>
      </c>
      <c r="R105" s="208"/>
    </row>
    <row r="106" spans="1:19" hidden="1">
      <c r="A106" s="1016">
        <v>96</v>
      </c>
      <c r="B106" s="51" t="s">
        <v>331</v>
      </c>
      <c r="C106" s="905" t="s">
        <v>332</v>
      </c>
      <c r="D106" s="906" t="s">
        <v>333</v>
      </c>
      <c r="E106" s="910"/>
      <c r="F106" s="908">
        <v>44891</v>
      </c>
      <c r="G106" s="836">
        <v>2</v>
      </c>
      <c r="H106" s="909"/>
      <c r="I106" s="910">
        <v>25</v>
      </c>
      <c r="J106" s="911" t="s">
        <v>37</v>
      </c>
      <c r="K106" s="534"/>
      <c r="L106" s="208"/>
      <c r="M106" s="896"/>
      <c r="N106" s="341"/>
      <c r="O106" s="208"/>
      <c r="P106" s="341"/>
      <c r="Q106" s="912"/>
      <c r="R106" s="208"/>
    </row>
    <row r="107" spans="1:19" s="42" customFormat="1">
      <c r="A107" s="887">
        <v>621</v>
      </c>
      <c r="B107" s="888" t="s">
        <v>2141</v>
      </c>
      <c r="C107" s="889" t="s">
        <v>2142</v>
      </c>
      <c r="D107" s="872" t="s">
        <v>320</v>
      </c>
      <c r="E107" s="931" t="s">
        <v>2143</v>
      </c>
      <c r="F107" s="900" t="s">
        <v>2144</v>
      </c>
      <c r="G107" s="901">
        <v>1</v>
      </c>
      <c r="H107" s="902">
        <v>125000</v>
      </c>
      <c r="I107" s="932">
        <v>4</v>
      </c>
      <c r="J107" s="933" t="s">
        <v>28</v>
      </c>
      <c r="K107" s="941"/>
      <c r="L107" s="208"/>
      <c r="M107" s="896"/>
      <c r="N107" s="341" t="s">
        <v>968</v>
      </c>
      <c r="O107" s="904">
        <v>45630</v>
      </c>
      <c r="P107" s="341" t="s">
        <v>4193</v>
      </c>
      <c r="Q107" s="398">
        <v>125000</v>
      </c>
      <c r="R107" s="208"/>
      <c r="S107" s="7"/>
    </row>
    <row r="108" spans="1:19">
      <c r="A108" s="887">
        <v>622</v>
      </c>
      <c r="B108" s="888" t="s">
        <v>2145</v>
      </c>
      <c r="C108" s="889" t="s">
        <v>2146</v>
      </c>
      <c r="D108" s="872" t="s">
        <v>2147</v>
      </c>
      <c r="E108" s="931" t="s">
        <v>2148</v>
      </c>
      <c r="F108" s="900" t="s">
        <v>2144</v>
      </c>
      <c r="G108" s="901">
        <v>1</v>
      </c>
      <c r="H108" s="902">
        <v>125000</v>
      </c>
      <c r="I108" s="932">
        <v>4</v>
      </c>
      <c r="J108" s="933" t="s">
        <v>28</v>
      </c>
      <c r="K108" s="941"/>
      <c r="L108" s="208"/>
      <c r="M108" s="896"/>
      <c r="N108" s="341" t="s">
        <v>968</v>
      </c>
      <c r="O108" s="904">
        <v>45630</v>
      </c>
      <c r="P108" s="341" t="s">
        <v>4193</v>
      </c>
      <c r="Q108" s="398">
        <v>125000</v>
      </c>
      <c r="R108" s="208"/>
    </row>
    <row r="109" spans="1:19" hidden="1">
      <c r="A109" s="507">
        <v>99</v>
      </c>
      <c r="B109" s="51" t="s">
        <v>342</v>
      </c>
      <c r="C109" s="905" t="s">
        <v>343</v>
      </c>
      <c r="D109" s="906" t="s">
        <v>344</v>
      </c>
      <c r="E109" s="910">
        <v>82127114788</v>
      </c>
      <c r="F109" s="908">
        <v>44711</v>
      </c>
      <c r="G109" s="836">
        <v>2</v>
      </c>
      <c r="H109" s="909"/>
      <c r="I109" s="910">
        <v>25</v>
      </c>
      <c r="J109" s="911" t="s">
        <v>37</v>
      </c>
      <c r="K109" s="534"/>
      <c r="L109" s="208"/>
      <c r="M109" s="896"/>
      <c r="N109" s="341"/>
      <c r="O109" s="208"/>
      <c r="P109" s="341"/>
      <c r="Q109" s="912"/>
      <c r="R109" s="208"/>
    </row>
    <row r="110" spans="1:19">
      <c r="A110" s="887">
        <v>861</v>
      </c>
      <c r="B110" s="888" t="s">
        <v>1044</v>
      </c>
      <c r="C110" s="914" t="s">
        <v>1045</v>
      </c>
      <c r="D110" s="979" t="s">
        <v>1046</v>
      </c>
      <c r="E110" s="980" t="s">
        <v>1047</v>
      </c>
      <c r="F110" s="981" t="s">
        <v>695</v>
      </c>
      <c r="G110" s="982">
        <v>2</v>
      </c>
      <c r="H110" s="983">
        <v>165000</v>
      </c>
      <c r="I110" s="1000">
        <v>4</v>
      </c>
      <c r="J110" s="984" t="s">
        <v>28</v>
      </c>
      <c r="K110" s="921"/>
      <c r="L110" s="208"/>
      <c r="M110" s="896"/>
      <c r="N110" s="341" t="s">
        <v>968</v>
      </c>
      <c r="O110" s="904">
        <v>45629</v>
      </c>
      <c r="P110" s="341" t="s">
        <v>4190</v>
      </c>
      <c r="Q110" s="398">
        <v>165000</v>
      </c>
      <c r="R110" s="208"/>
    </row>
    <row r="111" spans="1:19" hidden="1">
      <c r="A111" s="507">
        <v>101</v>
      </c>
      <c r="B111" s="51" t="s">
        <v>347</v>
      </c>
      <c r="C111" s="905" t="s">
        <v>348</v>
      </c>
      <c r="D111" s="906" t="s">
        <v>149</v>
      </c>
      <c r="E111" s="910">
        <v>85793819049</v>
      </c>
      <c r="F111" s="908">
        <v>44749</v>
      </c>
      <c r="G111" s="836">
        <v>1</v>
      </c>
      <c r="H111" s="909"/>
      <c r="I111" s="910">
        <v>25</v>
      </c>
      <c r="J111" s="911" t="s">
        <v>37</v>
      </c>
      <c r="K111" s="534"/>
      <c r="L111" s="208"/>
      <c r="M111" s="896"/>
      <c r="N111" s="341"/>
      <c r="O111" s="208"/>
      <c r="P111" s="341"/>
      <c r="Q111" s="912"/>
      <c r="R111" s="208"/>
    </row>
    <row r="112" spans="1:19">
      <c r="A112" s="887">
        <v>624</v>
      </c>
      <c r="B112" s="888" t="s">
        <v>2154</v>
      </c>
      <c r="C112" s="898" t="s">
        <v>5246</v>
      </c>
      <c r="D112" s="872" t="s">
        <v>1223</v>
      </c>
      <c r="E112" s="931" t="s">
        <v>2156</v>
      </c>
      <c r="F112" s="900" t="s">
        <v>2144</v>
      </c>
      <c r="G112" s="901">
        <v>1</v>
      </c>
      <c r="H112" s="902">
        <v>125000</v>
      </c>
      <c r="I112" s="932">
        <v>4</v>
      </c>
      <c r="J112" s="933" t="s">
        <v>28</v>
      </c>
      <c r="K112" s="941"/>
      <c r="L112" s="208"/>
      <c r="M112" s="896"/>
      <c r="N112" s="341" t="s">
        <v>968</v>
      </c>
      <c r="O112" s="904">
        <v>45628</v>
      </c>
      <c r="P112" s="341" t="s">
        <v>4190</v>
      </c>
      <c r="Q112" s="398">
        <v>125000</v>
      </c>
      <c r="R112" s="208" t="s">
        <v>5247</v>
      </c>
    </row>
    <row r="113" spans="1:19">
      <c r="A113" s="887">
        <v>625</v>
      </c>
      <c r="B113" s="888" t="s">
        <v>2157</v>
      </c>
      <c r="C113" s="889" t="s">
        <v>2158</v>
      </c>
      <c r="D113" s="872" t="s">
        <v>320</v>
      </c>
      <c r="E113" s="931" t="s">
        <v>2159</v>
      </c>
      <c r="F113" s="900" t="s">
        <v>2144</v>
      </c>
      <c r="G113" s="901">
        <v>1</v>
      </c>
      <c r="H113" s="902">
        <v>125000</v>
      </c>
      <c r="I113" s="932">
        <v>4</v>
      </c>
      <c r="J113" s="933" t="s">
        <v>28</v>
      </c>
      <c r="K113" s="941"/>
      <c r="L113" s="208"/>
      <c r="M113" s="896"/>
      <c r="N113" s="341" t="s">
        <v>968</v>
      </c>
      <c r="O113" s="904">
        <v>45630</v>
      </c>
      <c r="P113" s="341" t="s">
        <v>4193</v>
      </c>
      <c r="Q113" s="398">
        <v>125000</v>
      </c>
      <c r="R113" s="208"/>
    </row>
    <row r="114" spans="1:19">
      <c r="A114" s="887">
        <v>678</v>
      </c>
      <c r="B114" s="888" t="s">
        <v>2375</v>
      </c>
      <c r="C114" s="934" t="s">
        <v>2376</v>
      </c>
      <c r="D114" s="934" t="s">
        <v>2377</v>
      </c>
      <c r="E114" s="942" t="s">
        <v>2378</v>
      </c>
      <c r="F114" s="943" t="s">
        <v>2379</v>
      </c>
      <c r="G114" s="937">
        <v>1</v>
      </c>
      <c r="H114" s="938">
        <v>125000</v>
      </c>
      <c r="I114" s="939">
        <v>4</v>
      </c>
      <c r="J114" s="967" t="s">
        <v>28</v>
      </c>
      <c r="K114" s="944"/>
      <c r="L114" s="208"/>
      <c r="M114" s="896"/>
      <c r="N114" s="341" t="s">
        <v>968</v>
      </c>
      <c r="O114" s="904">
        <v>45629</v>
      </c>
      <c r="P114" s="341" t="s">
        <v>4190</v>
      </c>
      <c r="Q114" s="398">
        <v>125000</v>
      </c>
      <c r="R114" s="208"/>
    </row>
    <row r="115" spans="1:19">
      <c r="A115" s="887">
        <v>719</v>
      </c>
      <c r="B115" s="888" t="s">
        <v>2547</v>
      </c>
      <c r="C115" s="954" t="s">
        <v>2548</v>
      </c>
      <c r="D115" s="945" t="s">
        <v>2549</v>
      </c>
      <c r="E115" s="956" t="s">
        <v>2550</v>
      </c>
      <c r="F115" s="1007" t="s">
        <v>2551</v>
      </c>
      <c r="G115" s="1008">
        <v>1</v>
      </c>
      <c r="H115" s="902">
        <v>125000</v>
      </c>
      <c r="I115" s="926">
        <v>4</v>
      </c>
      <c r="J115" s="967" t="s">
        <v>28</v>
      </c>
      <c r="K115" s="953"/>
      <c r="L115" s="208"/>
      <c r="M115" s="896"/>
      <c r="N115" s="341" t="s">
        <v>968</v>
      </c>
      <c r="O115" s="904">
        <v>45630</v>
      </c>
      <c r="P115" s="341" t="s">
        <v>4190</v>
      </c>
      <c r="Q115" s="398">
        <v>125000</v>
      </c>
      <c r="R115" s="208"/>
    </row>
    <row r="116" spans="1:19">
      <c r="A116" s="887">
        <v>786</v>
      </c>
      <c r="B116" s="888" t="s">
        <v>1221</v>
      </c>
      <c r="C116" s="955" t="s">
        <v>1222</v>
      </c>
      <c r="D116" s="955" t="s">
        <v>1223</v>
      </c>
      <c r="E116" s="956" t="s">
        <v>1224</v>
      </c>
      <c r="F116" s="943" t="s">
        <v>1225</v>
      </c>
      <c r="G116" s="958">
        <v>2</v>
      </c>
      <c r="H116" s="959">
        <v>165000</v>
      </c>
      <c r="I116" s="960">
        <v>4</v>
      </c>
      <c r="J116" s="961" t="s">
        <v>28</v>
      </c>
      <c r="K116" s="921"/>
      <c r="L116" s="208"/>
      <c r="M116" s="896"/>
      <c r="N116" s="341" t="s">
        <v>968</v>
      </c>
      <c r="O116" s="904">
        <v>45629</v>
      </c>
      <c r="P116" s="341" t="s">
        <v>4190</v>
      </c>
      <c r="Q116" s="398">
        <v>165000</v>
      </c>
      <c r="R116" s="208"/>
    </row>
    <row r="117" spans="1:19">
      <c r="A117" s="887">
        <v>910</v>
      </c>
      <c r="B117" s="888" t="s">
        <v>1530</v>
      </c>
      <c r="C117" s="914" t="s">
        <v>1531</v>
      </c>
      <c r="D117" s="979" t="s">
        <v>1532</v>
      </c>
      <c r="E117" s="980" t="s">
        <v>1533</v>
      </c>
      <c r="F117" s="981" t="s">
        <v>1534</v>
      </c>
      <c r="G117" s="982">
        <v>2</v>
      </c>
      <c r="H117" s="983">
        <v>165000</v>
      </c>
      <c r="I117" s="919">
        <v>4</v>
      </c>
      <c r="J117" s="920" t="s">
        <v>28</v>
      </c>
      <c r="K117" s="921"/>
      <c r="L117" s="208"/>
      <c r="M117" s="896" t="s">
        <v>4184</v>
      </c>
      <c r="N117" s="341" t="s">
        <v>968</v>
      </c>
      <c r="O117" s="904">
        <v>45631</v>
      </c>
      <c r="P117" s="341" t="s">
        <v>4190</v>
      </c>
      <c r="Q117" s="398">
        <v>165000</v>
      </c>
      <c r="R117" s="208"/>
    </row>
    <row r="118" spans="1:19" hidden="1">
      <c r="A118" s="507">
        <v>108</v>
      </c>
      <c r="B118" s="51" t="s">
        <v>365</v>
      </c>
      <c r="C118" s="905" t="s">
        <v>366</v>
      </c>
      <c r="D118" s="906" t="s">
        <v>367</v>
      </c>
      <c r="E118" s="910">
        <v>85872109957</v>
      </c>
      <c r="F118" s="908">
        <v>44725</v>
      </c>
      <c r="G118" s="836">
        <v>2</v>
      </c>
      <c r="H118" s="909"/>
      <c r="I118" s="910">
        <v>3</v>
      </c>
      <c r="J118" s="911" t="s">
        <v>37</v>
      </c>
      <c r="K118" s="534"/>
      <c r="L118" s="208"/>
      <c r="M118" s="896"/>
      <c r="N118" s="341"/>
      <c r="O118" s="208"/>
      <c r="P118" s="341"/>
      <c r="Q118" s="912"/>
      <c r="R118" s="208"/>
    </row>
    <row r="119" spans="1:19">
      <c r="A119" s="887">
        <v>787</v>
      </c>
      <c r="B119" s="888" t="s">
        <v>2811</v>
      </c>
      <c r="C119" s="954" t="s">
        <v>2812</v>
      </c>
      <c r="D119" s="955" t="s">
        <v>516</v>
      </c>
      <c r="E119" s="956" t="s">
        <v>2813</v>
      </c>
      <c r="F119" s="943" t="s">
        <v>1225</v>
      </c>
      <c r="G119" s="958">
        <v>1</v>
      </c>
      <c r="H119" s="959">
        <v>125000</v>
      </c>
      <c r="I119" s="960">
        <v>4</v>
      </c>
      <c r="J119" s="961" t="s">
        <v>28</v>
      </c>
      <c r="K119" s="921"/>
      <c r="L119" s="208"/>
      <c r="M119" s="896"/>
      <c r="N119" s="341" t="s">
        <v>968</v>
      </c>
      <c r="O119" s="904">
        <v>45630</v>
      </c>
      <c r="P119" s="341" t="s">
        <v>4193</v>
      </c>
      <c r="Q119" s="398">
        <v>125000</v>
      </c>
      <c r="R119" s="208"/>
    </row>
    <row r="120" spans="1:19">
      <c r="A120" s="887">
        <v>623</v>
      </c>
      <c r="B120" s="888" t="s">
        <v>2635</v>
      </c>
      <c r="C120" s="898" t="s">
        <v>2636</v>
      </c>
      <c r="D120" s="872" t="s">
        <v>320</v>
      </c>
      <c r="E120" s="931" t="s">
        <v>2637</v>
      </c>
      <c r="F120" s="900" t="s">
        <v>2144</v>
      </c>
      <c r="G120" s="901">
        <v>2</v>
      </c>
      <c r="H120" s="902">
        <v>165000</v>
      </c>
      <c r="I120" s="932">
        <v>4</v>
      </c>
      <c r="J120" s="933" t="s">
        <v>28</v>
      </c>
      <c r="K120" s="941"/>
      <c r="L120" s="208"/>
      <c r="M120" s="896"/>
      <c r="N120" s="341" t="s">
        <v>968</v>
      </c>
      <c r="O120" s="904">
        <v>45630</v>
      </c>
      <c r="P120" s="341" t="s">
        <v>4193</v>
      </c>
      <c r="Q120" s="398">
        <v>165000</v>
      </c>
      <c r="R120" s="208"/>
    </row>
    <row r="121" spans="1:19" hidden="1">
      <c r="A121" s="507">
        <v>111</v>
      </c>
      <c r="B121" s="51" t="s">
        <v>376</v>
      </c>
      <c r="C121" s="507" t="s">
        <v>377</v>
      </c>
      <c r="D121" s="506" t="s">
        <v>209</v>
      </c>
      <c r="E121" s="993"/>
      <c r="F121" s="994">
        <v>44682</v>
      </c>
      <c r="G121" s="995">
        <v>2</v>
      </c>
      <c r="H121" s="909"/>
      <c r="I121" s="1017">
        <v>5</v>
      </c>
      <c r="J121" s="911" t="s">
        <v>37</v>
      </c>
      <c r="K121" s="1018" t="s">
        <v>378</v>
      </c>
      <c r="L121" s="208"/>
      <c r="M121" s="896"/>
      <c r="N121" s="341"/>
      <c r="O121" s="208"/>
      <c r="P121" s="341"/>
      <c r="Q121" s="912"/>
      <c r="R121" s="208"/>
    </row>
    <row r="122" spans="1:19">
      <c r="A122" s="887">
        <v>770</v>
      </c>
      <c r="B122" s="888" t="s">
        <v>2828</v>
      </c>
      <c r="C122" s="955" t="s">
        <v>2829</v>
      </c>
      <c r="D122" s="955" t="s">
        <v>234</v>
      </c>
      <c r="E122" s="955"/>
      <c r="F122" s="1019" t="s">
        <v>2831</v>
      </c>
      <c r="G122" s="958">
        <v>2</v>
      </c>
      <c r="H122" s="959">
        <v>165000</v>
      </c>
      <c r="I122" s="960">
        <v>4</v>
      </c>
      <c r="J122" s="961" t="s">
        <v>28</v>
      </c>
      <c r="K122" s="921"/>
      <c r="L122" s="208"/>
      <c r="M122" s="896"/>
      <c r="N122" s="341"/>
      <c r="O122" s="904"/>
      <c r="P122" s="341"/>
      <c r="Q122" s="398"/>
      <c r="R122" s="208"/>
    </row>
    <row r="123" spans="1:19">
      <c r="A123" s="887">
        <v>812</v>
      </c>
      <c r="B123" s="888" t="s">
        <v>3097</v>
      </c>
      <c r="C123" s="955" t="s">
        <v>3098</v>
      </c>
      <c r="D123" s="934" t="s">
        <v>3099</v>
      </c>
      <c r="E123" s="942" t="s">
        <v>3100</v>
      </c>
      <c r="F123" s="966" t="s">
        <v>3101</v>
      </c>
      <c r="G123" s="937">
        <v>2</v>
      </c>
      <c r="H123" s="938">
        <v>165000</v>
      </c>
      <c r="I123" s="939">
        <v>4</v>
      </c>
      <c r="J123" s="967" t="s">
        <v>28</v>
      </c>
      <c r="K123" s="921"/>
      <c r="L123" s="208"/>
      <c r="M123" s="896"/>
      <c r="N123" s="341" t="s">
        <v>968</v>
      </c>
      <c r="O123" s="904">
        <v>45630</v>
      </c>
      <c r="P123" s="341" t="s">
        <v>4190</v>
      </c>
      <c r="Q123" s="398">
        <v>165000</v>
      </c>
      <c r="R123" s="208"/>
    </row>
    <row r="124" spans="1:19">
      <c r="A124" s="887">
        <v>555</v>
      </c>
      <c r="B124" s="888" t="s">
        <v>3442</v>
      </c>
      <c r="C124" s="889" t="s">
        <v>3443</v>
      </c>
      <c r="D124" s="887" t="s">
        <v>3444</v>
      </c>
      <c r="E124" s="1020" t="s">
        <v>3445</v>
      </c>
      <c r="F124" s="1021" t="s">
        <v>1866</v>
      </c>
      <c r="G124" s="964">
        <v>2</v>
      </c>
      <c r="H124" s="1022">
        <v>165000</v>
      </c>
      <c r="I124" s="903">
        <v>4</v>
      </c>
      <c r="J124" s="1023" t="s">
        <v>28</v>
      </c>
      <c r="K124" s="1024" t="s">
        <v>3446</v>
      </c>
      <c r="L124" s="208"/>
      <c r="M124" s="896"/>
      <c r="N124" s="341" t="s">
        <v>968</v>
      </c>
      <c r="O124" s="904">
        <v>45630</v>
      </c>
      <c r="P124" s="341" t="s">
        <v>4190</v>
      </c>
      <c r="Q124" s="398">
        <v>165000</v>
      </c>
      <c r="R124" s="190"/>
      <c r="S124" s="42"/>
    </row>
    <row r="125" spans="1:19">
      <c r="A125" s="887">
        <v>908</v>
      </c>
      <c r="B125" s="888" t="s">
        <v>3259</v>
      </c>
      <c r="C125" s="914" t="s">
        <v>3260</v>
      </c>
      <c r="D125" s="914" t="s">
        <v>3261</v>
      </c>
      <c r="E125" s="915" t="s">
        <v>3262</v>
      </c>
      <c r="F125" s="916" t="s">
        <v>1534</v>
      </c>
      <c r="G125" s="917">
        <v>3</v>
      </c>
      <c r="H125" s="918">
        <v>205000</v>
      </c>
      <c r="I125" s="919">
        <v>4</v>
      </c>
      <c r="J125" s="920" t="s">
        <v>28</v>
      </c>
      <c r="K125" s="921"/>
      <c r="L125" s="208"/>
      <c r="M125" s="896"/>
      <c r="N125" s="341" t="s">
        <v>968</v>
      </c>
      <c r="O125" s="904">
        <v>45628</v>
      </c>
      <c r="P125" s="341" t="s">
        <v>4190</v>
      </c>
      <c r="Q125" s="398">
        <v>205000</v>
      </c>
      <c r="R125" s="208"/>
    </row>
    <row r="126" spans="1:19" hidden="1">
      <c r="A126" s="507">
        <v>116</v>
      </c>
      <c r="B126" s="51" t="s">
        <v>391</v>
      </c>
      <c r="C126" s="905" t="s">
        <v>392</v>
      </c>
      <c r="D126" s="906" t="s">
        <v>106</v>
      </c>
      <c r="E126" s="910">
        <v>8562362778</v>
      </c>
      <c r="F126" s="908">
        <v>44858</v>
      </c>
      <c r="G126" s="836">
        <v>1</v>
      </c>
      <c r="H126" s="909"/>
      <c r="I126" s="910">
        <v>25</v>
      </c>
      <c r="J126" s="911" t="s">
        <v>37</v>
      </c>
      <c r="K126" s="534"/>
      <c r="L126" s="208"/>
      <c r="M126" s="896"/>
      <c r="N126" s="341"/>
      <c r="O126" s="208"/>
      <c r="P126" s="341"/>
      <c r="Q126" s="912"/>
      <c r="R126" s="208"/>
    </row>
    <row r="127" spans="1:19">
      <c r="A127" s="887">
        <v>813</v>
      </c>
      <c r="B127" s="888" t="s">
        <v>3856</v>
      </c>
      <c r="C127" s="955" t="s">
        <v>3857</v>
      </c>
      <c r="D127" s="934" t="s">
        <v>3858</v>
      </c>
      <c r="E127" s="942" t="s">
        <v>3859</v>
      </c>
      <c r="F127" s="966" t="s">
        <v>3101</v>
      </c>
      <c r="G127" s="937">
        <v>2</v>
      </c>
      <c r="H127" s="938">
        <v>165000</v>
      </c>
      <c r="I127" s="939">
        <v>4</v>
      </c>
      <c r="J127" s="967" t="s">
        <v>28</v>
      </c>
      <c r="K127" s="921"/>
      <c r="L127" s="208"/>
      <c r="M127" s="896"/>
      <c r="N127" s="341" t="s">
        <v>968</v>
      </c>
      <c r="O127" s="904">
        <v>45630</v>
      </c>
      <c r="P127" s="341" t="s">
        <v>4190</v>
      </c>
      <c r="Q127" s="398">
        <v>165000</v>
      </c>
      <c r="R127" s="208"/>
    </row>
    <row r="128" spans="1:19">
      <c r="A128" s="928">
        <v>1005</v>
      </c>
      <c r="B128" s="888" t="s">
        <v>3625</v>
      </c>
      <c r="C128" s="985" t="s">
        <v>3626</v>
      </c>
      <c r="D128" s="979" t="s">
        <v>53</v>
      </c>
      <c r="E128" s="980" t="s">
        <v>3627</v>
      </c>
      <c r="F128" s="981" t="s">
        <v>3628</v>
      </c>
      <c r="G128" s="982">
        <v>2</v>
      </c>
      <c r="H128" s="983">
        <v>150000</v>
      </c>
      <c r="I128" s="979">
        <v>4</v>
      </c>
      <c r="J128" s="984" t="s">
        <v>28</v>
      </c>
      <c r="K128" s="1025"/>
      <c r="L128" s="208"/>
      <c r="M128" s="896"/>
      <c r="N128" s="341" t="s">
        <v>968</v>
      </c>
      <c r="O128" s="904">
        <v>45628</v>
      </c>
      <c r="P128" s="341" t="s">
        <v>4190</v>
      </c>
      <c r="Q128" s="398">
        <v>150000</v>
      </c>
      <c r="R128" s="208"/>
    </row>
    <row r="129" spans="1:19">
      <c r="A129" s="928">
        <v>1006</v>
      </c>
      <c r="B129" s="888" t="s">
        <v>3630</v>
      </c>
      <c r="C129" s="985" t="s">
        <v>3631</v>
      </c>
      <c r="D129" s="979" t="s">
        <v>53</v>
      </c>
      <c r="E129" s="980" t="s">
        <v>3632</v>
      </c>
      <c r="F129" s="981" t="s">
        <v>3628</v>
      </c>
      <c r="G129" s="982">
        <v>1</v>
      </c>
      <c r="H129" s="983">
        <v>120000</v>
      </c>
      <c r="I129" s="979">
        <v>4</v>
      </c>
      <c r="J129" s="984" t="s">
        <v>28</v>
      </c>
      <c r="K129" s="1025"/>
      <c r="L129" s="208"/>
      <c r="M129" s="896" t="s">
        <v>4184</v>
      </c>
      <c r="N129" s="341" t="s">
        <v>968</v>
      </c>
      <c r="O129" s="904">
        <v>45634</v>
      </c>
      <c r="P129" s="341" t="s">
        <v>4190</v>
      </c>
      <c r="Q129" s="398">
        <v>120000</v>
      </c>
      <c r="R129" s="208"/>
    </row>
    <row r="130" spans="1:19">
      <c r="A130" s="928">
        <v>1007</v>
      </c>
      <c r="B130" s="888" t="s">
        <v>3633</v>
      </c>
      <c r="C130" s="985" t="s">
        <v>3634</v>
      </c>
      <c r="D130" s="979" t="s">
        <v>53</v>
      </c>
      <c r="E130" s="980" t="s">
        <v>3635</v>
      </c>
      <c r="F130" s="981" t="s">
        <v>3628</v>
      </c>
      <c r="G130" s="982">
        <v>1</v>
      </c>
      <c r="H130" s="983">
        <v>120000</v>
      </c>
      <c r="I130" s="979">
        <v>4</v>
      </c>
      <c r="J130" s="984" t="s">
        <v>28</v>
      </c>
      <c r="K130" s="1025"/>
      <c r="L130" s="208"/>
      <c r="M130" s="896" t="s">
        <v>4184</v>
      </c>
      <c r="N130" s="341" t="s">
        <v>968</v>
      </c>
      <c r="O130" s="904">
        <v>45634</v>
      </c>
      <c r="P130" s="341" t="s">
        <v>4190</v>
      </c>
      <c r="Q130" s="398">
        <v>120000</v>
      </c>
      <c r="R130" s="208"/>
    </row>
    <row r="131" spans="1:19" hidden="1">
      <c r="A131" s="507">
        <v>121</v>
      </c>
      <c r="B131" s="51" t="s">
        <v>408</v>
      </c>
      <c r="C131" s="905" t="s">
        <v>409</v>
      </c>
      <c r="D131" s="906" t="s">
        <v>410</v>
      </c>
      <c r="E131" s="910">
        <v>85794799013</v>
      </c>
      <c r="F131" s="908">
        <v>44759</v>
      </c>
      <c r="G131" s="836">
        <v>2</v>
      </c>
      <c r="H131" s="909"/>
      <c r="I131" s="910">
        <v>10</v>
      </c>
      <c r="J131" s="911" t="s">
        <v>37</v>
      </c>
      <c r="K131" s="536" t="s">
        <v>173</v>
      </c>
      <c r="L131" s="208"/>
      <c r="M131" s="896"/>
      <c r="N131" s="341"/>
      <c r="O131" s="208"/>
      <c r="P131" s="341"/>
      <c r="Q131" s="912"/>
      <c r="R131" s="208"/>
    </row>
    <row r="132" spans="1:19">
      <c r="A132" s="928">
        <v>1008</v>
      </c>
      <c r="B132" s="888" t="s">
        <v>3636</v>
      </c>
      <c r="C132" s="985" t="s">
        <v>3637</v>
      </c>
      <c r="D132" s="979" t="s">
        <v>53</v>
      </c>
      <c r="E132" s="980" t="s">
        <v>3638</v>
      </c>
      <c r="F132" s="981" t="s">
        <v>3628</v>
      </c>
      <c r="G132" s="982">
        <v>2</v>
      </c>
      <c r="H132" s="983">
        <v>150000</v>
      </c>
      <c r="I132" s="979">
        <v>4</v>
      </c>
      <c r="J132" s="984" t="s">
        <v>28</v>
      </c>
      <c r="K132" s="1025"/>
      <c r="L132" s="208"/>
      <c r="M132" s="896" t="s">
        <v>4184</v>
      </c>
      <c r="N132" s="341" t="s">
        <v>968</v>
      </c>
      <c r="O132" s="904">
        <v>45634</v>
      </c>
      <c r="P132" s="341" t="s">
        <v>4190</v>
      </c>
      <c r="Q132" s="398">
        <v>150000</v>
      </c>
      <c r="R132" s="208"/>
    </row>
    <row r="133" spans="1:19">
      <c r="A133" s="928">
        <v>1009</v>
      </c>
      <c r="B133" s="888" t="s">
        <v>3639</v>
      </c>
      <c r="C133" s="985" t="s">
        <v>3640</v>
      </c>
      <c r="D133" s="979" t="s">
        <v>53</v>
      </c>
      <c r="E133" s="980" t="s">
        <v>3641</v>
      </c>
      <c r="F133" s="981" t="s">
        <v>3628</v>
      </c>
      <c r="G133" s="982">
        <v>1</v>
      </c>
      <c r="H133" s="983">
        <v>120000</v>
      </c>
      <c r="I133" s="979">
        <v>4</v>
      </c>
      <c r="J133" s="984" t="s">
        <v>28</v>
      </c>
      <c r="K133" s="1025"/>
      <c r="L133" s="208"/>
      <c r="M133" s="896" t="s">
        <v>4184</v>
      </c>
      <c r="N133" s="341" t="s">
        <v>968</v>
      </c>
      <c r="O133" s="904">
        <v>45634</v>
      </c>
      <c r="P133" s="341" t="s">
        <v>4190</v>
      </c>
      <c r="Q133" s="398">
        <v>120000</v>
      </c>
      <c r="R133" s="208"/>
    </row>
    <row r="134" spans="1:19">
      <c r="A134" s="928">
        <v>1010</v>
      </c>
      <c r="B134" s="888" t="s">
        <v>3642</v>
      </c>
      <c r="C134" s="985" t="s">
        <v>3643</v>
      </c>
      <c r="D134" s="979" t="s">
        <v>53</v>
      </c>
      <c r="E134" s="980" t="s">
        <v>3644</v>
      </c>
      <c r="F134" s="981" t="s">
        <v>3628</v>
      </c>
      <c r="G134" s="982">
        <v>1</v>
      </c>
      <c r="H134" s="983">
        <v>120000</v>
      </c>
      <c r="I134" s="979">
        <v>4</v>
      </c>
      <c r="J134" s="984" t="s">
        <v>28</v>
      </c>
      <c r="K134" s="1025"/>
      <c r="L134" s="208"/>
      <c r="M134" s="896" t="s">
        <v>4184</v>
      </c>
      <c r="N134" s="341" t="s">
        <v>968</v>
      </c>
      <c r="O134" s="904">
        <v>45634</v>
      </c>
      <c r="P134" s="341" t="s">
        <v>4190</v>
      </c>
      <c r="Q134" s="398">
        <v>120000</v>
      </c>
      <c r="R134" s="208"/>
    </row>
    <row r="135" spans="1:19" hidden="1">
      <c r="A135" s="507">
        <v>125</v>
      </c>
      <c r="B135" s="51" t="s">
        <v>418</v>
      </c>
      <c r="C135" s="905" t="s">
        <v>419</v>
      </c>
      <c r="D135" s="906" t="s">
        <v>420</v>
      </c>
      <c r="E135" s="910">
        <v>85798551259</v>
      </c>
      <c r="F135" s="908" t="s">
        <v>421</v>
      </c>
      <c r="G135" s="836">
        <v>1</v>
      </c>
      <c r="H135" s="909"/>
      <c r="I135" s="910">
        <v>25</v>
      </c>
      <c r="J135" s="911" t="s">
        <v>37</v>
      </c>
      <c r="K135" s="534"/>
      <c r="L135" s="208"/>
      <c r="M135" s="896"/>
      <c r="N135" s="341"/>
      <c r="O135" s="208"/>
      <c r="P135" s="341"/>
      <c r="Q135" s="912"/>
      <c r="R135" s="208"/>
    </row>
    <row r="136" spans="1:19">
      <c r="A136" s="928">
        <v>1011</v>
      </c>
      <c r="B136" s="888" t="s">
        <v>3645</v>
      </c>
      <c r="C136" s="985" t="s">
        <v>3646</v>
      </c>
      <c r="D136" s="979" t="s">
        <v>53</v>
      </c>
      <c r="E136" s="980" t="s">
        <v>3647</v>
      </c>
      <c r="F136" s="981" t="s">
        <v>3628</v>
      </c>
      <c r="G136" s="982">
        <v>1</v>
      </c>
      <c r="H136" s="983">
        <v>120000</v>
      </c>
      <c r="I136" s="979">
        <v>4</v>
      </c>
      <c r="J136" s="984" t="s">
        <v>28</v>
      </c>
      <c r="K136" s="1025"/>
      <c r="L136" s="208"/>
      <c r="M136" s="896" t="s">
        <v>4184</v>
      </c>
      <c r="N136" s="341" t="s">
        <v>968</v>
      </c>
      <c r="O136" s="904">
        <v>45634</v>
      </c>
      <c r="P136" s="341" t="s">
        <v>4190</v>
      </c>
      <c r="Q136" s="398">
        <v>120000</v>
      </c>
      <c r="R136" s="208"/>
    </row>
    <row r="137" spans="1:19">
      <c r="A137" s="928">
        <v>1012</v>
      </c>
      <c r="B137" s="888" t="s">
        <v>3648</v>
      </c>
      <c r="C137" s="985" t="s">
        <v>3649</v>
      </c>
      <c r="D137" s="979" t="s">
        <v>53</v>
      </c>
      <c r="E137" s="980" t="s">
        <v>3650</v>
      </c>
      <c r="F137" s="981" t="s">
        <v>3628</v>
      </c>
      <c r="G137" s="982">
        <v>1</v>
      </c>
      <c r="H137" s="983">
        <v>120000</v>
      </c>
      <c r="I137" s="979">
        <v>4</v>
      </c>
      <c r="J137" s="984" t="s">
        <v>28</v>
      </c>
      <c r="K137" s="1025"/>
      <c r="L137" s="208"/>
      <c r="M137" s="896" t="s">
        <v>4184</v>
      </c>
      <c r="N137" s="341" t="s">
        <v>968</v>
      </c>
      <c r="O137" s="904">
        <v>45634</v>
      </c>
      <c r="P137" s="341" t="s">
        <v>4190</v>
      </c>
      <c r="Q137" s="398">
        <v>120000</v>
      </c>
      <c r="R137" s="208"/>
    </row>
    <row r="138" spans="1:19">
      <c r="A138" s="887">
        <v>740</v>
      </c>
      <c r="B138" s="888" t="s">
        <v>533</v>
      </c>
      <c r="C138" s="955" t="s">
        <v>534</v>
      </c>
      <c r="D138" s="974" t="s">
        <v>535</v>
      </c>
      <c r="E138" s="947" t="s">
        <v>536</v>
      </c>
      <c r="F138" s="978" t="s">
        <v>537</v>
      </c>
      <c r="G138" s="949">
        <v>2</v>
      </c>
      <c r="H138" s="950">
        <v>165000</v>
      </c>
      <c r="I138" s="951">
        <v>5</v>
      </c>
      <c r="J138" s="977" t="s">
        <v>28</v>
      </c>
      <c r="K138" s="953"/>
      <c r="L138" s="208"/>
      <c r="M138" s="896" t="s">
        <v>4184</v>
      </c>
      <c r="N138" s="341" t="s">
        <v>968</v>
      </c>
      <c r="O138" s="904">
        <v>45632</v>
      </c>
      <c r="P138" s="341" t="s">
        <v>4193</v>
      </c>
      <c r="Q138" s="398">
        <v>165000</v>
      </c>
      <c r="R138" s="208"/>
    </row>
    <row r="139" spans="1:19">
      <c r="A139" s="887">
        <v>106</v>
      </c>
      <c r="B139" s="888" t="s">
        <v>359</v>
      </c>
      <c r="C139" s="889" t="s">
        <v>360</v>
      </c>
      <c r="D139" s="890" t="s">
        <v>361</v>
      </c>
      <c r="E139" s="903">
        <v>85723207778</v>
      </c>
      <c r="F139" s="892">
        <v>44743</v>
      </c>
      <c r="G139" s="893">
        <v>1</v>
      </c>
      <c r="H139" s="894">
        <v>125000</v>
      </c>
      <c r="I139" s="891">
        <v>5</v>
      </c>
      <c r="J139" s="895" t="s">
        <v>28</v>
      </c>
      <c r="K139" s="190"/>
      <c r="L139" s="208"/>
      <c r="M139" s="896"/>
      <c r="N139" s="341" t="s">
        <v>968</v>
      </c>
      <c r="O139" s="904">
        <v>45631</v>
      </c>
      <c r="P139" s="341" t="s">
        <v>4193</v>
      </c>
      <c r="Q139" s="398">
        <v>125000</v>
      </c>
      <c r="R139" s="208"/>
    </row>
    <row r="140" spans="1:19">
      <c r="A140" s="887">
        <v>124</v>
      </c>
      <c r="B140" s="888" t="s">
        <v>415</v>
      </c>
      <c r="C140" s="889" t="s">
        <v>416</v>
      </c>
      <c r="D140" s="890" t="s">
        <v>417</v>
      </c>
      <c r="E140" s="903">
        <v>85722444568</v>
      </c>
      <c r="F140" s="892" t="s">
        <v>41</v>
      </c>
      <c r="G140" s="893">
        <v>1</v>
      </c>
      <c r="H140" s="894">
        <v>125000</v>
      </c>
      <c r="I140" s="891">
        <v>5</v>
      </c>
      <c r="J140" s="895" t="s">
        <v>28</v>
      </c>
      <c r="K140" s="190"/>
      <c r="L140" s="208"/>
      <c r="M140" s="896" t="s">
        <v>4184</v>
      </c>
      <c r="N140" s="341" t="s">
        <v>968</v>
      </c>
      <c r="O140" s="904">
        <v>45632</v>
      </c>
      <c r="P140" s="341" t="s">
        <v>4193</v>
      </c>
      <c r="Q140" s="398">
        <v>125000</v>
      </c>
      <c r="R140" s="208"/>
    </row>
    <row r="141" spans="1:19">
      <c r="A141" s="887">
        <v>238</v>
      </c>
      <c r="B141" s="888" t="s">
        <v>768</v>
      </c>
      <c r="C141" s="889" t="s">
        <v>769</v>
      </c>
      <c r="D141" s="890" t="s">
        <v>770</v>
      </c>
      <c r="E141" s="903">
        <v>85864466887</v>
      </c>
      <c r="F141" s="892">
        <v>44847</v>
      </c>
      <c r="G141" s="893">
        <v>1</v>
      </c>
      <c r="H141" s="894">
        <v>125000</v>
      </c>
      <c r="I141" s="891">
        <v>5</v>
      </c>
      <c r="J141" s="895" t="s">
        <v>28</v>
      </c>
      <c r="K141" s="190"/>
      <c r="L141" s="208"/>
      <c r="M141" s="896" t="s">
        <v>4184</v>
      </c>
      <c r="N141" s="341" t="s">
        <v>968</v>
      </c>
      <c r="O141" s="904">
        <v>45632</v>
      </c>
      <c r="P141" s="341" t="s">
        <v>4193</v>
      </c>
      <c r="Q141" s="398">
        <v>125000</v>
      </c>
      <c r="R141" s="208"/>
    </row>
    <row r="142" spans="1:19">
      <c r="A142" s="887">
        <v>97</v>
      </c>
      <c r="B142" s="888" t="s">
        <v>1343</v>
      </c>
      <c r="C142" s="889" t="s">
        <v>1344</v>
      </c>
      <c r="D142" s="890" t="s">
        <v>53</v>
      </c>
      <c r="E142" s="903">
        <v>8561162049</v>
      </c>
      <c r="F142" s="892">
        <v>44843</v>
      </c>
      <c r="G142" s="893">
        <v>2</v>
      </c>
      <c r="H142" s="894">
        <v>165000</v>
      </c>
      <c r="I142" s="891">
        <v>5</v>
      </c>
      <c r="J142" s="923" t="s">
        <v>28</v>
      </c>
      <c r="K142" s="924" t="s">
        <v>1346</v>
      </c>
      <c r="L142" s="208"/>
      <c r="M142" s="896"/>
      <c r="N142" s="341" t="s">
        <v>968</v>
      </c>
      <c r="O142" s="904">
        <v>45629</v>
      </c>
      <c r="P142" s="341" t="s">
        <v>4190</v>
      </c>
      <c r="Q142" s="398">
        <v>165000</v>
      </c>
      <c r="R142" s="190"/>
      <c r="S142" s="42"/>
    </row>
    <row r="143" spans="1:19">
      <c r="A143" s="887">
        <v>417</v>
      </c>
      <c r="B143" s="888" t="s">
        <v>1312</v>
      </c>
      <c r="C143" s="889" t="s">
        <v>1313</v>
      </c>
      <c r="D143" s="887" t="s">
        <v>1314</v>
      </c>
      <c r="E143" s="903">
        <v>85794265208</v>
      </c>
      <c r="F143" s="963" t="s">
        <v>1315</v>
      </c>
      <c r="G143" s="964">
        <v>1</v>
      </c>
      <c r="H143" s="965">
        <v>125000</v>
      </c>
      <c r="I143" s="926">
        <v>5</v>
      </c>
      <c r="J143" s="923" t="s">
        <v>28</v>
      </c>
      <c r="K143" s="190"/>
      <c r="L143" s="208"/>
      <c r="M143" s="896" t="s">
        <v>4184</v>
      </c>
      <c r="N143" s="341" t="s">
        <v>968</v>
      </c>
      <c r="O143" s="904">
        <v>45632</v>
      </c>
      <c r="P143" s="341" t="s">
        <v>4193</v>
      </c>
      <c r="Q143" s="398">
        <v>125000</v>
      </c>
      <c r="R143" s="208"/>
    </row>
    <row r="144" spans="1:19">
      <c r="A144" s="887">
        <v>514</v>
      </c>
      <c r="B144" s="888" t="s">
        <v>1693</v>
      </c>
      <c r="C144" s="889" t="s">
        <v>1694</v>
      </c>
      <c r="D144" s="887" t="s">
        <v>1695</v>
      </c>
      <c r="E144" s="1020"/>
      <c r="F144" s="1021" t="s">
        <v>1696</v>
      </c>
      <c r="G144" s="964">
        <v>1</v>
      </c>
      <c r="H144" s="965">
        <v>125000</v>
      </c>
      <c r="I144" s="903">
        <v>5</v>
      </c>
      <c r="J144" s="923" t="s">
        <v>28</v>
      </c>
      <c r="K144" s="190"/>
      <c r="L144" s="208"/>
      <c r="M144" s="896" t="s">
        <v>4184</v>
      </c>
      <c r="N144" s="341" t="s">
        <v>968</v>
      </c>
      <c r="O144" s="904">
        <v>45632</v>
      </c>
      <c r="P144" s="341" t="s">
        <v>4193</v>
      </c>
      <c r="Q144" s="398">
        <v>125000</v>
      </c>
      <c r="R144" s="208"/>
    </row>
    <row r="145" spans="1:19" hidden="1">
      <c r="A145" s="507">
        <v>135</v>
      </c>
      <c r="B145" s="51" t="s">
        <v>452</v>
      </c>
      <c r="C145" s="905" t="s">
        <v>453</v>
      </c>
      <c r="D145" s="906" t="s">
        <v>454</v>
      </c>
      <c r="E145" s="907">
        <v>85731004665</v>
      </c>
      <c r="F145" s="908">
        <v>44843</v>
      </c>
      <c r="G145" s="836">
        <v>1</v>
      </c>
      <c r="H145" s="909"/>
      <c r="I145" s="910">
        <v>10</v>
      </c>
      <c r="J145" s="911" t="s">
        <v>37</v>
      </c>
      <c r="K145" s="534"/>
      <c r="L145" s="208"/>
      <c r="M145" s="896"/>
      <c r="N145" s="341"/>
      <c r="O145" s="208"/>
      <c r="P145" s="341"/>
      <c r="Q145" s="912"/>
      <c r="R145" s="208"/>
    </row>
    <row r="146" spans="1:19">
      <c r="A146" s="887">
        <v>569</v>
      </c>
      <c r="B146" s="888" t="s">
        <v>1915</v>
      </c>
      <c r="C146" s="889" t="s">
        <v>5248</v>
      </c>
      <c r="D146" s="887" t="s">
        <v>1917</v>
      </c>
      <c r="E146" s="1020" t="s">
        <v>1918</v>
      </c>
      <c r="F146" s="999" t="s">
        <v>947</v>
      </c>
      <c r="G146" s="893">
        <v>1</v>
      </c>
      <c r="H146" s="965">
        <v>125000</v>
      </c>
      <c r="I146" s="903">
        <v>5</v>
      </c>
      <c r="J146" s="1023" t="s">
        <v>28</v>
      </c>
      <c r="K146" s="941"/>
      <c r="L146" s="208"/>
      <c r="M146" s="896" t="s">
        <v>4184</v>
      </c>
      <c r="N146" s="341" t="s">
        <v>968</v>
      </c>
      <c r="O146" s="904">
        <v>45634</v>
      </c>
      <c r="P146" s="341" t="s">
        <v>4190</v>
      </c>
      <c r="Q146" s="398">
        <v>125000</v>
      </c>
      <c r="R146" s="190"/>
      <c r="S146" s="42"/>
    </row>
    <row r="147" spans="1:19" hidden="1">
      <c r="A147" s="507">
        <v>137</v>
      </c>
      <c r="B147" s="51" t="s">
        <v>457</v>
      </c>
      <c r="C147" s="905" t="s">
        <v>458</v>
      </c>
      <c r="D147" s="906" t="s">
        <v>459</v>
      </c>
      <c r="E147" s="1026">
        <v>85862062513</v>
      </c>
      <c r="F147" s="908">
        <v>44940</v>
      </c>
      <c r="G147" s="836">
        <v>1</v>
      </c>
      <c r="H147" s="909"/>
      <c r="I147" s="910">
        <v>25</v>
      </c>
      <c r="J147" s="911" t="s">
        <v>37</v>
      </c>
      <c r="K147" s="534"/>
      <c r="L147" s="208"/>
      <c r="M147" s="896"/>
      <c r="N147" s="341"/>
      <c r="O147" s="208"/>
      <c r="P147" s="341"/>
      <c r="Q147" s="912"/>
      <c r="R147" s="208"/>
    </row>
    <row r="148" spans="1:19">
      <c r="A148" s="887">
        <v>602</v>
      </c>
      <c r="B148" s="888" t="s">
        <v>2059</v>
      </c>
      <c r="C148" s="898" t="s">
        <v>5249</v>
      </c>
      <c r="D148" s="872" t="s">
        <v>2061</v>
      </c>
      <c r="E148" s="931" t="s">
        <v>2062</v>
      </c>
      <c r="F148" s="900" t="s">
        <v>2063</v>
      </c>
      <c r="G148" s="901">
        <v>1</v>
      </c>
      <c r="H148" s="902">
        <v>125000</v>
      </c>
      <c r="I148" s="932">
        <v>5</v>
      </c>
      <c r="J148" s="933" t="s">
        <v>28</v>
      </c>
      <c r="K148" s="190"/>
      <c r="L148" s="208"/>
      <c r="M148" s="896"/>
      <c r="N148" s="341" t="s">
        <v>968</v>
      </c>
      <c r="O148" s="904">
        <v>45631</v>
      </c>
      <c r="P148" s="341" t="s">
        <v>4190</v>
      </c>
      <c r="Q148" s="398">
        <v>125000</v>
      </c>
      <c r="R148" s="208"/>
    </row>
    <row r="149" spans="1:19">
      <c r="A149" s="887">
        <v>626</v>
      </c>
      <c r="B149" s="888" t="s">
        <v>2160</v>
      </c>
      <c r="C149" s="889" t="s">
        <v>2161</v>
      </c>
      <c r="D149" s="898" t="s">
        <v>2162</v>
      </c>
      <c r="E149" s="998" t="s">
        <v>2163</v>
      </c>
      <c r="F149" s="1027" t="s">
        <v>2164</v>
      </c>
      <c r="G149" s="901">
        <v>1</v>
      </c>
      <c r="H149" s="902">
        <v>125000</v>
      </c>
      <c r="I149" s="932">
        <v>5</v>
      </c>
      <c r="J149" s="933" t="s">
        <v>28</v>
      </c>
      <c r="K149" s="941"/>
      <c r="L149" s="208"/>
      <c r="M149" s="896" t="s">
        <v>4184</v>
      </c>
      <c r="N149" s="341" t="s">
        <v>968</v>
      </c>
      <c r="O149" s="904">
        <v>45632</v>
      </c>
      <c r="P149" s="341" t="s">
        <v>4190</v>
      </c>
      <c r="Q149" s="398">
        <v>125000</v>
      </c>
      <c r="R149" s="208"/>
    </row>
    <row r="150" spans="1:19">
      <c r="A150" s="887">
        <v>941</v>
      </c>
      <c r="B150" s="888" t="s">
        <v>1872</v>
      </c>
      <c r="C150" s="914" t="s">
        <v>1873</v>
      </c>
      <c r="D150" s="914" t="s">
        <v>516</v>
      </c>
      <c r="E150" s="915" t="s">
        <v>1874</v>
      </c>
      <c r="F150" s="916" t="s">
        <v>1875</v>
      </c>
      <c r="G150" s="917">
        <v>2</v>
      </c>
      <c r="H150" s="918">
        <v>165000</v>
      </c>
      <c r="I150" s="919">
        <v>5</v>
      </c>
      <c r="J150" s="920" t="s">
        <v>1585</v>
      </c>
      <c r="K150" s="921"/>
      <c r="L150" s="208"/>
      <c r="M150" s="896"/>
      <c r="N150" s="341" t="s">
        <v>968</v>
      </c>
      <c r="O150" s="904">
        <v>45631</v>
      </c>
      <c r="P150" s="341" t="s">
        <v>4190</v>
      </c>
      <c r="Q150" s="398">
        <v>165000</v>
      </c>
      <c r="R150" s="208"/>
    </row>
    <row r="151" spans="1:19" hidden="1">
      <c r="A151" s="507">
        <v>141</v>
      </c>
      <c r="B151" s="51" t="s">
        <v>467</v>
      </c>
      <c r="C151" s="905" t="s">
        <v>468</v>
      </c>
      <c r="D151" s="906" t="s">
        <v>469</v>
      </c>
      <c r="E151" s="910">
        <v>81367063232</v>
      </c>
      <c r="F151" s="908">
        <v>44729</v>
      </c>
      <c r="G151" s="1028">
        <v>2</v>
      </c>
      <c r="H151" s="909"/>
      <c r="I151" s="910">
        <v>25</v>
      </c>
      <c r="J151" s="911" t="s">
        <v>37</v>
      </c>
      <c r="K151" s="534"/>
      <c r="L151" s="208"/>
      <c r="M151" s="896"/>
      <c r="N151" s="341"/>
      <c r="O151" s="208"/>
      <c r="P151" s="341"/>
      <c r="Q151" s="912"/>
      <c r="R151" s="208"/>
    </row>
    <row r="152" spans="1:19">
      <c r="A152" s="887">
        <v>679</v>
      </c>
      <c r="B152" s="888" t="s">
        <v>2380</v>
      </c>
      <c r="C152" s="934" t="s">
        <v>2381</v>
      </c>
      <c r="D152" s="934" t="s">
        <v>2382</v>
      </c>
      <c r="E152" s="942" t="s">
        <v>2383</v>
      </c>
      <c r="F152" s="943" t="s">
        <v>2384</v>
      </c>
      <c r="G152" s="937">
        <v>1</v>
      </c>
      <c r="H152" s="938">
        <v>125000</v>
      </c>
      <c r="I152" s="939">
        <v>5</v>
      </c>
      <c r="J152" s="967" t="s">
        <v>28</v>
      </c>
      <c r="K152" s="944"/>
      <c r="L152" s="208"/>
      <c r="M152" s="896"/>
      <c r="N152" s="341" t="s">
        <v>968</v>
      </c>
      <c r="O152" s="904">
        <v>45629</v>
      </c>
      <c r="P152" s="341" t="s">
        <v>4190</v>
      </c>
      <c r="Q152" s="398">
        <v>125000</v>
      </c>
      <c r="R152" s="208"/>
    </row>
    <row r="153" spans="1:19">
      <c r="A153" s="887">
        <v>714</v>
      </c>
      <c r="B153" s="888" t="s">
        <v>2523</v>
      </c>
      <c r="C153" s="945" t="s">
        <v>2524</v>
      </c>
      <c r="D153" s="945" t="s">
        <v>2525</v>
      </c>
      <c r="E153" s="956" t="s">
        <v>2526</v>
      </c>
      <c r="F153" s="1029" t="s">
        <v>2527</v>
      </c>
      <c r="G153" s="958">
        <v>1</v>
      </c>
      <c r="H153" s="959">
        <v>125000</v>
      </c>
      <c r="I153" s="960">
        <v>5</v>
      </c>
      <c r="J153" s="1030" t="s">
        <v>28</v>
      </c>
      <c r="K153" s="953"/>
      <c r="L153" s="208"/>
      <c r="M153" s="896"/>
      <c r="N153" s="341" t="s">
        <v>968</v>
      </c>
      <c r="O153" s="904">
        <v>45631</v>
      </c>
      <c r="P153" s="341" t="s">
        <v>4190</v>
      </c>
      <c r="Q153" s="398">
        <v>125000</v>
      </c>
      <c r="R153" s="208"/>
    </row>
    <row r="154" spans="1:19" hidden="1">
      <c r="A154" s="507">
        <v>144</v>
      </c>
      <c r="B154" s="51" t="s">
        <v>480</v>
      </c>
      <c r="C154" s="905" t="s">
        <v>481</v>
      </c>
      <c r="D154" s="906" t="s">
        <v>61</v>
      </c>
      <c r="E154" s="910">
        <v>85871118980</v>
      </c>
      <c r="F154" s="908">
        <v>44732</v>
      </c>
      <c r="G154" s="836">
        <v>1</v>
      </c>
      <c r="H154" s="909"/>
      <c r="I154" s="910">
        <v>25</v>
      </c>
      <c r="J154" s="911" t="s">
        <v>37</v>
      </c>
      <c r="K154" s="534"/>
      <c r="L154" s="208"/>
      <c r="M154" s="896"/>
      <c r="N154" s="341"/>
      <c r="O154" s="208"/>
      <c r="P154" s="341"/>
      <c r="Q154" s="912"/>
      <c r="R154" s="208"/>
    </row>
    <row r="155" spans="1:19">
      <c r="A155" s="887">
        <v>721</v>
      </c>
      <c r="B155" s="888" t="s">
        <v>2556</v>
      </c>
      <c r="C155" s="954" t="s">
        <v>2557</v>
      </c>
      <c r="D155" s="946" t="s">
        <v>1223</v>
      </c>
      <c r="E155" s="947" t="s">
        <v>2558</v>
      </c>
      <c r="F155" s="948" t="s">
        <v>2527</v>
      </c>
      <c r="G155" s="949">
        <v>1</v>
      </c>
      <c r="H155" s="950">
        <v>125000</v>
      </c>
      <c r="I155" s="951">
        <v>5</v>
      </c>
      <c r="J155" s="977" t="s">
        <v>28</v>
      </c>
      <c r="K155" s="953"/>
      <c r="L155" s="208"/>
      <c r="M155" s="896"/>
      <c r="N155" s="341" t="s">
        <v>968</v>
      </c>
      <c r="O155" s="904">
        <v>45630</v>
      </c>
      <c r="P155" s="341" t="s">
        <v>4190</v>
      </c>
      <c r="Q155" s="398">
        <v>125000</v>
      </c>
      <c r="R155" s="208"/>
    </row>
    <row r="156" spans="1:19">
      <c r="A156" s="887">
        <v>652</v>
      </c>
      <c r="B156" s="888" t="s">
        <v>3139</v>
      </c>
      <c r="C156" s="934" t="s">
        <v>3140</v>
      </c>
      <c r="D156" s="1002" t="s">
        <v>3141</v>
      </c>
      <c r="E156" s="1031" t="s">
        <v>3142</v>
      </c>
      <c r="F156" s="997" t="s">
        <v>3143</v>
      </c>
      <c r="G156" s="1003">
        <v>2</v>
      </c>
      <c r="H156" s="1004">
        <v>165000</v>
      </c>
      <c r="I156" s="1032">
        <v>5</v>
      </c>
      <c r="J156" s="967" t="s">
        <v>28</v>
      </c>
      <c r="K156" s="944"/>
      <c r="L156" s="208"/>
      <c r="M156" s="896"/>
      <c r="N156" s="341" t="s">
        <v>968</v>
      </c>
      <c r="O156" s="904">
        <v>45629</v>
      </c>
      <c r="P156" s="341" t="s">
        <v>4190</v>
      </c>
      <c r="Q156" s="398">
        <v>165000</v>
      </c>
      <c r="R156" s="208"/>
    </row>
    <row r="157" spans="1:19" s="42" customFormat="1">
      <c r="A157" s="887">
        <v>788</v>
      </c>
      <c r="B157" s="888" t="s">
        <v>2814</v>
      </c>
      <c r="C157" s="954" t="s">
        <v>2815</v>
      </c>
      <c r="D157" s="955" t="s">
        <v>682</v>
      </c>
      <c r="E157" s="956" t="s">
        <v>4743</v>
      </c>
      <c r="F157" s="943" t="s">
        <v>2817</v>
      </c>
      <c r="G157" s="958">
        <v>1</v>
      </c>
      <c r="H157" s="959">
        <v>125000</v>
      </c>
      <c r="I157" s="960">
        <v>5</v>
      </c>
      <c r="J157" s="961" t="s">
        <v>28</v>
      </c>
      <c r="K157" s="1033"/>
      <c r="L157" s="208"/>
      <c r="M157" s="896" t="s">
        <v>4184</v>
      </c>
      <c r="N157" s="341" t="s">
        <v>968</v>
      </c>
      <c r="O157" s="904">
        <v>45635</v>
      </c>
      <c r="P157" s="341" t="s">
        <v>4190</v>
      </c>
      <c r="Q157" s="398">
        <v>125000</v>
      </c>
      <c r="R157" s="208"/>
      <c r="S157" s="7"/>
    </row>
    <row r="158" spans="1:19" hidden="1">
      <c r="A158" s="887">
        <v>940</v>
      </c>
      <c r="B158" s="888" t="s">
        <v>3930</v>
      </c>
      <c r="C158" s="979" t="s">
        <v>1105</v>
      </c>
      <c r="D158" s="979" t="s">
        <v>516</v>
      </c>
      <c r="E158" s="980" t="s">
        <v>3931</v>
      </c>
      <c r="F158" s="1006" t="s">
        <v>1875</v>
      </c>
      <c r="G158" s="982">
        <v>2</v>
      </c>
      <c r="H158" s="983"/>
      <c r="I158" s="1000">
        <v>5</v>
      </c>
      <c r="J158" s="984" t="s">
        <v>1585</v>
      </c>
      <c r="K158" s="921"/>
      <c r="L158" s="208"/>
      <c r="M158" s="896"/>
      <c r="N158" s="341"/>
      <c r="O158" s="904"/>
      <c r="P158" s="341"/>
      <c r="Q158" s="398"/>
      <c r="R158" s="208"/>
    </row>
    <row r="159" spans="1:19">
      <c r="A159" s="887">
        <v>367</v>
      </c>
      <c r="B159" s="888" t="s">
        <v>4026</v>
      </c>
      <c r="C159" s="889" t="s">
        <v>5250</v>
      </c>
      <c r="D159" s="890" t="s">
        <v>4028</v>
      </c>
      <c r="E159" s="891">
        <v>81646878524</v>
      </c>
      <c r="F159" s="892">
        <v>44858</v>
      </c>
      <c r="G159" s="893">
        <v>2</v>
      </c>
      <c r="H159" s="894">
        <v>165000</v>
      </c>
      <c r="I159" s="891">
        <v>5</v>
      </c>
      <c r="J159" s="895" t="s">
        <v>28</v>
      </c>
      <c r="K159" s="1034"/>
      <c r="L159" s="208"/>
      <c r="M159" s="896" t="s">
        <v>4184</v>
      </c>
      <c r="N159" s="341" t="s">
        <v>968</v>
      </c>
      <c r="O159" s="904">
        <v>45632</v>
      </c>
      <c r="P159" s="341" t="s">
        <v>4190</v>
      </c>
      <c r="Q159" s="398">
        <v>165000</v>
      </c>
      <c r="R159" s="208"/>
    </row>
    <row r="160" spans="1:19" hidden="1">
      <c r="A160" s="507">
        <v>150</v>
      </c>
      <c r="B160" s="51" t="s">
        <v>496</v>
      </c>
      <c r="C160" s="905" t="s">
        <v>497</v>
      </c>
      <c r="D160" s="906" t="s">
        <v>498</v>
      </c>
      <c r="E160" s="1026" t="s">
        <v>499</v>
      </c>
      <c r="F160" s="908" t="s">
        <v>421</v>
      </c>
      <c r="G160" s="836">
        <v>1</v>
      </c>
      <c r="H160" s="909"/>
      <c r="I160" s="910">
        <v>25</v>
      </c>
      <c r="J160" s="911" t="s">
        <v>37</v>
      </c>
      <c r="K160" s="534"/>
      <c r="L160" s="208"/>
      <c r="M160" s="896"/>
      <c r="N160" s="341"/>
      <c r="O160" s="208"/>
      <c r="P160" s="341"/>
      <c r="Q160" s="912"/>
      <c r="R160" s="208"/>
    </row>
    <row r="161" spans="1:18" hidden="1">
      <c r="A161" s="507">
        <v>151</v>
      </c>
      <c r="B161" s="51" t="s">
        <v>500</v>
      </c>
      <c r="C161" s="507" t="s">
        <v>501</v>
      </c>
      <c r="D161" s="506" t="s">
        <v>40</v>
      </c>
      <c r="E161" s="993"/>
      <c r="F161" s="994" t="s">
        <v>421</v>
      </c>
      <c r="G161" s="995">
        <v>1</v>
      </c>
      <c r="H161" s="909"/>
      <c r="I161" s="993">
        <v>25</v>
      </c>
      <c r="J161" s="996" t="s">
        <v>37</v>
      </c>
      <c r="K161" s="833" t="s">
        <v>244</v>
      </c>
      <c r="L161" s="208"/>
      <c r="M161" s="896"/>
      <c r="N161" s="341"/>
      <c r="O161" s="208"/>
      <c r="P161" s="341"/>
      <c r="Q161" s="912"/>
      <c r="R161" s="208"/>
    </row>
    <row r="162" spans="1:18">
      <c r="A162" s="928">
        <v>1004</v>
      </c>
      <c r="B162" s="888" t="s">
        <v>3620</v>
      </c>
      <c r="C162" s="985" t="s">
        <v>3621</v>
      </c>
      <c r="D162" s="914" t="s">
        <v>3622</v>
      </c>
      <c r="E162" s="915" t="s">
        <v>3623</v>
      </c>
      <c r="F162" s="916" t="s">
        <v>3624</v>
      </c>
      <c r="G162" s="917">
        <v>1</v>
      </c>
      <c r="H162" s="918">
        <v>125000</v>
      </c>
      <c r="I162" s="914">
        <v>5</v>
      </c>
      <c r="J162" s="920" t="s">
        <v>28</v>
      </c>
      <c r="K162" s="1025"/>
      <c r="L162" s="208"/>
      <c r="M162" s="896"/>
      <c r="N162" s="341" t="s">
        <v>968</v>
      </c>
      <c r="O162" s="904">
        <v>45630</v>
      </c>
      <c r="P162" s="341" t="s">
        <v>4190</v>
      </c>
      <c r="Q162" s="398">
        <v>125000</v>
      </c>
      <c r="R162" s="208"/>
    </row>
    <row r="163" spans="1:18">
      <c r="A163" s="887">
        <v>60</v>
      </c>
      <c r="B163" s="888" t="s">
        <v>213</v>
      </c>
      <c r="C163" s="889" t="s">
        <v>214</v>
      </c>
      <c r="D163" s="1009" t="s">
        <v>215</v>
      </c>
      <c r="E163" s="1010">
        <v>85882410034</v>
      </c>
      <c r="F163" s="1011">
        <v>44907</v>
      </c>
      <c r="G163" s="1012">
        <v>1</v>
      </c>
      <c r="H163" s="894">
        <v>125000</v>
      </c>
      <c r="I163" s="1013">
        <v>6</v>
      </c>
      <c r="J163" s="1014" t="s">
        <v>28</v>
      </c>
      <c r="K163" s="190"/>
      <c r="L163" s="208"/>
      <c r="M163" s="896" t="s">
        <v>4184</v>
      </c>
      <c r="N163" s="341" t="s">
        <v>968</v>
      </c>
      <c r="O163" s="904">
        <v>45633</v>
      </c>
      <c r="P163" s="341" t="s">
        <v>4190</v>
      </c>
      <c r="Q163" s="398">
        <v>125000</v>
      </c>
      <c r="R163" s="208"/>
    </row>
    <row r="164" spans="1:18">
      <c r="A164" s="887">
        <v>185</v>
      </c>
      <c r="B164" s="888" t="s">
        <v>609</v>
      </c>
      <c r="C164" s="889" t="s">
        <v>610</v>
      </c>
      <c r="D164" s="1009" t="s">
        <v>156</v>
      </c>
      <c r="E164" s="1010"/>
      <c r="F164" s="1011">
        <v>44718</v>
      </c>
      <c r="G164" s="1012">
        <v>1</v>
      </c>
      <c r="H164" s="894">
        <v>125000</v>
      </c>
      <c r="I164" s="1013">
        <v>6</v>
      </c>
      <c r="J164" s="1014" t="s">
        <v>28</v>
      </c>
      <c r="K164" s="190"/>
      <c r="L164" s="208"/>
      <c r="M164" s="896"/>
      <c r="N164" s="341" t="s">
        <v>968</v>
      </c>
      <c r="O164" s="904">
        <v>45632</v>
      </c>
      <c r="P164" s="341" t="s">
        <v>4193</v>
      </c>
      <c r="Q164" s="398">
        <v>125000</v>
      </c>
      <c r="R164" s="208"/>
    </row>
    <row r="165" spans="1:18">
      <c r="A165" s="887">
        <v>344</v>
      </c>
      <c r="B165" s="1035" t="s">
        <v>1079</v>
      </c>
      <c r="C165" s="889" t="s">
        <v>1080</v>
      </c>
      <c r="D165" s="890" t="s">
        <v>47</v>
      </c>
      <c r="E165" s="903">
        <v>85793879787</v>
      </c>
      <c r="F165" s="892">
        <v>44776</v>
      </c>
      <c r="G165" s="893">
        <v>1</v>
      </c>
      <c r="H165" s="1036">
        <v>125000</v>
      </c>
      <c r="I165" s="891">
        <v>6</v>
      </c>
      <c r="J165" s="923" t="s">
        <v>28</v>
      </c>
      <c r="K165" s="190"/>
      <c r="L165" s="208"/>
      <c r="M165" s="896"/>
      <c r="N165" s="341" t="s">
        <v>968</v>
      </c>
      <c r="O165" s="897">
        <v>45627</v>
      </c>
      <c r="P165" s="341" t="s">
        <v>4190</v>
      </c>
      <c r="Q165" s="398">
        <v>125000</v>
      </c>
      <c r="R165" s="208"/>
    </row>
    <row r="166" spans="1:18">
      <c r="A166" s="887">
        <v>355</v>
      </c>
      <c r="B166" s="888" t="s">
        <v>1108</v>
      </c>
      <c r="C166" s="889" t="s">
        <v>1109</v>
      </c>
      <c r="D166" s="890" t="s">
        <v>125</v>
      </c>
      <c r="E166" s="903">
        <v>81563634686</v>
      </c>
      <c r="F166" s="892">
        <v>44846</v>
      </c>
      <c r="G166" s="893">
        <v>1</v>
      </c>
      <c r="H166" s="894">
        <v>125000</v>
      </c>
      <c r="I166" s="891">
        <v>6</v>
      </c>
      <c r="J166" s="923" t="s">
        <v>28</v>
      </c>
      <c r="K166" s="1037" t="s">
        <v>5251</v>
      </c>
      <c r="L166" s="208"/>
      <c r="M166" s="896" t="s">
        <v>4184</v>
      </c>
      <c r="N166" s="341" t="s">
        <v>968</v>
      </c>
      <c r="O166" s="904">
        <v>45634</v>
      </c>
      <c r="P166" s="341" t="s">
        <v>4193</v>
      </c>
      <c r="Q166" s="375">
        <v>125000</v>
      </c>
      <c r="R166" s="208">
        <v>188000</v>
      </c>
    </row>
    <row r="167" spans="1:18" hidden="1">
      <c r="A167" s="507">
        <v>157</v>
      </c>
      <c r="B167" s="51" t="s">
        <v>517</v>
      </c>
      <c r="C167" s="905" t="s">
        <v>518</v>
      </c>
      <c r="D167" s="906" t="s">
        <v>519</v>
      </c>
      <c r="E167" s="910">
        <v>85280550832</v>
      </c>
      <c r="F167" s="908">
        <v>44712</v>
      </c>
      <c r="G167" s="836">
        <v>1</v>
      </c>
      <c r="H167" s="909"/>
      <c r="I167" s="910">
        <v>25</v>
      </c>
      <c r="J167" s="911" t="s">
        <v>37</v>
      </c>
      <c r="K167" s="534"/>
      <c r="L167" s="208"/>
      <c r="M167" s="896"/>
      <c r="N167" s="341"/>
      <c r="O167" s="208"/>
      <c r="P167" s="341"/>
      <c r="Q167" s="912"/>
      <c r="R167" s="208"/>
    </row>
    <row r="168" spans="1:18">
      <c r="A168" s="887">
        <v>473</v>
      </c>
      <c r="B168" s="888" t="s">
        <v>1522</v>
      </c>
      <c r="C168" s="889" t="s">
        <v>1523</v>
      </c>
      <c r="D168" s="887" t="s">
        <v>1520</v>
      </c>
      <c r="E168" s="1020" t="s">
        <v>1524</v>
      </c>
      <c r="F168" s="1038">
        <v>45235</v>
      </c>
      <c r="G168" s="964">
        <v>1</v>
      </c>
      <c r="H168" s="965">
        <v>125000</v>
      </c>
      <c r="I168" s="903">
        <v>6</v>
      </c>
      <c r="J168" s="923" t="s">
        <v>28</v>
      </c>
      <c r="K168" s="190" t="s">
        <v>1525</v>
      </c>
      <c r="L168" s="208"/>
      <c r="M168" s="896"/>
      <c r="N168" s="341" t="s">
        <v>968</v>
      </c>
      <c r="O168" s="904">
        <v>45632</v>
      </c>
      <c r="P168" s="341" t="s">
        <v>4190</v>
      </c>
      <c r="Q168" s="398">
        <v>125000</v>
      </c>
      <c r="R168" s="208"/>
    </row>
    <row r="169" spans="1:18" hidden="1">
      <c r="A169" s="507">
        <v>159</v>
      </c>
      <c r="B169" s="51" t="s">
        <v>525</v>
      </c>
      <c r="C169" s="905" t="s">
        <v>526</v>
      </c>
      <c r="D169" s="906" t="s">
        <v>527</v>
      </c>
      <c r="E169" s="910">
        <v>85731286033</v>
      </c>
      <c r="F169" s="908">
        <v>44887</v>
      </c>
      <c r="G169" s="836">
        <v>1</v>
      </c>
      <c r="H169" s="909"/>
      <c r="I169" s="910">
        <v>25</v>
      </c>
      <c r="J169" s="911" t="s">
        <v>37</v>
      </c>
      <c r="K169" s="534"/>
      <c r="L169" s="208"/>
      <c r="M169" s="896"/>
      <c r="N169" s="341"/>
      <c r="O169" s="208"/>
      <c r="P169" s="341"/>
      <c r="Q169" s="912"/>
      <c r="R169" s="208"/>
    </row>
    <row r="170" spans="1:18">
      <c r="A170" s="887">
        <v>862</v>
      </c>
      <c r="B170" s="888" t="s">
        <v>139</v>
      </c>
      <c r="C170" s="914" t="s">
        <v>140</v>
      </c>
      <c r="D170" s="914" t="s">
        <v>141</v>
      </c>
      <c r="E170" s="915" t="s">
        <v>142</v>
      </c>
      <c r="F170" s="916" t="s">
        <v>143</v>
      </c>
      <c r="G170" s="917">
        <v>2</v>
      </c>
      <c r="H170" s="918">
        <v>165000</v>
      </c>
      <c r="I170" s="919">
        <v>6</v>
      </c>
      <c r="J170" s="920" t="s">
        <v>28</v>
      </c>
      <c r="K170" s="921"/>
      <c r="L170" s="208"/>
      <c r="M170" s="896"/>
      <c r="N170" s="341" t="s">
        <v>968</v>
      </c>
      <c r="O170" s="904">
        <v>45629</v>
      </c>
      <c r="P170" s="341" t="s">
        <v>4190</v>
      </c>
      <c r="Q170" s="398">
        <v>165000</v>
      </c>
      <c r="R170" s="208"/>
    </row>
    <row r="171" spans="1:18">
      <c r="A171" s="887">
        <v>620</v>
      </c>
      <c r="B171" s="888" t="s">
        <v>2138</v>
      </c>
      <c r="C171" s="889" t="s">
        <v>2139</v>
      </c>
      <c r="D171" s="898" t="s">
        <v>234</v>
      </c>
      <c r="E171" s="998" t="s">
        <v>2140</v>
      </c>
      <c r="F171" s="900" t="s">
        <v>2137</v>
      </c>
      <c r="G171" s="901">
        <v>1</v>
      </c>
      <c r="H171" s="902">
        <v>125000</v>
      </c>
      <c r="I171" s="932">
        <v>6</v>
      </c>
      <c r="J171" s="933" t="s">
        <v>28</v>
      </c>
      <c r="K171" s="941"/>
      <c r="L171" s="208"/>
      <c r="M171" s="896" t="s">
        <v>4184</v>
      </c>
      <c r="N171" s="341" t="s">
        <v>968</v>
      </c>
      <c r="O171" s="904">
        <v>45633</v>
      </c>
      <c r="P171" s="341" t="s">
        <v>4190</v>
      </c>
      <c r="Q171" s="398">
        <v>125000</v>
      </c>
      <c r="R171" s="208"/>
    </row>
    <row r="172" spans="1:18" hidden="1">
      <c r="A172" s="507">
        <v>162</v>
      </c>
      <c r="B172" s="51" t="s">
        <v>538</v>
      </c>
      <c r="C172" s="905" t="s">
        <v>539</v>
      </c>
      <c r="D172" s="906" t="s">
        <v>540</v>
      </c>
      <c r="E172" s="910"/>
      <c r="F172" s="908">
        <v>44906</v>
      </c>
      <c r="G172" s="1039">
        <v>1</v>
      </c>
      <c r="H172" s="909"/>
      <c r="I172" s="910">
        <v>25</v>
      </c>
      <c r="J172" s="911" t="s">
        <v>37</v>
      </c>
      <c r="K172" s="534"/>
      <c r="L172" s="208"/>
      <c r="M172" s="896"/>
      <c r="N172" s="341"/>
      <c r="O172" s="208"/>
      <c r="P172" s="341"/>
      <c r="Q172" s="912"/>
      <c r="R172" s="208"/>
    </row>
    <row r="173" spans="1:18" hidden="1">
      <c r="A173" s="1016">
        <v>163</v>
      </c>
      <c r="B173" s="51" t="s">
        <v>541</v>
      </c>
      <c r="C173" s="905" t="s">
        <v>542</v>
      </c>
      <c r="D173" s="906" t="s">
        <v>543</v>
      </c>
      <c r="E173" s="910"/>
      <c r="F173" s="908" t="s">
        <v>421</v>
      </c>
      <c r="G173" s="836">
        <v>1</v>
      </c>
      <c r="H173" s="909"/>
      <c r="I173" s="910">
        <v>25</v>
      </c>
      <c r="J173" s="911" t="s">
        <v>37</v>
      </c>
      <c r="K173" s="534"/>
      <c r="L173" s="208"/>
      <c r="M173" s="896"/>
      <c r="N173" s="341"/>
      <c r="O173" s="208"/>
      <c r="P173" s="341"/>
      <c r="Q173" s="912"/>
      <c r="R173" s="208"/>
    </row>
    <row r="174" spans="1:18">
      <c r="A174" s="887">
        <v>627</v>
      </c>
      <c r="B174" s="888" t="s">
        <v>2165</v>
      </c>
      <c r="C174" s="889" t="s">
        <v>5252</v>
      </c>
      <c r="D174" s="898" t="s">
        <v>1223</v>
      </c>
      <c r="E174" s="998" t="s">
        <v>2167</v>
      </c>
      <c r="F174" s="1027" t="s">
        <v>2168</v>
      </c>
      <c r="G174" s="901">
        <v>1</v>
      </c>
      <c r="H174" s="902">
        <v>125000</v>
      </c>
      <c r="I174" s="932">
        <v>6</v>
      </c>
      <c r="J174" s="933" t="s">
        <v>28</v>
      </c>
      <c r="K174" s="941"/>
      <c r="L174" s="208"/>
      <c r="M174" s="896" t="s">
        <v>4184</v>
      </c>
      <c r="N174" s="341" t="s">
        <v>968</v>
      </c>
      <c r="O174" s="904">
        <v>45635</v>
      </c>
      <c r="P174" s="341" t="s">
        <v>4190</v>
      </c>
      <c r="Q174" s="398">
        <v>125000</v>
      </c>
      <c r="R174" s="208"/>
    </row>
    <row r="175" spans="1:18">
      <c r="A175" s="887">
        <v>628</v>
      </c>
      <c r="B175" s="888" t="s">
        <v>2169</v>
      </c>
      <c r="C175" s="889" t="s">
        <v>2170</v>
      </c>
      <c r="D175" s="898" t="s">
        <v>44</v>
      </c>
      <c r="E175" s="998" t="s">
        <v>2171</v>
      </c>
      <c r="F175" s="900" t="s">
        <v>2168</v>
      </c>
      <c r="G175" s="901">
        <v>1</v>
      </c>
      <c r="H175" s="902">
        <v>125000</v>
      </c>
      <c r="I175" s="932">
        <v>6</v>
      </c>
      <c r="J175" s="933" t="s">
        <v>28</v>
      </c>
      <c r="K175" s="941"/>
      <c r="L175" s="208"/>
      <c r="M175" s="896" t="s">
        <v>4184</v>
      </c>
      <c r="N175" s="341" t="s">
        <v>968</v>
      </c>
      <c r="O175" s="904">
        <v>45633</v>
      </c>
      <c r="P175" s="341" t="s">
        <v>4190</v>
      </c>
      <c r="Q175" s="398">
        <v>125000</v>
      </c>
      <c r="R175" s="208"/>
    </row>
    <row r="176" spans="1:18">
      <c r="A176" s="887">
        <v>630</v>
      </c>
      <c r="B176" s="888" t="s">
        <v>2178</v>
      </c>
      <c r="C176" s="898" t="s">
        <v>2179</v>
      </c>
      <c r="D176" s="872" t="s">
        <v>2180</v>
      </c>
      <c r="E176" s="931" t="s">
        <v>2181</v>
      </c>
      <c r="F176" s="900" t="s">
        <v>2168</v>
      </c>
      <c r="G176" s="901">
        <v>1</v>
      </c>
      <c r="H176" s="925">
        <v>125000</v>
      </c>
      <c r="I176" s="932">
        <v>6</v>
      </c>
      <c r="J176" s="933" t="s">
        <v>28</v>
      </c>
      <c r="K176" s="941"/>
      <c r="L176" s="208"/>
      <c r="M176" s="896"/>
      <c r="N176" s="341" t="s">
        <v>968</v>
      </c>
      <c r="O176" s="904">
        <v>45629</v>
      </c>
      <c r="P176" s="341" t="s">
        <v>4190</v>
      </c>
      <c r="Q176" s="398">
        <v>125000</v>
      </c>
      <c r="R176" s="208"/>
    </row>
    <row r="177" spans="1:19">
      <c r="A177" s="887">
        <v>631</v>
      </c>
      <c r="B177" s="888" t="s">
        <v>2182</v>
      </c>
      <c r="C177" s="898" t="s">
        <v>2183</v>
      </c>
      <c r="D177" s="872" t="s">
        <v>2184</v>
      </c>
      <c r="E177" s="931" t="s">
        <v>2185</v>
      </c>
      <c r="F177" s="900" t="s">
        <v>2168</v>
      </c>
      <c r="G177" s="901">
        <v>4</v>
      </c>
      <c r="H177" s="902">
        <v>305000</v>
      </c>
      <c r="I177" s="932">
        <v>6</v>
      </c>
      <c r="J177" s="933" t="s">
        <v>28</v>
      </c>
      <c r="K177" s="941"/>
      <c r="L177" s="208"/>
      <c r="M177" s="896"/>
      <c r="N177" s="341" t="s">
        <v>968</v>
      </c>
      <c r="O177" s="904">
        <v>45631</v>
      </c>
      <c r="P177" s="341" t="s">
        <v>4190</v>
      </c>
      <c r="Q177" s="398">
        <v>305000</v>
      </c>
      <c r="R177" s="208"/>
    </row>
    <row r="178" spans="1:19">
      <c r="A178" s="887">
        <v>653</v>
      </c>
      <c r="B178" s="888" t="s">
        <v>2278</v>
      </c>
      <c r="C178" s="954" t="s">
        <v>2279</v>
      </c>
      <c r="D178" s="955" t="s">
        <v>1653</v>
      </c>
      <c r="E178" s="960" t="s">
        <v>2280</v>
      </c>
      <c r="F178" s="1040" t="s">
        <v>2281</v>
      </c>
      <c r="G178" s="958">
        <v>1</v>
      </c>
      <c r="H178" s="959">
        <v>125000</v>
      </c>
      <c r="I178" s="960">
        <v>6</v>
      </c>
      <c r="J178" s="961" t="s">
        <v>28</v>
      </c>
      <c r="K178" s="944"/>
      <c r="L178" s="208"/>
      <c r="M178" s="896"/>
      <c r="N178" s="341" t="s">
        <v>968</v>
      </c>
      <c r="O178" s="904">
        <v>45632</v>
      </c>
      <c r="P178" s="341" t="s">
        <v>4190</v>
      </c>
      <c r="Q178" s="398">
        <v>125000</v>
      </c>
      <c r="R178" s="208"/>
    </row>
    <row r="179" spans="1:19" hidden="1">
      <c r="A179" s="905">
        <v>169</v>
      </c>
      <c r="B179" s="51" t="s">
        <v>561</v>
      </c>
      <c r="C179" s="905" t="s">
        <v>562</v>
      </c>
      <c r="D179" s="906" t="s">
        <v>563</v>
      </c>
      <c r="E179" s="910">
        <v>81387133211</v>
      </c>
      <c r="F179" s="908">
        <v>44786</v>
      </c>
      <c r="G179" s="836">
        <v>1</v>
      </c>
      <c r="H179" s="909"/>
      <c r="I179" s="907">
        <v>8</v>
      </c>
      <c r="J179" s="1041" t="s">
        <v>37</v>
      </c>
      <c r="K179" s="1042" t="s">
        <v>564</v>
      </c>
      <c r="L179" s="208"/>
      <c r="M179" s="896"/>
      <c r="N179" s="341"/>
      <c r="O179" s="208"/>
      <c r="P179" s="341"/>
      <c r="Q179" s="912"/>
      <c r="R179" s="208"/>
    </row>
    <row r="180" spans="1:19">
      <c r="A180" s="887">
        <v>585</v>
      </c>
      <c r="B180" s="888" t="s">
        <v>437</v>
      </c>
      <c r="C180" s="889" t="s">
        <v>438</v>
      </c>
      <c r="D180" s="872" t="s">
        <v>439</v>
      </c>
      <c r="E180" s="931" t="s">
        <v>4566</v>
      </c>
      <c r="F180" s="900" t="s">
        <v>441</v>
      </c>
      <c r="G180" s="901">
        <v>2</v>
      </c>
      <c r="H180" s="902">
        <v>165000</v>
      </c>
      <c r="I180" s="932">
        <v>6</v>
      </c>
      <c r="J180" s="933" t="s">
        <v>28</v>
      </c>
      <c r="K180" s="190"/>
      <c r="L180" s="208"/>
      <c r="M180" s="896" t="s">
        <v>4184</v>
      </c>
      <c r="N180" s="341" t="s">
        <v>968</v>
      </c>
      <c r="O180" s="904">
        <v>45634</v>
      </c>
      <c r="P180" s="341" t="s">
        <v>4190</v>
      </c>
      <c r="Q180" s="398">
        <v>165000</v>
      </c>
      <c r="R180" s="208"/>
    </row>
    <row r="181" spans="1:19">
      <c r="A181" s="887">
        <v>655</v>
      </c>
      <c r="B181" s="888" t="s">
        <v>2286</v>
      </c>
      <c r="C181" s="934" t="s">
        <v>2287</v>
      </c>
      <c r="D181" s="1043" t="s">
        <v>78</v>
      </c>
      <c r="E181" s="1044" t="s">
        <v>2288</v>
      </c>
      <c r="F181" s="997" t="s">
        <v>2281</v>
      </c>
      <c r="G181" s="1003">
        <v>1</v>
      </c>
      <c r="H181" s="1045">
        <v>125000</v>
      </c>
      <c r="I181" s="1032">
        <v>6</v>
      </c>
      <c r="J181" s="940" t="s">
        <v>28</v>
      </c>
      <c r="K181" s="944"/>
      <c r="L181" s="208"/>
      <c r="M181" s="896" t="s">
        <v>4184</v>
      </c>
      <c r="N181" s="341" t="s">
        <v>968</v>
      </c>
      <c r="O181" s="904">
        <v>45636</v>
      </c>
      <c r="P181" s="341" t="s">
        <v>4190</v>
      </c>
      <c r="Q181" s="398">
        <v>125000</v>
      </c>
      <c r="R181" s="208"/>
    </row>
    <row r="182" spans="1:19">
      <c r="A182" s="887">
        <v>680</v>
      </c>
      <c r="B182" s="888" t="s">
        <v>2385</v>
      </c>
      <c r="C182" s="1046" t="s">
        <v>2386</v>
      </c>
      <c r="D182" s="934" t="s">
        <v>247</v>
      </c>
      <c r="E182" s="934"/>
      <c r="F182" s="943" t="s">
        <v>2388</v>
      </c>
      <c r="G182" s="937">
        <v>3</v>
      </c>
      <c r="H182" s="938">
        <v>205000</v>
      </c>
      <c r="I182" s="939">
        <v>6</v>
      </c>
      <c r="J182" s="967" t="s">
        <v>28</v>
      </c>
      <c r="K182" s="944"/>
      <c r="L182" s="208"/>
      <c r="M182" s="896"/>
      <c r="N182" s="341" t="s">
        <v>968</v>
      </c>
      <c r="O182" s="904">
        <v>45632</v>
      </c>
      <c r="P182" s="341" t="s">
        <v>4190</v>
      </c>
      <c r="Q182" s="398">
        <v>205000</v>
      </c>
      <c r="R182" s="208"/>
    </row>
    <row r="183" spans="1:19">
      <c r="A183" s="887">
        <v>682</v>
      </c>
      <c r="B183" s="888" t="s">
        <v>2394</v>
      </c>
      <c r="C183" s="1046" t="s">
        <v>2395</v>
      </c>
      <c r="D183" s="1046" t="s">
        <v>2396</v>
      </c>
      <c r="E183" s="1047" t="s">
        <v>5253</v>
      </c>
      <c r="F183" s="1019" t="s">
        <v>2398</v>
      </c>
      <c r="G183" s="1048">
        <v>1</v>
      </c>
      <c r="H183" s="965">
        <v>125000</v>
      </c>
      <c r="I183" s="1049">
        <v>6</v>
      </c>
      <c r="J183" s="923" t="s">
        <v>28</v>
      </c>
      <c r="K183" s="1024"/>
      <c r="L183" s="208"/>
      <c r="M183" s="896"/>
      <c r="N183" s="341"/>
      <c r="O183" s="904"/>
      <c r="P183" s="341"/>
      <c r="Q183" s="398"/>
      <c r="R183" s="190"/>
      <c r="S183" s="42"/>
    </row>
    <row r="184" spans="1:19">
      <c r="A184" s="887">
        <v>720</v>
      </c>
      <c r="B184" s="888" t="s">
        <v>2552</v>
      </c>
      <c r="C184" s="945" t="s">
        <v>2553</v>
      </c>
      <c r="D184" s="945" t="s">
        <v>234</v>
      </c>
      <c r="E184" s="956" t="s">
        <v>2554</v>
      </c>
      <c r="F184" s="1050" t="s">
        <v>2555</v>
      </c>
      <c r="G184" s="1051">
        <v>1</v>
      </c>
      <c r="H184" s="902">
        <v>125000</v>
      </c>
      <c r="I184" s="1052">
        <v>6</v>
      </c>
      <c r="J184" s="961" t="s">
        <v>28</v>
      </c>
      <c r="K184" s="953"/>
      <c r="L184" s="208"/>
      <c r="M184" s="896" t="s">
        <v>4184</v>
      </c>
      <c r="N184" s="341" t="s">
        <v>968</v>
      </c>
      <c r="O184" s="904">
        <v>45654</v>
      </c>
      <c r="P184" s="341" t="s">
        <v>4197</v>
      </c>
      <c r="Q184" s="398">
        <v>125000</v>
      </c>
      <c r="R184" s="208"/>
    </row>
    <row r="185" spans="1:19">
      <c r="A185" s="887">
        <v>909</v>
      </c>
      <c r="B185" s="888" t="s">
        <v>1651</v>
      </c>
      <c r="C185" s="985" t="s">
        <v>1652</v>
      </c>
      <c r="D185" s="914" t="s">
        <v>1653</v>
      </c>
      <c r="E185" s="915" t="s">
        <v>1654</v>
      </c>
      <c r="F185" s="916" t="s">
        <v>1655</v>
      </c>
      <c r="G185" s="917">
        <v>2</v>
      </c>
      <c r="H185" s="918">
        <v>165000</v>
      </c>
      <c r="I185" s="919">
        <v>6</v>
      </c>
      <c r="J185" s="920" t="s">
        <v>28</v>
      </c>
      <c r="K185" s="921"/>
      <c r="L185" s="208"/>
      <c r="M185" s="896"/>
      <c r="N185" s="341" t="s">
        <v>968</v>
      </c>
      <c r="O185" s="904">
        <v>45632</v>
      </c>
      <c r="P185" s="341" t="s">
        <v>4190</v>
      </c>
      <c r="Q185" s="398">
        <v>165000</v>
      </c>
      <c r="R185" s="208"/>
    </row>
    <row r="186" spans="1:19">
      <c r="A186" s="887">
        <v>790</v>
      </c>
      <c r="B186" s="888" t="s">
        <v>2821</v>
      </c>
      <c r="C186" s="955" t="s">
        <v>2822</v>
      </c>
      <c r="D186" s="955" t="s">
        <v>2735</v>
      </c>
      <c r="E186" s="956" t="s">
        <v>2823</v>
      </c>
      <c r="F186" s="943" t="s">
        <v>2824</v>
      </c>
      <c r="G186" s="958">
        <v>1</v>
      </c>
      <c r="H186" s="959">
        <v>125000</v>
      </c>
      <c r="I186" s="960">
        <v>6</v>
      </c>
      <c r="J186" s="961" t="s">
        <v>28</v>
      </c>
      <c r="K186" s="921"/>
      <c r="L186" s="208"/>
      <c r="M186" s="896"/>
      <c r="N186" s="341" t="s">
        <v>968</v>
      </c>
      <c r="O186" s="904">
        <v>45629</v>
      </c>
      <c r="P186" s="341" t="s">
        <v>4190</v>
      </c>
      <c r="Q186" s="398">
        <v>125000</v>
      </c>
      <c r="R186" s="208"/>
    </row>
    <row r="187" spans="1:19">
      <c r="A187" s="928">
        <v>1083</v>
      </c>
      <c r="B187" s="888" t="s">
        <v>1953</v>
      </c>
      <c r="C187" s="985" t="s">
        <v>1954</v>
      </c>
      <c r="D187" s="914" t="s">
        <v>1955</v>
      </c>
      <c r="E187" s="915" t="s">
        <v>1956</v>
      </c>
      <c r="F187" s="916" t="s">
        <v>1957</v>
      </c>
      <c r="G187" s="917">
        <v>2</v>
      </c>
      <c r="H187" s="918">
        <v>165000</v>
      </c>
      <c r="I187" s="914">
        <v>6</v>
      </c>
      <c r="J187" s="920" t="s">
        <v>28</v>
      </c>
      <c r="K187" s="929"/>
      <c r="L187" s="208"/>
      <c r="M187" s="896"/>
      <c r="N187" s="341" t="s">
        <v>968</v>
      </c>
      <c r="O187" s="904">
        <v>45632</v>
      </c>
      <c r="P187" s="341" t="s">
        <v>4190</v>
      </c>
      <c r="Q187" s="398">
        <v>165000</v>
      </c>
      <c r="R187" s="208"/>
    </row>
    <row r="188" spans="1:19" hidden="1">
      <c r="A188" s="507">
        <v>178</v>
      </c>
      <c r="B188" s="51" t="s">
        <v>589</v>
      </c>
      <c r="C188" s="507" t="s">
        <v>590</v>
      </c>
      <c r="D188" s="506" t="s">
        <v>591</v>
      </c>
      <c r="E188" s="993">
        <v>89657394317</v>
      </c>
      <c r="F188" s="994">
        <v>44783</v>
      </c>
      <c r="G188" s="995">
        <v>1</v>
      </c>
      <c r="H188" s="909"/>
      <c r="I188" s="1017">
        <v>25</v>
      </c>
      <c r="J188" s="911" t="s">
        <v>37</v>
      </c>
      <c r="K188" s="534" t="s">
        <v>244</v>
      </c>
      <c r="L188" s="208"/>
      <c r="M188" s="896"/>
      <c r="N188" s="341"/>
      <c r="O188" s="208"/>
      <c r="P188" s="341"/>
      <c r="Q188" s="912"/>
      <c r="R188" s="208"/>
    </row>
    <row r="189" spans="1:19">
      <c r="A189" s="928">
        <v>1081</v>
      </c>
      <c r="B189" s="888" t="s">
        <v>2300</v>
      </c>
      <c r="C189" s="914" t="s">
        <v>2301</v>
      </c>
      <c r="D189" s="914" t="s">
        <v>2302</v>
      </c>
      <c r="E189" s="915" t="s">
        <v>2303</v>
      </c>
      <c r="F189" s="916" t="s">
        <v>1957</v>
      </c>
      <c r="G189" s="917">
        <v>2</v>
      </c>
      <c r="H189" s="918">
        <v>165000</v>
      </c>
      <c r="I189" s="914">
        <v>6</v>
      </c>
      <c r="J189" s="920" t="s">
        <v>28</v>
      </c>
      <c r="K189" s="929"/>
      <c r="L189" s="208"/>
      <c r="M189" s="896"/>
      <c r="N189" s="341" t="s">
        <v>968</v>
      </c>
      <c r="O189" s="904">
        <v>45629</v>
      </c>
      <c r="P189" s="341" t="s">
        <v>4190</v>
      </c>
      <c r="Q189" s="398">
        <v>165000</v>
      </c>
      <c r="R189" s="208"/>
    </row>
    <row r="190" spans="1:19" hidden="1">
      <c r="A190" s="507">
        <v>180</v>
      </c>
      <c r="B190" s="51" t="s">
        <v>595</v>
      </c>
      <c r="C190" s="507" t="s">
        <v>596</v>
      </c>
      <c r="D190" s="506" t="s">
        <v>597</v>
      </c>
      <c r="E190" s="993">
        <v>85524517253</v>
      </c>
      <c r="F190" s="994">
        <v>44908</v>
      </c>
      <c r="G190" s="995">
        <v>1</v>
      </c>
      <c r="H190" s="909"/>
      <c r="I190" s="1017">
        <v>25</v>
      </c>
      <c r="J190" s="911" t="s">
        <v>37</v>
      </c>
      <c r="K190" s="534" t="s">
        <v>244</v>
      </c>
      <c r="L190" s="208"/>
      <c r="M190" s="896"/>
      <c r="N190" s="341"/>
      <c r="O190" s="208"/>
      <c r="P190" s="341"/>
      <c r="Q190" s="912"/>
      <c r="R190" s="208"/>
    </row>
    <row r="191" spans="1:19">
      <c r="A191" s="887">
        <v>654</v>
      </c>
      <c r="B191" s="888" t="s">
        <v>2539</v>
      </c>
      <c r="C191" s="934" t="s">
        <v>2540</v>
      </c>
      <c r="D191" s="1043" t="s">
        <v>2541</v>
      </c>
      <c r="E191" s="1031" t="s">
        <v>2542</v>
      </c>
      <c r="F191" s="997" t="s">
        <v>2281</v>
      </c>
      <c r="G191" s="1003">
        <v>2</v>
      </c>
      <c r="H191" s="1045">
        <v>165000</v>
      </c>
      <c r="I191" s="1032">
        <v>6</v>
      </c>
      <c r="J191" s="940" t="s">
        <v>28</v>
      </c>
      <c r="K191" s="944"/>
      <c r="L191" s="208"/>
      <c r="M191" s="896"/>
      <c r="N191" s="341" t="s">
        <v>968</v>
      </c>
      <c r="O191" s="904">
        <v>45628</v>
      </c>
      <c r="P191" s="341" t="s">
        <v>4190</v>
      </c>
      <c r="Q191" s="398">
        <v>165000</v>
      </c>
      <c r="R191" s="208"/>
    </row>
    <row r="192" spans="1:19">
      <c r="A192" s="887">
        <v>722</v>
      </c>
      <c r="B192" s="888" t="s">
        <v>2737</v>
      </c>
      <c r="C192" s="1053" t="s">
        <v>2738</v>
      </c>
      <c r="D192" s="945" t="s">
        <v>2739</v>
      </c>
      <c r="E192" s="956" t="s">
        <v>4693</v>
      </c>
      <c r="F192" s="1029" t="s">
        <v>2555</v>
      </c>
      <c r="G192" s="958">
        <v>2</v>
      </c>
      <c r="H192" s="959">
        <v>165000</v>
      </c>
      <c r="I192" s="960">
        <v>6</v>
      </c>
      <c r="J192" s="961" t="s">
        <v>28</v>
      </c>
      <c r="K192" s="953"/>
      <c r="L192" s="208"/>
      <c r="M192" s="896"/>
      <c r="N192" s="341" t="s">
        <v>968</v>
      </c>
      <c r="O192" s="904">
        <v>45632</v>
      </c>
      <c r="P192" s="341" t="s">
        <v>4190</v>
      </c>
      <c r="Q192" s="398">
        <v>165000</v>
      </c>
      <c r="R192" s="208"/>
    </row>
    <row r="193" spans="1:18" hidden="1">
      <c r="A193" s="507">
        <v>183</v>
      </c>
      <c r="B193" s="51" t="s">
        <v>603</v>
      </c>
      <c r="C193" s="905" t="s">
        <v>604</v>
      </c>
      <c r="D193" s="906" t="s">
        <v>605</v>
      </c>
      <c r="E193" s="910">
        <v>83819264084</v>
      </c>
      <c r="F193" s="908">
        <v>44860</v>
      </c>
      <c r="G193" s="836">
        <v>1</v>
      </c>
      <c r="H193" s="909"/>
      <c r="I193" s="910">
        <v>25</v>
      </c>
      <c r="J193" s="911" t="s">
        <v>37</v>
      </c>
      <c r="K193" s="534"/>
      <c r="L193" s="208"/>
      <c r="M193" s="896"/>
      <c r="N193" s="341"/>
      <c r="O193" s="208"/>
      <c r="P193" s="341"/>
      <c r="Q193" s="912"/>
      <c r="R193" s="208"/>
    </row>
    <row r="194" spans="1:18" hidden="1">
      <c r="A194" s="507">
        <v>184</v>
      </c>
      <c r="B194" s="51" t="s">
        <v>606</v>
      </c>
      <c r="C194" s="905" t="s">
        <v>607</v>
      </c>
      <c r="D194" s="906" t="s">
        <v>608</v>
      </c>
      <c r="E194" s="910">
        <v>81285939223</v>
      </c>
      <c r="F194" s="908" t="s">
        <v>421</v>
      </c>
      <c r="G194" s="836">
        <v>2</v>
      </c>
      <c r="H194" s="909"/>
      <c r="I194" s="910">
        <v>25</v>
      </c>
      <c r="J194" s="911" t="s">
        <v>37</v>
      </c>
      <c r="K194" s="534"/>
      <c r="L194" s="208"/>
      <c r="M194" s="896"/>
      <c r="N194" s="341"/>
      <c r="O194" s="208"/>
      <c r="P194" s="341"/>
      <c r="Q194" s="912"/>
      <c r="R194" s="208"/>
    </row>
    <row r="195" spans="1:18">
      <c r="A195" s="887">
        <v>974</v>
      </c>
      <c r="B195" s="888" t="s">
        <v>3507</v>
      </c>
      <c r="C195" s="914" t="s">
        <v>3508</v>
      </c>
      <c r="D195" s="914" t="s">
        <v>149</v>
      </c>
      <c r="E195" s="915" t="s">
        <v>3509</v>
      </c>
      <c r="F195" s="916" t="s">
        <v>3510</v>
      </c>
      <c r="G195" s="917">
        <v>1</v>
      </c>
      <c r="H195" s="918">
        <v>125000</v>
      </c>
      <c r="I195" s="919">
        <v>6</v>
      </c>
      <c r="J195" s="920" t="s">
        <v>28</v>
      </c>
      <c r="K195" s="991"/>
      <c r="L195" s="208"/>
      <c r="M195" s="896"/>
      <c r="N195" s="341" t="s">
        <v>968</v>
      </c>
      <c r="O195" s="904">
        <v>45631</v>
      </c>
      <c r="P195" s="341" t="s">
        <v>4190</v>
      </c>
      <c r="Q195" s="398">
        <v>125000</v>
      </c>
      <c r="R195" s="208"/>
    </row>
    <row r="196" spans="1:18">
      <c r="A196" s="887">
        <v>975</v>
      </c>
      <c r="B196" s="888" t="s">
        <v>3511</v>
      </c>
      <c r="C196" s="985" t="s">
        <v>3512</v>
      </c>
      <c r="D196" s="914" t="s">
        <v>103</v>
      </c>
      <c r="E196" s="915" t="s">
        <v>3513</v>
      </c>
      <c r="F196" s="916" t="s">
        <v>3510</v>
      </c>
      <c r="G196" s="917">
        <v>1</v>
      </c>
      <c r="H196" s="918">
        <v>125000</v>
      </c>
      <c r="I196" s="919">
        <v>6</v>
      </c>
      <c r="J196" s="920" t="s">
        <v>28</v>
      </c>
      <c r="K196" s="991"/>
      <c r="L196" s="208"/>
      <c r="M196" s="896" t="s">
        <v>4184</v>
      </c>
      <c r="N196" s="341" t="s">
        <v>968</v>
      </c>
      <c r="O196" s="904">
        <v>45633</v>
      </c>
      <c r="P196" s="341" t="s">
        <v>4190</v>
      </c>
      <c r="Q196" s="398">
        <v>125000</v>
      </c>
      <c r="R196" s="208"/>
    </row>
    <row r="197" spans="1:18">
      <c r="A197" s="887">
        <v>943</v>
      </c>
      <c r="B197" s="888" t="s">
        <v>3115</v>
      </c>
      <c r="C197" s="914" t="s">
        <v>3116</v>
      </c>
      <c r="D197" s="914" t="s">
        <v>320</v>
      </c>
      <c r="E197" s="915" t="s">
        <v>3117</v>
      </c>
      <c r="F197" s="992" t="s">
        <v>3118</v>
      </c>
      <c r="G197" s="917">
        <v>2</v>
      </c>
      <c r="H197" s="918">
        <v>165000</v>
      </c>
      <c r="I197" s="919">
        <v>6</v>
      </c>
      <c r="J197" s="920" t="s">
        <v>1585</v>
      </c>
      <c r="K197" s="921"/>
      <c r="L197" s="208"/>
      <c r="M197" s="896"/>
      <c r="N197" s="341"/>
      <c r="O197" s="904"/>
      <c r="P197" s="341"/>
      <c r="Q197" s="398"/>
      <c r="R197" s="208"/>
    </row>
    <row r="198" spans="1:18">
      <c r="A198" s="887">
        <v>942</v>
      </c>
      <c r="B198" s="888" t="s">
        <v>3278</v>
      </c>
      <c r="C198" s="985" t="s">
        <v>3279</v>
      </c>
      <c r="D198" s="914" t="s">
        <v>320</v>
      </c>
      <c r="E198" s="915" t="s">
        <v>3280</v>
      </c>
      <c r="F198" s="916" t="s">
        <v>3118</v>
      </c>
      <c r="G198" s="917">
        <v>2</v>
      </c>
      <c r="H198" s="918">
        <v>165000</v>
      </c>
      <c r="I198" s="919">
        <v>6</v>
      </c>
      <c r="J198" s="920" t="s">
        <v>1585</v>
      </c>
      <c r="K198" s="190"/>
      <c r="L198" s="208"/>
      <c r="M198" s="896"/>
      <c r="N198" s="341" t="s">
        <v>968</v>
      </c>
      <c r="O198" s="904">
        <v>45632</v>
      </c>
      <c r="P198" s="341" t="s">
        <v>4190</v>
      </c>
      <c r="Q198" s="398">
        <v>165000</v>
      </c>
      <c r="R198" s="208"/>
    </row>
    <row r="199" spans="1:18">
      <c r="A199" s="928">
        <v>1014</v>
      </c>
      <c r="B199" s="888" t="s">
        <v>3655</v>
      </c>
      <c r="C199" s="985" t="s">
        <v>3656</v>
      </c>
      <c r="D199" s="979" t="s">
        <v>1550</v>
      </c>
      <c r="E199" s="980" t="s">
        <v>3657</v>
      </c>
      <c r="F199" s="981" t="s">
        <v>3316</v>
      </c>
      <c r="G199" s="982">
        <v>1</v>
      </c>
      <c r="H199" s="983">
        <v>125000</v>
      </c>
      <c r="I199" s="979">
        <v>6</v>
      </c>
      <c r="J199" s="984" t="s">
        <v>28</v>
      </c>
      <c r="K199" s="991"/>
      <c r="L199" s="208"/>
      <c r="M199" s="896"/>
      <c r="N199" s="341" t="s">
        <v>968</v>
      </c>
      <c r="O199" s="904">
        <v>45632</v>
      </c>
      <c r="P199" s="341" t="s">
        <v>4190</v>
      </c>
      <c r="Q199" s="398">
        <v>125000</v>
      </c>
      <c r="R199" s="208"/>
    </row>
    <row r="200" spans="1:18">
      <c r="A200" s="928">
        <v>1016</v>
      </c>
      <c r="B200" s="888" t="s">
        <v>3662</v>
      </c>
      <c r="C200" s="985" t="s">
        <v>3663</v>
      </c>
      <c r="D200" s="979" t="s">
        <v>53</v>
      </c>
      <c r="E200" s="980" t="s">
        <v>3664</v>
      </c>
      <c r="F200" s="981" t="s">
        <v>3316</v>
      </c>
      <c r="G200" s="982">
        <v>1</v>
      </c>
      <c r="H200" s="983">
        <v>120000</v>
      </c>
      <c r="I200" s="979">
        <v>6</v>
      </c>
      <c r="J200" s="984" t="s">
        <v>28</v>
      </c>
      <c r="K200" s="1025"/>
      <c r="L200" s="208"/>
      <c r="M200" s="896" t="s">
        <v>4184</v>
      </c>
      <c r="N200" s="341" t="s">
        <v>968</v>
      </c>
      <c r="O200" s="904">
        <v>45634</v>
      </c>
      <c r="P200" s="341" t="s">
        <v>4190</v>
      </c>
      <c r="Q200" s="398">
        <v>120000</v>
      </c>
      <c r="R200" s="208"/>
    </row>
    <row r="201" spans="1:18" hidden="1">
      <c r="A201" s="507">
        <v>191</v>
      </c>
      <c r="B201" s="51" t="s">
        <v>623</v>
      </c>
      <c r="C201" s="905" t="s">
        <v>624</v>
      </c>
      <c r="D201" s="906" t="s">
        <v>625</v>
      </c>
      <c r="E201" s="910">
        <v>811963713</v>
      </c>
      <c r="F201" s="908">
        <v>44751</v>
      </c>
      <c r="G201" s="836">
        <v>1</v>
      </c>
      <c r="H201" s="909"/>
      <c r="I201" s="910">
        <v>25</v>
      </c>
      <c r="J201" s="911" t="s">
        <v>37</v>
      </c>
      <c r="K201" s="534"/>
      <c r="L201" s="208"/>
      <c r="M201" s="896"/>
      <c r="N201" s="341"/>
      <c r="O201" s="208"/>
      <c r="P201" s="341"/>
      <c r="Q201" s="912"/>
      <c r="R201" s="208"/>
    </row>
    <row r="202" spans="1:18">
      <c r="A202" s="928">
        <v>1013</v>
      </c>
      <c r="B202" s="888" t="s">
        <v>3313</v>
      </c>
      <c r="C202" s="985" t="s">
        <v>3314</v>
      </c>
      <c r="D202" s="979" t="s">
        <v>118</v>
      </c>
      <c r="E202" s="980" t="s">
        <v>3315</v>
      </c>
      <c r="F202" s="981" t="s">
        <v>3316</v>
      </c>
      <c r="G202" s="982">
        <v>2</v>
      </c>
      <c r="H202" s="983">
        <v>165000</v>
      </c>
      <c r="I202" s="979">
        <v>6</v>
      </c>
      <c r="J202" s="984" t="s">
        <v>28</v>
      </c>
      <c r="K202" s="991"/>
      <c r="L202" s="208"/>
      <c r="M202" s="896"/>
      <c r="N202" s="341" t="s">
        <v>968</v>
      </c>
      <c r="O202" s="904">
        <v>45632</v>
      </c>
      <c r="P202" s="341" t="s">
        <v>4193</v>
      </c>
      <c r="Q202" s="398">
        <v>165000</v>
      </c>
      <c r="R202" s="208" t="s">
        <v>5254</v>
      </c>
    </row>
    <row r="203" spans="1:18" hidden="1">
      <c r="A203" s="507">
        <v>193</v>
      </c>
      <c r="B203" s="51" t="s">
        <v>628</v>
      </c>
      <c r="C203" s="905" t="s">
        <v>629</v>
      </c>
      <c r="D203" s="906" t="s">
        <v>630</v>
      </c>
      <c r="E203" s="910">
        <v>81285706793</v>
      </c>
      <c r="F203" s="908">
        <v>44986</v>
      </c>
      <c r="G203" s="836">
        <v>1</v>
      </c>
      <c r="H203" s="909"/>
      <c r="I203" s="910">
        <v>25</v>
      </c>
      <c r="J203" s="911" t="s">
        <v>37</v>
      </c>
      <c r="K203" s="534"/>
      <c r="L203" s="208"/>
      <c r="M203" s="896"/>
      <c r="N203" s="341"/>
      <c r="O203" s="208"/>
      <c r="P203" s="341"/>
      <c r="Q203" s="912"/>
      <c r="R203" s="208"/>
    </row>
    <row r="204" spans="1:18">
      <c r="A204" s="928">
        <v>1082</v>
      </c>
      <c r="B204" s="888" t="s">
        <v>3898</v>
      </c>
      <c r="C204" s="985" t="s">
        <v>3899</v>
      </c>
      <c r="D204" s="914" t="s">
        <v>3900</v>
      </c>
      <c r="E204" s="915" t="s">
        <v>3901</v>
      </c>
      <c r="F204" s="916" t="s">
        <v>1957</v>
      </c>
      <c r="G204" s="917">
        <v>1</v>
      </c>
      <c r="H204" s="918">
        <v>125000</v>
      </c>
      <c r="I204" s="914">
        <v>6</v>
      </c>
      <c r="J204" s="920" t="s">
        <v>28</v>
      </c>
      <c r="K204" s="929"/>
      <c r="L204" s="208"/>
      <c r="M204" s="896" t="s">
        <v>4184</v>
      </c>
      <c r="N204" s="341" t="s">
        <v>968</v>
      </c>
      <c r="O204" s="904">
        <v>45634</v>
      </c>
      <c r="P204" s="341" t="s">
        <v>4190</v>
      </c>
      <c r="Q204" s="398">
        <v>125000</v>
      </c>
      <c r="R204" s="208"/>
    </row>
    <row r="205" spans="1:18">
      <c r="A205" s="887">
        <v>976</v>
      </c>
      <c r="B205" s="888" t="s">
        <v>3879</v>
      </c>
      <c r="C205" s="985" t="s">
        <v>1069</v>
      </c>
      <c r="D205" s="914" t="s">
        <v>3519</v>
      </c>
      <c r="E205" s="915" t="s">
        <v>3880</v>
      </c>
      <c r="F205" s="916" t="s">
        <v>3510</v>
      </c>
      <c r="G205" s="917">
        <v>2</v>
      </c>
      <c r="H205" s="918">
        <v>165000</v>
      </c>
      <c r="I205" s="919">
        <v>6</v>
      </c>
      <c r="J205" s="920" t="s">
        <v>28</v>
      </c>
      <c r="K205" s="991"/>
      <c r="L205" s="208"/>
      <c r="M205" s="896"/>
      <c r="N205" s="341" t="s">
        <v>968</v>
      </c>
      <c r="O205" s="904">
        <v>45632</v>
      </c>
      <c r="P205" s="341" t="s">
        <v>4190</v>
      </c>
      <c r="Q205" s="398">
        <v>165000</v>
      </c>
      <c r="R205" s="208"/>
    </row>
    <row r="206" spans="1:18">
      <c r="A206" s="887">
        <v>499</v>
      </c>
      <c r="B206" s="888" t="s">
        <v>1630</v>
      </c>
      <c r="C206" s="889" t="s">
        <v>1631</v>
      </c>
      <c r="D206" s="887" t="s">
        <v>1632</v>
      </c>
      <c r="E206" s="1020" t="s">
        <v>1633</v>
      </c>
      <c r="F206" s="999" t="s">
        <v>1634</v>
      </c>
      <c r="G206" s="964">
        <v>1</v>
      </c>
      <c r="H206" s="1022">
        <v>125000</v>
      </c>
      <c r="I206" s="1054">
        <v>7</v>
      </c>
      <c r="J206" s="923" t="s">
        <v>28</v>
      </c>
      <c r="K206" s="190"/>
      <c r="L206" s="208"/>
      <c r="M206" s="896"/>
      <c r="N206" s="341" t="s">
        <v>968</v>
      </c>
      <c r="O206" s="904">
        <v>45632</v>
      </c>
      <c r="P206" s="341" t="s">
        <v>4190</v>
      </c>
      <c r="Q206" s="398">
        <v>125000</v>
      </c>
      <c r="R206" s="208"/>
    </row>
    <row r="207" spans="1:18" hidden="1">
      <c r="A207" s="507">
        <v>197</v>
      </c>
      <c r="B207" s="51" t="s">
        <v>639</v>
      </c>
      <c r="C207" s="905" t="s">
        <v>640</v>
      </c>
      <c r="D207" s="906" t="s">
        <v>641</v>
      </c>
      <c r="E207" s="910">
        <v>85723114002</v>
      </c>
      <c r="F207" s="908">
        <v>44754</v>
      </c>
      <c r="G207" s="836">
        <v>2</v>
      </c>
      <c r="H207" s="909"/>
      <c r="I207" s="910">
        <v>25</v>
      </c>
      <c r="J207" s="911" t="s">
        <v>37</v>
      </c>
      <c r="K207" s="534"/>
      <c r="L207" s="208"/>
      <c r="M207" s="896"/>
      <c r="N207" s="341"/>
      <c r="O207" s="208"/>
      <c r="P207" s="341"/>
      <c r="Q207" s="912"/>
      <c r="R207" s="208"/>
    </row>
    <row r="208" spans="1:18">
      <c r="A208" s="887">
        <v>507</v>
      </c>
      <c r="B208" s="888" t="s">
        <v>1665</v>
      </c>
      <c r="C208" s="889" t="s">
        <v>1666</v>
      </c>
      <c r="D208" s="887" t="s">
        <v>1667</v>
      </c>
      <c r="E208" s="1020" t="s">
        <v>1668</v>
      </c>
      <c r="F208" s="999" t="s">
        <v>1669</v>
      </c>
      <c r="G208" s="964" t="s">
        <v>1670</v>
      </c>
      <c r="H208" s="1022">
        <v>265000</v>
      </c>
      <c r="I208" s="1054">
        <v>7</v>
      </c>
      <c r="J208" s="923" t="s">
        <v>28</v>
      </c>
      <c r="K208" s="190"/>
      <c r="L208" s="208"/>
      <c r="M208" s="896"/>
      <c r="N208" s="341" t="s">
        <v>968</v>
      </c>
      <c r="O208" s="904">
        <v>45632</v>
      </c>
      <c r="P208" s="341" t="s">
        <v>4190</v>
      </c>
      <c r="Q208" s="398">
        <v>265000</v>
      </c>
      <c r="R208" s="208"/>
    </row>
    <row r="209" spans="1:19" s="42" customFormat="1">
      <c r="A209" s="887">
        <v>531</v>
      </c>
      <c r="B209" s="888" t="s">
        <v>1762</v>
      </c>
      <c r="C209" s="889" t="s">
        <v>1763</v>
      </c>
      <c r="D209" s="872" t="s">
        <v>1764</v>
      </c>
      <c r="E209" s="899" t="s">
        <v>1765</v>
      </c>
      <c r="F209" s="900" t="s">
        <v>1766</v>
      </c>
      <c r="G209" s="901">
        <v>3</v>
      </c>
      <c r="H209" s="902">
        <v>205000</v>
      </c>
      <c r="I209" s="926">
        <v>7</v>
      </c>
      <c r="J209" s="895" t="s">
        <v>28</v>
      </c>
      <c r="K209" s="190"/>
      <c r="L209" s="208"/>
      <c r="M209" s="896"/>
      <c r="N209" s="341" t="s">
        <v>968</v>
      </c>
      <c r="O209" s="904">
        <v>45630</v>
      </c>
      <c r="P209" s="341" t="s">
        <v>4190</v>
      </c>
      <c r="Q209" s="398">
        <v>205000</v>
      </c>
      <c r="R209" s="208"/>
      <c r="S209" s="7"/>
    </row>
    <row r="210" spans="1:19">
      <c r="A210" s="928">
        <v>1003</v>
      </c>
      <c r="B210" s="888" t="s">
        <v>520</v>
      </c>
      <c r="C210" s="985" t="s">
        <v>521</v>
      </c>
      <c r="D210" s="914" t="s">
        <v>522</v>
      </c>
      <c r="E210" s="915" t="s">
        <v>523</v>
      </c>
      <c r="F210" s="916" t="s">
        <v>524</v>
      </c>
      <c r="G210" s="917">
        <v>2</v>
      </c>
      <c r="H210" s="918">
        <v>165000</v>
      </c>
      <c r="I210" s="914">
        <v>7</v>
      </c>
      <c r="J210" s="920" t="s">
        <v>28</v>
      </c>
      <c r="K210" s="1025"/>
      <c r="L210" s="208"/>
      <c r="M210" s="896"/>
      <c r="N210" s="341" t="s">
        <v>968</v>
      </c>
      <c r="O210" s="904">
        <v>45633</v>
      </c>
      <c r="P210" s="341" t="s">
        <v>4190</v>
      </c>
      <c r="Q210" s="398">
        <v>165000</v>
      </c>
      <c r="R210" s="208"/>
    </row>
    <row r="211" spans="1:19">
      <c r="A211" s="887">
        <v>605</v>
      </c>
      <c r="B211" s="888" t="s">
        <v>2071</v>
      </c>
      <c r="C211" s="889" t="s">
        <v>2072</v>
      </c>
      <c r="D211" s="872" t="s">
        <v>2073</v>
      </c>
      <c r="E211" s="931" t="s">
        <v>2074</v>
      </c>
      <c r="F211" s="900" t="s">
        <v>2075</v>
      </c>
      <c r="G211" s="901">
        <v>1</v>
      </c>
      <c r="H211" s="902">
        <v>125000</v>
      </c>
      <c r="I211" s="932">
        <v>7</v>
      </c>
      <c r="J211" s="933" t="s">
        <v>28</v>
      </c>
      <c r="K211" s="190"/>
      <c r="L211" s="208"/>
      <c r="M211" s="896"/>
      <c r="N211" s="341" t="s">
        <v>968</v>
      </c>
      <c r="O211" s="904">
        <v>45633</v>
      </c>
      <c r="P211" s="341" t="s">
        <v>4190</v>
      </c>
      <c r="Q211" s="398">
        <v>125000</v>
      </c>
      <c r="R211" s="208"/>
    </row>
    <row r="212" spans="1:19">
      <c r="A212" s="887">
        <v>606</v>
      </c>
      <c r="B212" s="888" t="s">
        <v>2076</v>
      </c>
      <c r="C212" s="898" t="s">
        <v>2077</v>
      </c>
      <c r="D212" s="898" t="s">
        <v>2078</v>
      </c>
      <c r="E212" s="931" t="s">
        <v>4596</v>
      </c>
      <c r="F212" s="900" t="s">
        <v>2075</v>
      </c>
      <c r="G212" s="901">
        <v>3</v>
      </c>
      <c r="H212" s="902">
        <v>205000</v>
      </c>
      <c r="I212" s="932">
        <v>7</v>
      </c>
      <c r="J212" s="933" t="s">
        <v>28</v>
      </c>
      <c r="K212" s="1034"/>
      <c r="L212" s="208"/>
      <c r="M212" s="896"/>
      <c r="N212" s="341" t="s">
        <v>968</v>
      </c>
      <c r="O212" s="904">
        <v>45631</v>
      </c>
      <c r="P212" s="341" t="s">
        <v>4190</v>
      </c>
      <c r="Q212" s="398">
        <v>205000</v>
      </c>
      <c r="R212" s="208"/>
    </row>
    <row r="213" spans="1:19" hidden="1">
      <c r="A213" s="1016">
        <v>203</v>
      </c>
      <c r="B213" s="51" t="s">
        <v>659</v>
      </c>
      <c r="C213" s="905" t="s">
        <v>660</v>
      </c>
      <c r="D213" s="906" t="s">
        <v>356</v>
      </c>
      <c r="E213" s="910">
        <v>81572271888</v>
      </c>
      <c r="F213" s="908" t="s">
        <v>421</v>
      </c>
      <c r="G213" s="836">
        <v>1</v>
      </c>
      <c r="H213" s="909"/>
      <c r="I213" s="910">
        <v>25</v>
      </c>
      <c r="J213" s="911" t="s">
        <v>37</v>
      </c>
      <c r="K213" s="534"/>
      <c r="L213" s="208"/>
      <c r="M213" s="896"/>
      <c r="N213" s="341"/>
      <c r="O213" s="208"/>
      <c r="P213" s="341"/>
      <c r="Q213" s="912"/>
      <c r="R213" s="208"/>
    </row>
    <row r="214" spans="1:19">
      <c r="A214" s="887">
        <v>656</v>
      </c>
      <c r="B214" s="888" t="s">
        <v>2289</v>
      </c>
      <c r="C214" s="954" t="s">
        <v>2290</v>
      </c>
      <c r="D214" s="1002" t="s">
        <v>2291</v>
      </c>
      <c r="E214" s="1032"/>
      <c r="F214" s="997" t="s">
        <v>2292</v>
      </c>
      <c r="G214" s="1003">
        <v>1</v>
      </c>
      <c r="H214" s="1004">
        <v>125000</v>
      </c>
      <c r="I214" s="1032">
        <v>7</v>
      </c>
      <c r="J214" s="940" t="s">
        <v>28</v>
      </c>
      <c r="K214" s="944"/>
      <c r="L214" s="208"/>
      <c r="M214" s="896" t="s">
        <v>4184</v>
      </c>
      <c r="N214" s="341" t="s">
        <v>968</v>
      </c>
      <c r="O214" s="904">
        <v>45635</v>
      </c>
      <c r="P214" s="341" t="s">
        <v>4197</v>
      </c>
      <c r="Q214" s="398">
        <v>125000</v>
      </c>
      <c r="R214" s="208"/>
    </row>
    <row r="215" spans="1:19" hidden="1">
      <c r="A215" s="507">
        <v>205</v>
      </c>
      <c r="B215" s="51" t="s">
        <v>664</v>
      </c>
      <c r="C215" s="905" t="s">
        <v>665</v>
      </c>
      <c r="D215" s="906" t="s">
        <v>666</v>
      </c>
      <c r="E215" s="910">
        <v>81292544774</v>
      </c>
      <c r="F215" s="908">
        <v>44907</v>
      </c>
      <c r="G215" s="836">
        <v>2</v>
      </c>
      <c r="H215" s="909"/>
      <c r="I215" s="910">
        <v>25</v>
      </c>
      <c r="J215" s="911" t="s">
        <v>37</v>
      </c>
      <c r="K215" s="534"/>
      <c r="L215" s="208"/>
      <c r="M215" s="896"/>
      <c r="N215" s="341"/>
      <c r="O215" s="208"/>
      <c r="P215" s="341"/>
      <c r="Q215" s="912"/>
      <c r="R215" s="208"/>
    </row>
    <row r="216" spans="1:19">
      <c r="A216" s="887">
        <v>658</v>
      </c>
      <c r="B216" s="888" t="s">
        <v>2297</v>
      </c>
      <c r="C216" s="1046" t="s">
        <v>2298</v>
      </c>
      <c r="D216" s="1043" t="s">
        <v>78</v>
      </c>
      <c r="E216" s="1031" t="s">
        <v>4636</v>
      </c>
      <c r="F216" s="997" t="s">
        <v>2292</v>
      </c>
      <c r="G216" s="1055">
        <v>1</v>
      </c>
      <c r="H216" s="938">
        <v>125000</v>
      </c>
      <c r="I216" s="1032">
        <v>7</v>
      </c>
      <c r="J216" s="940" t="s">
        <v>28</v>
      </c>
      <c r="K216" s="944"/>
      <c r="L216" s="208"/>
      <c r="M216" s="896" t="s">
        <v>4184</v>
      </c>
      <c r="N216" s="341" t="s">
        <v>968</v>
      </c>
      <c r="O216" s="904">
        <v>45634</v>
      </c>
      <c r="P216" s="341" t="s">
        <v>4190</v>
      </c>
      <c r="Q216" s="398">
        <v>125000</v>
      </c>
      <c r="R216" s="208"/>
    </row>
    <row r="217" spans="1:19" hidden="1">
      <c r="A217" s="887">
        <v>756</v>
      </c>
      <c r="B217" s="888" t="s">
        <v>837</v>
      </c>
      <c r="C217" s="974" t="s">
        <v>838</v>
      </c>
      <c r="D217" s="974" t="s">
        <v>822</v>
      </c>
      <c r="E217" s="1056" t="s">
        <v>839</v>
      </c>
      <c r="F217" s="976" t="s">
        <v>840</v>
      </c>
      <c r="G217" s="949">
        <v>2</v>
      </c>
      <c r="H217" s="950"/>
      <c r="I217" s="951">
        <v>7</v>
      </c>
      <c r="J217" s="977" t="s">
        <v>28</v>
      </c>
      <c r="K217" s="921"/>
      <c r="L217" s="208"/>
      <c r="M217" s="896"/>
      <c r="N217" s="341"/>
      <c r="O217" s="904"/>
      <c r="P217" s="341"/>
      <c r="Q217" s="398"/>
      <c r="R217" s="208"/>
    </row>
    <row r="218" spans="1:19">
      <c r="A218" s="887">
        <v>755</v>
      </c>
      <c r="B218" s="888" t="s">
        <v>2693</v>
      </c>
      <c r="C218" s="954" t="s">
        <v>2694</v>
      </c>
      <c r="D218" s="974" t="s">
        <v>2061</v>
      </c>
      <c r="E218" s="947" t="s">
        <v>2695</v>
      </c>
      <c r="F218" s="978" t="s">
        <v>840</v>
      </c>
      <c r="G218" s="949">
        <v>1</v>
      </c>
      <c r="H218" s="950">
        <v>125000</v>
      </c>
      <c r="I218" s="951">
        <v>7</v>
      </c>
      <c r="J218" s="977" t="s">
        <v>28</v>
      </c>
      <c r="K218" s="921"/>
      <c r="L218" s="208"/>
      <c r="M218" s="896"/>
      <c r="N218" s="341" t="s">
        <v>968</v>
      </c>
      <c r="O218" s="904">
        <v>45633</v>
      </c>
      <c r="P218" s="341" t="s">
        <v>4190</v>
      </c>
      <c r="Q218" s="398">
        <v>125000</v>
      </c>
      <c r="R218" s="208"/>
    </row>
    <row r="219" spans="1:19" hidden="1">
      <c r="A219" s="507">
        <v>209</v>
      </c>
      <c r="B219" s="51" t="s">
        <v>676</v>
      </c>
      <c r="C219" s="905" t="s">
        <v>677</v>
      </c>
      <c r="D219" s="906" t="s">
        <v>410</v>
      </c>
      <c r="E219" s="910">
        <v>85724636834</v>
      </c>
      <c r="F219" s="908">
        <v>44759</v>
      </c>
      <c r="G219" s="836">
        <v>1</v>
      </c>
      <c r="H219" s="909"/>
      <c r="I219" s="910" t="s">
        <v>41</v>
      </c>
      <c r="J219" s="911" t="s">
        <v>37</v>
      </c>
      <c r="K219" s="534"/>
      <c r="L219" s="208"/>
      <c r="M219" s="896"/>
      <c r="N219" s="341"/>
      <c r="O219" s="208"/>
      <c r="P219" s="341"/>
      <c r="Q219" s="912"/>
      <c r="R219" s="208"/>
    </row>
    <row r="220" spans="1:19">
      <c r="A220" s="887">
        <v>570</v>
      </c>
      <c r="B220" s="888" t="s">
        <v>943</v>
      </c>
      <c r="C220" s="898" t="s">
        <v>944</v>
      </c>
      <c r="D220" s="872" t="s">
        <v>945</v>
      </c>
      <c r="E220" s="899" t="s">
        <v>946</v>
      </c>
      <c r="F220" s="900" t="s">
        <v>947</v>
      </c>
      <c r="G220" s="930">
        <v>2</v>
      </c>
      <c r="H220" s="902">
        <v>165000</v>
      </c>
      <c r="I220" s="926">
        <v>7</v>
      </c>
      <c r="J220" s="895" t="s">
        <v>28</v>
      </c>
      <c r="K220" s="190"/>
      <c r="L220" s="208"/>
      <c r="M220" s="896"/>
      <c r="N220" s="341" t="s">
        <v>968</v>
      </c>
      <c r="O220" s="904">
        <v>45631</v>
      </c>
      <c r="P220" s="341" t="s">
        <v>4190</v>
      </c>
      <c r="Q220" s="398">
        <v>165000</v>
      </c>
      <c r="R220" s="208"/>
    </row>
    <row r="221" spans="1:19">
      <c r="A221" s="887">
        <v>864</v>
      </c>
      <c r="B221" s="888" t="s">
        <v>1257</v>
      </c>
      <c r="C221" s="1057" t="s">
        <v>1258</v>
      </c>
      <c r="D221" s="914" t="s">
        <v>1259</v>
      </c>
      <c r="E221" s="915" t="s">
        <v>1260</v>
      </c>
      <c r="F221" s="916" t="s">
        <v>1261</v>
      </c>
      <c r="G221" s="917">
        <v>2</v>
      </c>
      <c r="H221" s="918">
        <v>165000</v>
      </c>
      <c r="I221" s="919">
        <v>7</v>
      </c>
      <c r="J221" s="920" t="s">
        <v>28</v>
      </c>
      <c r="K221" s="921"/>
      <c r="L221" s="208"/>
      <c r="M221" s="896" t="s">
        <v>4184</v>
      </c>
      <c r="N221" s="341" t="s">
        <v>968</v>
      </c>
      <c r="O221" s="904">
        <v>45634</v>
      </c>
      <c r="P221" s="341" t="s">
        <v>4190</v>
      </c>
      <c r="Q221" s="398">
        <v>165000</v>
      </c>
      <c r="R221" s="208"/>
    </row>
    <row r="222" spans="1:19">
      <c r="A222" s="887">
        <v>758</v>
      </c>
      <c r="B222" s="888" t="s">
        <v>2701</v>
      </c>
      <c r="C222" s="954" t="s">
        <v>5255</v>
      </c>
      <c r="D222" s="955" t="s">
        <v>2703</v>
      </c>
      <c r="E222" s="956" t="s">
        <v>2704</v>
      </c>
      <c r="F222" s="943" t="s">
        <v>840</v>
      </c>
      <c r="G222" s="958">
        <v>1</v>
      </c>
      <c r="H222" s="959">
        <v>125000</v>
      </c>
      <c r="I222" s="960">
        <v>7</v>
      </c>
      <c r="J222" s="961" t="s">
        <v>28</v>
      </c>
      <c r="K222" s="921"/>
      <c r="L222" s="208"/>
      <c r="M222" s="896"/>
      <c r="N222" s="341" t="s">
        <v>968</v>
      </c>
      <c r="O222" s="904">
        <v>45633</v>
      </c>
      <c r="P222" s="341" t="s">
        <v>4190</v>
      </c>
      <c r="Q222" s="398">
        <v>125000</v>
      </c>
      <c r="R222" s="208"/>
    </row>
    <row r="223" spans="1:19">
      <c r="A223" s="887">
        <v>944</v>
      </c>
      <c r="B223" s="888" t="s">
        <v>1599</v>
      </c>
      <c r="C223" s="985" t="s">
        <v>1600</v>
      </c>
      <c r="D223" s="914" t="s">
        <v>320</v>
      </c>
      <c r="E223" s="915" t="s">
        <v>1601</v>
      </c>
      <c r="F223" s="916" t="s">
        <v>1602</v>
      </c>
      <c r="G223" s="917">
        <v>2</v>
      </c>
      <c r="H223" s="918">
        <v>165000</v>
      </c>
      <c r="I223" s="919">
        <v>7</v>
      </c>
      <c r="J223" s="920" t="s">
        <v>1585</v>
      </c>
      <c r="K223" s="921"/>
      <c r="L223" s="208"/>
      <c r="M223" s="896"/>
      <c r="N223" s="341" t="s">
        <v>968</v>
      </c>
      <c r="O223" s="904">
        <v>45633</v>
      </c>
      <c r="P223" s="341" t="s">
        <v>4190</v>
      </c>
      <c r="Q223" s="398">
        <v>165000</v>
      </c>
      <c r="R223" s="208"/>
    </row>
    <row r="224" spans="1:19">
      <c r="A224" s="887">
        <v>793</v>
      </c>
      <c r="B224" s="888" t="s">
        <v>2833</v>
      </c>
      <c r="C224" s="954" t="s">
        <v>2834</v>
      </c>
      <c r="D224" s="1002" t="s">
        <v>2835</v>
      </c>
      <c r="E224" s="1058" t="s">
        <v>2836</v>
      </c>
      <c r="F224" s="978" t="s">
        <v>2824</v>
      </c>
      <c r="G224" s="1003">
        <v>1</v>
      </c>
      <c r="H224" s="1004">
        <v>125000</v>
      </c>
      <c r="I224" s="1032">
        <v>7</v>
      </c>
      <c r="J224" s="1059" t="s">
        <v>28</v>
      </c>
      <c r="K224" s="921"/>
      <c r="L224" s="208"/>
      <c r="M224" s="896" t="s">
        <v>4184</v>
      </c>
      <c r="N224" s="341" t="s">
        <v>968</v>
      </c>
      <c r="O224" s="904">
        <v>45635</v>
      </c>
      <c r="P224" s="341" t="s">
        <v>4197</v>
      </c>
      <c r="Q224" s="398">
        <v>125000</v>
      </c>
      <c r="R224" s="208"/>
    </row>
    <row r="225" spans="1:18" hidden="1">
      <c r="A225" s="507">
        <v>215</v>
      </c>
      <c r="B225" s="51" t="s">
        <v>700</v>
      </c>
      <c r="C225" s="905" t="s">
        <v>701</v>
      </c>
      <c r="D225" s="906" t="s">
        <v>702</v>
      </c>
      <c r="E225" s="910">
        <v>82111613538</v>
      </c>
      <c r="F225" s="908">
        <v>44712</v>
      </c>
      <c r="G225" s="836">
        <v>3</v>
      </c>
      <c r="H225" s="909"/>
      <c r="I225" s="910">
        <v>25</v>
      </c>
      <c r="J225" s="911" t="s">
        <v>37</v>
      </c>
      <c r="K225" s="534"/>
      <c r="L225" s="208"/>
      <c r="M225" s="896"/>
      <c r="N225" s="341"/>
      <c r="O225" s="208"/>
      <c r="P225" s="341"/>
      <c r="Q225" s="912"/>
      <c r="R225" s="208"/>
    </row>
    <row r="226" spans="1:18">
      <c r="A226" s="928">
        <v>1017</v>
      </c>
      <c r="B226" s="888" t="s">
        <v>1859</v>
      </c>
      <c r="C226" s="985" t="s">
        <v>1860</v>
      </c>
      <c r="D226" s="979" t="s">
        <v>1861</v>
      </c>
      <c r="E226" s="980" t="s">
        <v>1862</v>
      </c>
      <c r="F226" s="981" t="s">
        <v>524</v>
      </c>
      <c r="G226" s="982">
        <v>2</v>
      </c>
      <c r="H226" s="983">
        <v>165000</v>
      </c>
      <c r="I226" s="979">
        <v>7</v>
      </c>
      <c r="J226" s="984" t="s">
        <v>28</v>
      </c>
      <c r="K226" s="991"/>
      <c r="L226" s="208"/>
      <c r="M226" s="896"/>
      <c r="N226" s="341" t="s">
        <v>968</v>
      </c>
      <c r="O226" s="904">
        <v>45633</v>
      </c>
      <c r="P226" s="341" t="s">
        <v>4190</v>
      </c>
      <c r="Q226" s="398">
        <v>165000</v>
      </c>
      <c r="R226" s="208"/>
    </row>
    <row r="227" spans="1:18" hidden="1">
      <c r="A227" s="507">
        <v>217</v>
      </c>
      <c r="B227" s="51" t="s">
        <v>705</v>
      </c>
      <c r="C227" s="905" t="s">
        <v>706</v>
      </c>
      <c r="D227" s="906" t="s">
        <v>707</v>
      </c>
      <c r="E227" s="910">
        <v>85659511479</v>
      </c>
      <c r="F227" s="908">
        <v>44885</v>
      </c>
      <c r="G227" s="836">
        <v>3</v>
      </c>
      <c r="H227" s="909"/>
      <c r="I227" s="910">
        <v>25</v>
      </c>
      <c r="J227" s="911" t="s">
        <v>37</v>
      </c>
      <c r="K227" s="534"/>
      <c r="L227" s="208"/>
      <c r="M227" s="896"/>
      <c r="N227" s="341"/>
      <c r="O227" s="208"/>
      <c r="P227" s="341"/>
      <c r="Q227" s="912"/>
      <c r="R227" s="208"/>
    </row>
    <row r="228" spans="1:18">
      <c r="A228" s="887">
        <v>863</v>
      </c>
      <c r="B228" s="888" t="s">
        <v>3092</v>
      </c>
      <c r="C228" s="985" t="s">
        <v>3093</v>
      </c>
      <c r="D228" s="914" t="s">
        <v>3094</v>
      </c>
      <c r="E228" s="915" t="s">
        <v>3095</v>
      </c>
      <c r="F228" s="916" t="s">
        <v>1261</v>
      </c>
      <c r="G228" s="917">
        <v>3</v>
      </c>
      <c r="H228" s="918">
        <v>205000</v>
      </c>
      <c r="I228" s="919">
        <v>7</v>
      </c>
      <c r="J228" s="920" t="s">
        <v>28</v>
      </c>
      <c r="K228" s="921" t="s">
        <v>3096</v>
      </c>
      <c r="L228" s="208"/>
      <c r="M228" s="896"/>
      <c r="N228" s="341" t="s">
        <v>968</v>
      </c>
      <c r="O228" s="904">
        <v>45632</v>
      </c>
      <c r="P228" s="341" t="s">
        <v>4190</v>
      </c>
      <c r="Q228" s="398">
        <v>205000</v>
      </c>
      <c r="R228" s="208"/>
    </row>
    <row r="229" spans="1:18" hidden="1">
      <c r="A229" s="507">
        <v>219</v>
      </c>
      <c r="B229" s="51" t="s">
        <v>711</v>
      </c>
      <c r="C229" s="905" t="s">
        <v>712</v>
      </c>
      <c r="D229" s="906" t="s">
        <v>713</v>
      </c>
      <c r="E229" s="907">
        <v>8156019448</v>
      </c>
      <c r="F229" s="908">
        <v>44859</v>
      </c>
      <c r="G229" s="836">
        <v>2</v>
      </c>
      <c r="H229" s="909"/>
      <c r="I229" s="910">
        <v>25</v>
      </c>
      <c r="J229" s="911" t="s">
        <v>37</v>
      </c>
      <c r="K229" s="534"/>
      <c r="L229" s="208"/>
      <c r="M229" s="896"/>
      <c r="N229" s="341"/>
      <c r="O229" s="208"/>
      <c r="P229" s="341"/>
      <c r="Q229" s="912"/>
      <c r="R229" s="208"/>
    </row>
    <row r="230" spans="1:18">
      <c r="A230" s="887">
        <v>945</v>
      </c>
      <c r="B230" s="888" t="s">
        <v>1941</v>
      </c>
      <c r="C230" s="985" t="s">
        <v>1942</v>
      </c>
      <c r="D230" s="914" t="s">
        <v>67</v>
      </c>
      <c r="E230" s="915" t="s">
        <v>1943</v>
      </c>
      <c r="F230" s="916" t="s">
        <v>1602</v>
      </c>
      <c r="G230" s="917">
        <v>2</v>
      </c>
      <c r="H230" s="918">
        <v>165000</v>
      </c>
      <c r="I230" s="919">
        <v>7</v>
      </c>
      <c r="J230" s="920" t="s">
        <v>1585</v>
      </c>
      <c r="K230" s="921"/>
      <c r="L230" s="208"/>
      <c r="M230" s="896"/>
      <c r="N230" s="341" t="s">
        <v>968</v>
      </c>
      <c r="O230" s="904">
        <v>45633</v>
      </c>
      <c r="P230" s="341" t="s">
        <v>4190</v>
      </c>
      <c r="Q230" s="398">
        <v>165000</v>
      </c>
      <c r="R230" s="208"/>
    </row>
    <row r="231" spans="1:18" hidden="1">
      <c r="A231" s="507">
        <v>221</v>
      </c>
      <c r="B231" s="51" t="s">
        <v>716</v>
      </c>
      <c r="C231" s="905" t="s">
        <v>717</v>
      </c>
      <c r="D231" s="906" t="s">
        <v>164</v>
      </c>
      <c r="E231" s="910"/>
      <c r="F231" s="908" t="s">
        <v>421</v>
      </c>
      <c r="G231" s="836" t="s">
        <v>189</v>
      </c>
      <c r="H231" s="909"/>
      <c r="I231" s="910">
        <v>25</v>
      </c>
      <c r="J231" s="911" t="s">
        <v>37</v>
      </c>
      <c r="K231" s="534"/>
      <c r="L231" s="208"/>
      <c r="M231" s="896"/>
      <c r="N231" s="341"/>
      <c r="O231" s="208"/>
      <c r="P231" s="341"/>
      <c r="Q231" s="912"/>
      <c r="R231" s="208"/>
    </row>
    <row r="232" spans="1:18">
      <c r="A232" s="887">
        <v>977</v>
      </c>
      <c r="B232" s="888" t="s">
        <v>2208</v>
      </c>
      <c r="C232" s="914" t="s">
        <v>2209</v>
      </c>
      <c r="D232" s="914" t="s">
        <v>47</v>
      </c>
      <c r="E232" s="915" t="s">
        <v>2210</v>
      </c>
      <c r="F232" s="916" t="s">
        <v>2211</v>
      </c>
      <c r="G232" s="917">
        <v>2</v>
      </c>
      <c r="H232" s="918">
        <v>165000</v>
      </c>
      <c r="I232" s="919">
        <v>7</v>
      </c>
      <c r="J232" s="920" t="s">
        <v>28</v>
      </c>
      <c r="K232" s="991"/>
      <c r="L232" s="208"/>
      <c r="M232" s="896"/>
      <c r="N232" s="341" t="s">
        <v>968</v>
      </c>
      <c r="O232" s="904">
        <v>45630</v>
      </c>
      <c r="P232" s="341" t="s">
        <v>4190</v>
      </c>
      <c r="Q232" s="398">
        <v>165000</v>
      </c>
      <c r="R232" s="208"/>
    </row>
    <row r="233" spans="1:18" hidden="1">
      <c r="A233" s="507">
        <v>223</v>
      </c>
      <c r="B233" s="51" t="s">
        <v>723</v>
      </c>
      <c r="C233" s="905" t="s">
        <v>724</v>
      </c>
      <c r="D233" s="1060" t="s">
        <v>327</v>
      </c>
      <c r="E233" s="907">
        <v>85720953402</v>
      </c>
      <c r="F233" s="908">
        <v>44860</v>
      </c>
      <c r="G233" s="836">
        <v>1</v>
      </c>
      <c r="H233" s="909"/>
      <c r="I233" s="910">
        <v>25</v>
      </c>
      <c r="J233" s="911" t="s">
        <v>37</v>
      </c>
      <c r="K233" s="534"/>
      <c r="L233" s="208"/>
      <c r="M233" s="896"/>
      <c r="N233" s="341"/>
      <c r="O233" s="208"/>
      <c r="P233" s="341"/>
      <c r="Q233" s="912"/>
      <c r="R233" s="208"/>
    </row>
    <row r="234" spans="1:18">
      <c r="A234" s="928">
        <v>1086</v>
      </c>
      <c r="B234" s="888" t="s">
        <v>2308</v>
      </c>
      <c r="C234" s="985" t="s">
        <v>2309</v>
      </c>
      <c r="D234" s="914" t="s">
        <v>2310</v>
      </c>
      <c r="E234" s="915" t="s">
        <v>2311</v>
      </c>
      <c r="F234" s="916" t="s">
        <v>2312</v>
      </c>
      <c r="G234" s="917">
        <v>2</v>
      </c>
      <c r="H234" s="918">
        <v>165000</v>
      </c>
      <c r="I234" s="914">
        <v>7</v>
      </c>
      <c r="J234" s="920" t="s">
        <v>28</v>
      </c>
      <c r="K234" s="929"/>
      <c r="L234" s="208"/>
      <c r="M234" s="896"/>
      <c r="N234" s="341" t="s">
        <v>968</v>
      </c>
      <c r="O234" s="904">
        <v>45633</v>
      </c>
      <c r="P234" s="341" t="s">
        <v>4190</v>
      </c>
      <c r="Q234" s="398">
        <v>165000</v>
      </c>
      <c r="R234" s="208"/>
    </row>
    <row r="235" spans="1:18">
      <c r="A235" s="928">
        <v>1084</v>
      </c>
      <c r="B235" s="888" t="s">
        <v>2936</v>
      </c>
      <c r="C235" s="985" t="s">
        <v>2937</v>
      </c>
      <c r="D235" s="914" t="s">
        <v>2938</v>
      </c>
      <c r="E235" s="915" t="s">
        <v>2939</v>
      </c>
      <c r="F235" s="916" t="s">
        <v>2312</v>
      </c>
      <c r="G235" s="917">
        <v>2</v>
      </c>
      <c r="H235" s="918">
        <v>165000</v>
      </c>
      <c r="I235" s="914">
        <v>7</v>
      </c>
      <c r="J235" s="920" t="s">
        <v>28</v>
      </c>
      <c r="K235" s="929"/>
      <c r="L235" s="208"/>
      <c r="M235" s="896" t="s">
        <v>4184</v>
      </c>
      <c r="N235" s="341" t="s">
        <v>968</v>
      </c>
      <c r="O235" s="904">
        <v>45635</v>
      </c>
      <c r="P235" s="341" t="s">
        <v>4193</v>
      </c>
      <c r="Q235" s="398">
        <v>165000</v>
      </c>
      <c r="R235" s="208"/>
    </row>
    <row r="236" spans="1:18">
      <c r="A236" s="887">
        <v>681</v>
      </c>
      <c r="B236" s="888" t="s">
        <v>3231</v>
      </c>
      <c r="C236" s="934" t="s">
        <v>3232</v>
      </c>
      <c r="D236" s="934" t="s">
        <v>3233</v>
      </c>
      <c r="E236" s="942" t="s">
        <v>3234</v>
      </c>
      <c r="F236" s="943" t="s">
        <v>2388</v>
      </c>
      <c r="G236" s="937">
        <v>2</v>
      </c>
      <c r="H236" s="938">
        <v>165000</v>
      </c>
      <c r="I236" s="939">
        <v>7</v>
      </c>
      <c r="J236" s="967" t="s">
        <v>28</v>
      </c>
      <c r="K236" s="944"/>
      <c r="L236" s="208"/>
      <c r="M236" s="896"/>
      <c r="N236" s="341" t="s">
        <v>968</v>
      </c>
      <c r="O236" s="904">
        <v>45631</v>
      </c>
      <c r="P236" s="341" t="s">
        <v>4190</v>
      </c>
      <c r="Q236" s="398">
        <v>165000</v>
      </c>
      <c r="R236" s="208"/>
    </row>
    <row r="237" spans="1:18">
      <c r="A237" s="887">
        <v>792</v>
      </c>
      <c r="B237" s="888" t="s">
        <v>3368</v>
      </c>
      <c r="C237" s="954" t="s">
        <v>3369</v>
      </c>
      <c r="D237" s="955" t="s">
        <v>3370</v>
      </c>
      <c r="E237" s="956" t="s">
        <v>4716</v>
      </c>
      <c r="F237" s="943" t="s">
        <v>2824</v>
      </c>
      <c r="G237" s="958">
        <v>2</v>
      </c>
      <c r="H237" s="959">
        <v>165000</v>
      </c>
      <c r="I237" s="960">
        <v>7</v>
      </c>
      <c r="J237" s="961" t="s">
        <v>28</v>
      </c>
      <c r="K237" s="921"/>
      <c r="L237" s="208"/>
      <c r="M237" s="896" t="s">
        <v>4184</v>
      </c>
      <c r="N237" s="341" t="s">
        <v>968</v>
      </c>
      <c r="O237" s="904">
        <v>45634</v>
      </c>
      <c r="P237" s="341" t="s">
        <v>4190</v>
      </c>
      <c r="Q237" s="398">
        <v>165000</v>
      </c>
      <c r="R237" s="208"/>
    </row>
    <row r="238" spans="1:18" hidden="1">
      <c r="A238" s="507">
        <v>228</v>
      </c>
      <c r="B238" s="51" t="s">
        <v>738</v>
      </c>
      <c r="C238" s="507" t="s">
        <v>739</v>
      </c>
      <c r="D238" s="506" t="s">
        <v>740</v>
      </c>
      <c r="E238" s="993">
        <v>81546465706</v>
      </c>
      <c r="F238" s="994">
        <v>44889</v>
      </c>
      <c r="G238" s="995">
        <v>1</v>
      </c>
      <c r="H238" s="909"/>
      <c r="I238" s="993">
        <v>25</v>
      </c>
      <c r="J238" s="911" t="s">
        <v>741</v>
      </c>
      <c r="K238" s="534"/>
      <c r="L238" s="208"/>
      <c r="M238" s="896"/>
      <c r="N238" s="341"/>
      <c r="O238" s="208"/>
      <c r="P238" s="341"/>
      <c r="Q238" s="912"/>
      <c r="R238" s="208"/>
    </row>
    <row r="239" spans="1:18">
      <c r="A239" s="887">
        <v>860</v>
      </c>
      <c r="B239" s="888" t="s">
        <v>3417</v>
      </c>
      <c r="C239" s="985" t="s">
        <v>3418</v>
      </c>
      <c r="D239" s="914" t="s">
        <v>4831</v>
      </c>
      <c r="E239" s="915" t="s">
        <v>3420</v>
      </c>
      <c r="F239" s="916" t="s">
        <v>1261</v>
      </c>
      <c r="G239" s="917">
        <v>2</v>
      </c>
      <c r="H239" s="918">
        <v>165000</v>
      </c>
      <c r="I239" s="919">
        <v>7</v>
      </c>
      <c r="J239" s="920" t="s">
        <v>28</v>
      </c>
      <c r="K239" s="921"/>
      <c r="L239" s="208"/>
      <c r="M239" s="896"/>
      <c r="N239" s="341" t="s">
        <v>968</v>
      </c>
      <c r="O239" s="904">
        <v>45633</v>
      </c>
      <c r="P239" s="341" t="s">
        <v>4190</v>
      </c>
      <c r="Q239" s="398">
        <v>165000</v>
      </c>
      <c r="R239" s="208"/>
    </row>
    <row r="240" spans="1:18" hidden="1">
      <c r="A240" s="507">
        <v>230</v>
      </c>
      <c r="B240" s="51" t="s">
        <v>744</v>
      </c>
      <c r="C240" s="905" t="s">
        <v>745</v>
      </c>
      <c r="D240" s="506" t="s">
        <v>746</v>
      </c>
      <c r="E240" s="993">
        <v>85882528728</v>
      </c>
      <c r="F240" s="994">
        <v>44779</v>
      </c>
      <c r="G240" s="995">
        <v>1</v>
      </c>
      <c r="H240" s="909"/>
      <c r="I240" s="993">
        <v>16</v>
      </c>
      <c r="J240" s="996" t="s">
        <v>37</v>
      </c>
      <c r="K240" s="833" t="s">
        <v>747</v>
      </c>
      <c r="L240" s="208"/>
      <c r="M240" s="896"/>
      <c r="N240" s="341"/>
      <c r="O240" s="208"/>
      <c r="P240" s="341"/>
      <c r="Q240" s="912"/>
      <c r="R240" s="208"/>
    </row>
    <row r="241" spans="1:19">
      <c r="A241" s="887">
        <v>757</v>
      </c>
      <c r="B241" s="888" t="s">
        <v>3766</v>
      </c>
      <c r="C241" s="954" t="s">
        <v>3767</v>
      </c>
      <c r="D241" s="955" t="s">
        <v>3768</v>
      </c>
      <c r="E241" s="956" t="s">
        <v>4717</v>
      </c>
      <c r="F241" s="943" t="s">
        <v>840</v>
      </c>
      <c r="G241" s="958">
        <v>2</v>
      </c>
      <c r="H241" s="959">
        <v>165000</v>
      </c>
      <c r="I241" s="960">
        <v>7</v>
      </c>
      <c r="J241" s="961" t="s">
        <v>28</v>
      </c>
      <c r="K241" s="921"/>
      <c r="L241" s="208"/>
      <c r="M241" s="896" t="s">
        <v>4184</v>
      </c>
      <c r="N241" s="341" t="s">
        <v>968</v>
      </c>
      <c r="O241" s="904">
        <v>45635</v>
      </c>
      <c r="P241" s="341" t="s">
        <v>4190</v>
      </c>
      <c r="Q241" s="398">
        <v>165000</v>
      </c>
      <c r="R241" s="208"/>
    </row>
    <row r="242" spans="1:19">
      <c r="A242" s="928">
        <v>1085</v>
      </c>
      <c r="B242" s="888" t="s">
        <v>3910</v>
      </c>
      <c r="C242" s="985" t="s">
        <v>3911</v>
      </c>
      <c r="D242" s="914" t="s">
        <v>3912</v>
      </c>
      <c r="E242" s="915" t="s">
        <v>3913</v>
      </c>
      <c r="F242" s="916" t="s">
        <v>2312</v>
      </c>
      <c r="G242" s="917">
        <v>1</v>
      </c>
      <c r="H242" s="918">
        <v>125000</v>
      </c>
      <c r="I242" s="914">
        <v>7</v>
      </c>
      <c r="J242" s="920" t="s">
        <v>28</v>
      </c>
      <c r="K242" s="929"/>
      <c r="L242" s="208"/>
      <c r="M242" s="896" t="s">
        <v>4184</v>
      </c>
      <c r="N242" s="341" t="s">
        <v>968</v>
      </c>
      <c r="O242" s="904">
        <v>45635</v>
      </c>
      <c r="P242" s="341" t="s">
        <v>4190</v>
      </c>
      <c r="Q242" s="398">
        <v>125000</v>
      </c>
      <c r="R242" s="208"/>
    </row>
    <row r="243" spans="1:19">
      <c r="A243" s="887">
        <v>911</v>
      </c>
      <c r="B243" s="888" t="s">
        <v>3774</v>
      </c>
      <c r="C243" s="985" t="s">
        <v>3775</v>
      </c>
      <c r="D243" s="914" t="s">
        <v>2839</v>
      </c>
      <c r="E243" s="915" t="s">
        <v>3776</v>
      </c>
      <c r="F243" s="916" t="s">
        <v>3777</v>
      </c>
      <c r="G243" s="917">
        <v>2</v>
      </c>
      <c r="H243" s="918">
        <v>165000</v>
      </c>
      <c r="I243" s="919">
        <v>7</v>
      </c>
      <c r="J243" s="920" t="s">
        <v>28</v>
      </c>
      <c r="K243" s="921"/>
      <c r="L243" s="208"/>
      <c r="M243" s="896"/>
      <c r="N243" s="341" t="s">
        <v>968</v>
      </c>
      <c r="O243" s="904">
        <v>45633</v>
      </c>
      <c r="P243" s="341" t="s">
        <v>4190</v>
      </c>
      <c r="Q243" s="398">
        <v>165000</v>
      </c>
      <c r="R243" s="208"/>
    </row>
    <row r="244" spans="1:19">
      <c r="A244" s="887">
        <v>814</v>
      </c>
      <c r="B244" s="888" t="s">
        <v>270</v>
      </c>
      <c r="C244" s="1002" t="s">
        <v>271</v>
      </c>
      <c r="D244" s="1002" t="s">
        <v>53</v>
      </c>
      <c r="E244" s="1058" t="s">
        <v>272</v>
      </c>
      <c r="F244" s="1061" t="s">
        <v>273</v>
      </c>
      <c r="G244" s="1003">
        <v>2</v>
      </c>
      <c r="H244" s="1004">
        <v>165000</v>
      </c>
      <c r="I244" s="1032">
        <v>8</v>
      </c>
      <c r="J244" s="940" t="s">
        <v>28</v>
      </c>
      <c r="K244" s="921"/>
      <c r="L244" s="208"/>
      <c r="M244" s="896" t="s">
        <v>4184</v>
      </c>
      <c r="N244" s="341" t="s">
        <v>968</v>
      </c>
      <c r="O244" s="904">
        <v>45653</v>
      </c>
      <c r="P244" s="341" t="s">
        <v>4190</v>
      </c>
      <c r="Q244" s="398">
        <v>165000</v>
      </c>
      <c r="R244" s="208"/>
    </row>
    <row r="245" spans="1:19">
      <c r="A245" s="887">
        <v>508</v>
      </c>
      <c r="B245" s="888" t="s">
        <v>401</v>
      </c>
      <c r="C245" s="889" t="s">
        <v>402</v>
      </c>
      <c r="D245" s="887" t="s">
        <v>403</v>
      </c>
      <c r="E245" s="1020" t="s">
        <v>4462</v>
      </c>
      <c r="F245" s="999" t="s">
        <v>405</v>
      </c>
      <c r="G245" s="964">
        <v>2</v>
      </c>
      <c r="H245" s="1022">
        <v>165000</v>
      </c>
      <c r="I245" s="1054">
        <v>8</v>
      </c>
      <c r="J245" s="923" t="s">
        <v>28</v>
      </c>
      <c r="K245" s="190"/>
      <c r="L245" s="208"/>
      <c r="M245" s="896" t="s">
        <v>4184</v>
      </c>
      <c r="N245" s="341" t="s">
        <v>968</v>
      </c>
      <c r="O245" s="904">
        <v>45635</v>
      </c>
      <c r="P245" s="341" t="s">
        <v>4190</v>
      </c>
      <c r="Q245" s="398">
        <v>165000</v>
      </c>
      <c r="R245" s="208"/>
    </row>
    <row r="246" spans="1:19">
      <c r="A246" s="887">
        <v>347</v>
      </c>
      <c r="B246" s="888" t="s">
        <v>1089</v>
      </c>
      <c r="C246" s="889" t="s">
        <v>1090</v>
      </c>
      <c r="D246" s="1009" t="s">
        <v>666</v>
      </c>
      <c r="E246" s="1010">
        <v>81517259609</v>
      </c>
      <c r="F246" s="1011">
        <v>44704</v>
      </c>
      <c r="G246" s="1012">
        <v>1</v>
      </c>
      <c r="H246" s="894">
        <v>125000</v>
      </c>
      <c r="I246" s="1010">
        <v>8</v>
      </c>
      <c r="J246" s="923" t="s">
        <v>28</v>
      </c>
      <c r="K246" s="1024" t="s">
        <v>1091</v>
      </c>
      <c r="L246" s="208"/>
      <c r="M246" s="896"/>
      <c r="N246" s="341" t="s">
        <v>968</v>
      </c>
      <c r="O246" s="904">
        <v>45634</v>
      </c>
      <c r="P246" s="341" t="s">
        <v>4190</v>
      </c>
      <c r="Q246" s="398">
        <v>125000</v>
      </c>
      <c r="R246" s="190"/>
      <c r="S246" s="42"/>
    </row>
    <row r="247" spans="1:19">
      <c r="A247" s="887">
        <v>794</v>
      </c>
      <c r="B247" s="888" t="s">
        <v>2007</v>
      </c>
      <c r="C247" s="954" t="s">
        <v>2008</v>
      </c>
      <c r="D247" s="974" t="s">
        <v>2009</v>
      </c>
      <c r="E247" s="947" t="s">
        <v>4746</v>
      </c>
      <c r="F247" s="978" t="s">
        <v>2011</v>
      </c>
      <c r="G247" s="949">
        <v>2</v>
      </c>
      <c r="H247" s="950">
        <v>165000</v>
      </c>
      <c r="I247" s="951">
        <v>8</v>
      </c>
      <c r="J247" s="977" t="s">
        <v>28</v>
      </c>
      <c r="K247" s="921"/>
      <c r="L247" s="208"/>
      <c r="M247" s="896" t="s">
        <v>4184</v>
      </c>
      <c r="N247" s="341" t="s">
        <v>968</v>
      </c>
      <c r="O247" s="904">
        <v>45640</v>
      </c>
      <c r="P247" s="341" t="s">
        <v>4190</v>
      </c>
      <c r="Q247" s="398">
        <v>165000</v>
      </c>
      <c r="R247" s="208"/>
    </row>
    <row r="248" spans="1:19">
      <c r="A248" s="887">
        <v>213</v>
      </c>
      <c r="B248" s="888" t="s">
        <v>2881</v>
      </c>
      <c r="C248" s="889" t="s">
        <v>2882</v>
      </c>
      <c r="D248" s="934" t="s">
        <v>327</v>
      </c>
      <c r="E248" s="1010">
        <v>87721602735</v>
      </c>
      <c r="F248" s="1011">
        <v>44784</v>
      </c>
      <c r="G248" s="1012">
        <v>2</v>
      </c>
      <c r="H248" s="894">
        <v>165000</v>
      </c>
      <c r="I248" s="1013">
        <v>8</v>
      </c>
      <c r="J248" s="1062" t="s">
        <v>28</v>
      </c>
      <c r="K248" s="190"/>
      <c r="L248" s="208"/>
      <c r="M248" s="896" t="s">
        <v>4184</v>
      </c>
      <c r="N248" s="341" t="s">
        <v>968</v>
      </c>
      <c r="O248" s="904">
        <v>45635</v>
      </c>
      <c r="P248" s="341" t="s">
        <v>4190</v>
      </c>
      <c r="Q248" s="398">
        <v>165000</v>
      </c>
      <c r="R248" s="208"/>
    </row>
    <row r="249" spans="1:19">
      <c r="A249" s="887">
        <v>532</v>
      </c>
      <c r="B249" s="888" t="s">
        <v>1767</v>
      </c>
      <c r="C249" s="889" t="s">
        <v>1768</v>
      </c>
      <c r="D249" s="872" t="s">
        <v>1083</v>
      </c>
      <c r="E249" s="899" t="s">
        <v>1769</v>
      </c>
      <c r="F249" s="900" t="s">
        <v>1770</v>
      </c>
      <c r="G249" s="901">
        <v>1</v>
      </c>
      <c r="H249" s="902">
        <v>125000</v>
      </c>
      <c r="I249" s="926">
        <v>8</v>
      </c>
      <c r="J249" s="895" t="s">
        <v>28</v>
      </c>
      <c r="K249" s="190"/>
      <c r="L249" s="208"/>
      <c r="M249" s="896"/>
      <c r="N249" s="341" t="s">
        <v>968</v>
      </c>
      <c r="O249" s="904">
        <v>45633</v>
      </c>
      <c r="P249" s="341" t="s">
        <v>4190</v>
      </c>
      <c r="Q249" s="398">
        <v>125000</v>
      </c>
      <c r="R249" s="208"/>
      <c r="S249" s="410"/>
    </row>
    <row r="250" spans="1:19">
      <c r="A250" s="887">
        <v>571</v>
      </c>
      <c r="B250" s="888" t="s">
        <v>1924</v>
      </c>
      <c r="C250" s="889" t="s">
        <v>1925</v>
      </c>
      <c r="D250" s="889" t="s">
        <v>1926</v>
      </c>
      <c r="E250" s="1063" t="s">
        <v>1927</v>
      </c>
      <c r="F250" s="1064" t="s">
        <v>1928</v>
      </c>
      <c r="G250" s="1012">
        <v>1</v>
      </c>
      <c r="H250" s="965">
        <v>125000</v>
      </c>
      <c r="I250" s="1010">
        <v>8</v>
      </c>
      <c r="J250" s="923" t="s">
        <v>28</v>
      </c>
      <c r="K250" s="1065" t="s">
        <v>1929</v>
      </c>
      <c r="L250" s="208"/>
      <c r="M250" s="896" t="s">
        <v>4184</v>
      </c>
      <c r="N250" s="341" t="s">
        <v>968</v>
      </c>
      <c r="O250" s="904">
        <v>45635</v>
      </c>
      <c r="P250" s="341" t="s">
        <v>4190</v>
      </c>
      <c r="Q250" s="398">
        <v>125000</v>
      </c>
      <c r="R250" s="208"/>
    </row>
    <row r="251" spans="1:19">
      <c r="A251" s="887">
        <v>856</v>
      </c>
      <c r="B251" s="888" t="s">
        <v>3005</v>
      </c>
      <c r="C251" s="985" t="s">
        <v>3006</v>
      </c>
      <c r="D251" s="914" t="s">
        <v>1223</v>
      </c>
      <c r="E251" s="915" t="s">
        <v>3007</v>
      </c>
      <c r="F251" s="916" t="s">
        <v>1687</v>
      </c>
      <c r="G251" s="917">
        <v>2</v>
      </c>
      <c r="H251" s="918">
        <v>165000</v>
      </c>
      <c r="I251" s="919">
        <v>8</v>
      </c>
      <c r="J251" s="920" t="s">
        <v>28</v>
      </c>
      <c r="K251" s="921" t="s">
        <v>5256</v>
      </c>
      <c r="L251" s="208"/>
      <c r="M251" s="896"/>
      <c r="N251" s="341" t="s">
        <v>968</v>
      </c>
      <c r="O251" s="904">
        <v>45634</v>
      </c>
      <c r="P251" s="341" t="s">
        <v>4190</v>
      </c>
      <c r="Q251" s="398">
        <v>165000</v>
      </c>
      <c r="R251" s="208"/>
    </row>
    <row r="252" spans="1:19">
      <c r="A252" s="887">
        <v>597</v>
      </c>
      <c r="B252" s="888" t="s">
        <v>2038</v>
      </c>
      <c r="C252" s="889" t="s">
        <v>2039</v>
      </c>
      <c r="D252" s="898" t="s">
        <v>522</v>
      </c>
      <c r="E252" s="998" t="s">
        <v>2040</v>
      </c>
      <c r="F252" s="1027" t="s">
        <v>2033</v>
      </c>
      <c r="G252" s="901">
        <v>1</v>
      </c>
      <c r="H252" s="902">
        <v>125000</v>
      </c>
      <c r="I252" s="932">
        <v>8</v>
      </c>
      <c r="J252" s="933" t="s">
        <v>28</v>
      </c>
      <c r="K252" s="190"/>
      <c r="L252" s="208"/>
      <c r="M252" s="896"/>
      <c r="N252" s="341" t="s">
        <v>968</v>
      </c>
      <c r="O252" s="904">
        <v>45633</v>
      </c>
      <c r="P252" s="341" t="s">
        <v>4190</v>
      </c>
      <c r="Q252" s="398">
        <v>125000</v>
      </c>
      <c r="R252" s="208"/>
    </row>
    <row r="253" spans="1:19">
      <c r="A253" s="887">
        <v>760</v>
      </c>
      <c r="B253" s="888" t="s">
        <v>3088</v>
      </c>
      <c r="C253" s="955" t="s">
        <v>3089</v>
      </c>
      <c r="D253" s="955" t="s">
        <v>3090</v>
      </c>
      <c r="E253" s="956" t="s">
        <v>3091</v>
      </c>
      <c r="F253" s="1019" t="s">
        <v>2709</v>
      </c>
      <c r="G253" s="958">
        <v>2</v>
      </c>
      <c r="H253" s="959">
        <v>165000</v>
      </c>
      <c r="I253" s="960">
        <v>8</v>
      </c>
      <c r="J253" s="961" t="s">
        <v>28</v>
      </c>
      <c r="K253" s="921"/>
      <c r="L253" s="208"/>
      <c r="M253" s="896" t="s">
        <v>4184</v>
      </c>
      <c r="N253" s="341" t="s">
        <v>968</v>
      </c>
      <c r="O253" s="904">
        <v>45654</v>
      </c>
      <c r="P253" s="341" t="s">
        <v>4197</v>
      </c>
      <c r="Q253" s="398">
        <v>165000</v>
      </c>
      <c r="R253" s="208"/>
    </row>
    <row r="254" spans="1:19">
      <c r="A254" s="887">
        <v>759</v>
      </c>
      <c r="B254" s="888" t="s">
        <v>2705</v>
      </c>
      <c r="C254" s="954" t="s">
        <v>2706</v>
      </c>
      <c r="D254" s="914" t="s">
        <v>2707</v>
      </c>
      <c r="E254" s="956" t="s">
        <v>2708</v>
      </c>
      <c r="F254" s="943" t="s">
        <v>2709</v>
      </c>
      <c r="G254" s="958">
        <v>1</v>
      </c>
      <c r="H254" s="959">
        <v>125000</v>
      </c>
      <c r="I254" s="960">
        <v>8</v>
      </c>
      <c r="J254" s="961" t="s">
        <v>28</v>
      </c>
      <c r="K254" s="921"/>
      <c r="L254" s="208"/>
      <c r="M254" s="896" t="s">
        <v>4184</v>
      </c>
      <c r="N254" s="341" t="s">
        <v>968</v>
      </c>
      <c r="O254" s="904">
        <v>45635</v>
      </c>
      <c r="P254" s="341" t="s">
        <v>4190</v>
      </c>
      <c r="Q254" s="398">
        <v>125000</v>
      </c>
      <c r="R254" s="208"/>
    </row>
    <row r="255" spans="1:19">
      <c r="A255" s="887">
        <v>247</v>
      </c>
      <c r="B255" s="888" t="s">
        <v>3188</v>
      </c>
      <c r="C255" s="889" t="s">
        <v>3189</v>
      </c>
      <c r="D255" s="890" t="s">
        <v>3190</v>
      </c>
      <c r="E255" s="903">
        <v>8562345111</v>
      </c>
      <c r="F255" s="892">
        <v>44632</v>
      </c>
      <c r="G255" s="893">
        <v>2</v>
      </c>
      <c r="H255" s="894">
        <v>165000</v>
      </c>
      <c r="I255" s="891">
        <v>8</v>
      </c>
      <c r="J255" s="895" t="s">
        <v>28</v>
      </c>
      <c r="K255" s="190"/>
      <c r="L255" s="208"/>
      <c r="M255" s="896"/>
      <c r="N255" s="341" t="s">
        <v>968</v>
      </c>
      <c r="O255" s="904">
        <v>45630</v>
      </c>
      <c r="P255" s="341" t="s">
        <v>4190</v>
      </c>
      <c r="Q255" s="398">
        <v>165000</v>
      </c>
      <c r="R255" s="208"/>
    </row>
    <row r="256" spans="1:19" hidden="1">
      <c r="A256" s="507">
        <v>246</v>
      </c>
      <c r="B256" s="51" t="s">
        <v>791</v>
      </c>
      <c r="C256" s="507" t="s">
        <v>792</v>
      </c>
      <c r="D256" s="506" t="s">
        <v>227</v>
      </c>
      <c r="E256" s="993">
        <v>85798926438</v>
      </c>
      <c r="F256" s="994" t="s">
        <v>793</v>
      </c>
      <c r="G256" s="995">
        <v>1</v>
      </c>
      <c r="H256" s="528"/>
      <c r="I256" s="1017">
        <v>5</v>
      </c>
      <c r="J256" s="911" t="s">
        <v>37</v>
      </c>
      <c r="K256" s="1042" t="s">
        <v>564</v>
      </c>
      <c r="L256" s="208"/>
      <c r="M256" s="896"/>
      <c r="N256" s="341"/>
      <c r="O256" s="208"/>
      <c r="P256" s="341"/>
      <c r="Q256" s="912"/>
      <c r="R256" s="208"/>
    </row>
    <row r="257" spans="1:18">
      <c r="A257" s="887">
        <v>723</v>
      </c>
      <c r="B257" s="888" t="s">
        <v>3391</v>
      </c>
      <c r="C257" s="954" t="s">
        <v>3392</v>
      </c>
      <c r="D257" s="945" t="s">
        <v>530</v>
      </c>
      <c r="E257" s="98" t="s">
        <v>3393</v>
      </c>
      <c r="F257" s="1007" t="s">
        <v>3394</v>
      </c>
      <c r="G257" s="901">
        <v>2</v>
      </c>
      <c r="H257" s="902">
        <v>165000</v>
      </c>
      <c r="I257" s="926">
        <v>8</v>
      </c>
      <c r="J257" s="927" t="s">
        <v>28</v>
      </c>
      <c r="K257" s="953"/>
      <c r="L257" s="208"/>
      <c r="M257" s="896" t="s">
        <v>4184</v>
      </c>
      <c r="N257" s="341" t="s">
        <v>968</v>
      </c>
      <c r="O257" s="904">
        <v>45635</v>
      </c>
      <c r="P257" s="341" t="s">
        <v>4193</v>
      </c>
      <c r="Q257" s="398">
        <v>165000</v>
      </c>
      <c r="R257" s="208"/>
    </row>
    <row r="258" spans="1:18">
      <c r="A258" s="928">
        <v>1045</v>
      </c>
      <c r="B258" s="888" t="s">
        <v>3409</v>
      </c>
      <c r="C258" s="914" t="s">
        <v>3410</v>
      </c>
      <c r="D258" s="979" t="s">
        <v>247</v>
      </c>
      <c r="E258" s="980" t="s">
        <v>3411</v>
      </c>
      <c r="F258" s="981" t="s">
        <v>3412</v>
      </c>
      <c r="G258" s="982">
        <v>2</v>
      </c>
      <c r="H258" s="983">
        <v>165000</v>
      </c>
      <c r="I258" s="979">
        <v>8</v>
      </c>
      <c r="J258" s="984" t="s">
        <v>28</v>
      </c>
      <c r="K258" s="929"/>
      <c r="L258" s="208"/>
      <c r="M258" s="896" t="s">
        <v>4184</v>
      </c>
      <c r="N258" s="341" t="s">
        <v>968</v>
      </c>
      <c r="O258" s="904">
        <v>45636</v>
      </c>
      <c r="P258" s="341" t="s">
        <v>4193</v>
      </c>
      <c r="Q258" s="398">
        <v>165000</v>
      </c>
      <c r="R258" s="208"/>
    </row>
    <row r="259" spans="1:18" hidden="1">
      <c r="A259" s="507">
        <v>249</v>
      </c>
      <c r="B259" s="51" t="s">
        <v>800</v>
      </c>
      <c r="C259" s="905" t="s">
        <v>801</v>
      </c>
      <c r="D259" s="906" t="s">
        <v>125</v>
      </c>
      <c r="E259" s="910">
        <v>85871777302</v>
      </c>
      <c r="F259" s="908">
        <v>44758</v>
      </c>
      <c r="G259" s="836">
        <v>2</v>
      </c>
      <c r="H259" s="909"/>
      <c r="I259" s="910">
        <v>25</v>
      </c>
      <c r="J259" s="911" t="s">
        <v>37</v>
      </c>
      <c r="K259" s="534"/>
      <c r="L259" s="208"/>
      <c r="M259" s="896"/>
      <c r="N259" s="341"/>
      <c r="O259" s="208"/>
      <c r="P259" s="341"/>
      <c r="Q259" s="912"/>
      <c r="R259" s="208"/>
    </row>
    <row r="260" spans="1:18">
      <c r="A260" s="887">
        <v>596</v>
      </c>
      <c r="B260" s="888" t="s">
        <v>3434</v>
      </c>
      <c r="C260" s="889" t="s">
        <v>3435</v>
      </c>
      <c r="D260" s="898" t="s">
        <v>3436</v>
      </c>
      <c r="E260" s="998" t="s">
        <v>3437</v>
      </c>
      <c r="F260" s="963" t="s">
        <v>2033</v>
      </c>
      <c r="G260" s="901">
        <v>2</v>
      </c>
      <c r="H260" s="902">
        <v>165000</v>
      </c>
      <c r="I260" s="932">
        <v>8</v>
      </c>
      <c r="J260" s="933" t="s">
        <v>28</v>
      </c>
      <c r="K260" s="190"/>
      <c r="L260" s="208"/>
      <c r="M260" s="896"/>
      <c r="N260" s="341" t="s">
        <v>968</v>
      </c>
      <c r="O260" s="904">
        <v>45632</v>
      </c>
      <c r="P260" s="341" t="s">
        <v>4190</v>
      </c>
      <c r="Q260" s="398">
        <v>165000</v>
      </c>
      <c r="R260" s="208"/>
    </row>
    <row r="261" spans="1:18">
      <c r="A261" s="887">
        <v>867</v>
      </c>
      <c r="B261" s="888" t="s">
        <v>3110</v>
      </c>
      <c r="C261" s="985" t="s">
        <v>5257</v>
      </c>
      <c r="D261" s="979" t="s">
        <v>1046</v>
      </c>
      <c r="E261" s="980" t="s">
        <v>3112</v>
      </c>
      <c r="F261" s="981" t="s">
        <v>3113</v>
      </c>
      <c r="G261" s="982">
        <v>3</v>
      </c>
      <c r="H261" s="983">
        <v>205000</v>
      </c>
      <c r="I261" s="1000">
        <v>8</v>
      </c>
      <c r="J261" s="984" t="s">
        <v>28</v>
      </c>
      <c r="K261" s="921"/>
      <c r="L261" s="208"/>
      <c r="M261" s="896"/>
      <c r="N261" s="341" t="s">
        <v>968</v>
      </c>
      <c r="O261" s="904">
        <v>45633</v>
      </c>
      <c r="P261" s="341" t="s">
        <v>4190</v>
      </c>
      <c r="Q261" s="398">
        <v>205000</v>
      </c>
      <c r="R261" s="208"/>
    </row>
    <row r="262" spans="1:18">
      <c r="A262" s="887">
        <v>978</v>
      </c>
      <c r="B262" s="888" t="s">
        <v>3816</v>
      </c>
      <c r="C262" s="985" t="s">
        <v>3817</v>
      </c>
      <c r="D262" s="979" t="s">
        <v>146</v>
      </c>
      <c r="E262" s="980" t="s">
        <v>3818</v>
      </c>
      <c r="F262" s="981" t="s">
        <v>3819</v>
      </c>
      <c r="G262" s="982">
        <v>2</v>
      </c>
      <c r="H262" s="983">
        <v>165000</v>
      </c>
      <c r="I262" s="1000">
        <v>8</v>
      </c>
      <c r="J262" s="984" t="s">
        <v>28</v>
      </c>
      <c r="K262" s="991"/>
      <c r="L262" s="208"/>
      <c r="M262" s="896" t="s">
        <v>4184</v>
      </c>
      <c r="N262" s="341" t="s">
        <v>968</v>
      </c>
      <c r="O262" s="904">
        <v>45635</v>
      </c>
      <c r="P262" s="341" t="s">
        <v>4193</v>
      </c>
      <c r="Q262" s="398">
        <v>165000</v>
      </c>
      <c r="R262" s="208"/>
    </row>
    <row r="263" spans="1:18">
      <c r="A263" s="928">
        <v>1015</v>
      </c>
      <c r="B263" s="888" t="s">
        <v>3658</v>
      </c>
      <c r="C263" s="985" t="s">
        <v>3659</v>
      </c>
      <c r="D263" s="914" t="s">
        <v>82</v>
      </c>
      <c r="E263" s="915" t="s">
        <v>3660</v>
      </c>
      <c r="F263" s="916" t="s">
        <v>3661</v>
      </c>
      <c r="G263" s="917">
        <v>1</v>
      </c>
      <c r="H263" s="918">
        <v>125000</v>
      </c>
      <c r="I263" s="914">
        <v>8</v>
      </c>
      <c r="J263" s="920" t="s">
        <v>28</v>
      </c>
      <c r="K263" s="991"/>
      <c r="L263" s="208"/>
      <c r="M263" s="896"/>
      <c r="N263" s="341" t="s">
        <v>968</v>
      </c>
      <c r="O263" s="904">
        <v>45634</v>
      </c>
      <c r="P263" s="341" t="s">
        <v>4193</v>
      </c>
      <c r="Q263" s="398">
        <v>125000</v>
      </c>
      <c r="R263" s="208"/>
    </row>
    <row r="264" spans="1:18">
      <c r="A264" s="887">
        <v>458</v>
      </c>
      <c r="B264" s="888" t="s">
        <v>3894</v>
      </c>
      <c r="C264" s="889" t="s">
        <v>3895</v>
      </c>
      <c r="D264" s="872" t="s">
        <v>3896</v>
      </c>
      <c r="E264" s="899" t="s">
        <v>3897</v>
      </c>
      <c r="F264" s="1066">
        <v>45143</v>
      </c>
      <c r="G264" s="901">
        <v>2</v>
      </c>
      <c r="H264" s="902">
        <v>165000</v>
      </c>
      <c r="I264" s="926">
        <v>8</v>
      </c>
      <c r="J264" s="895" t="s">
        <v>28</v>
      </c>
      <c r="K264" s="190"/>
      <c r="L264" s="208"/>
      <c r="M264" s="896"/>
      <c r="N264" s="341" t="s">
        <v>968</v>
      </c>
      <c r="O264" s="904">
        <v>45633</v>
      </c>
      <c r="P264" s="341" t="s">
        <v>4190</v>
      </c>
      <c r="Q264" s="398">
        <v>165000</v>
      </c>
      <c r="R264" s="208"/>
    </row>
    <row r="265" spans="1:18" hidden="1">
      <c r="A265" s="507">
        <v>255</v>
      </c>
      <c r="B265" s="51" t="s">
        <v>817</v>
      </c>
      <c r="C265" s="905" t="s">
        <v>818</v>
      </c>
      <c r="D265" s="906" t="s">
        <v>819</v>
      </c>
      <c r="E265" s="910">
        <v>82225379292</v>
      </c>
      <c r="F265" s="908">
        <v>44743</v>
      </c>
      <c r="G265" s="836">
        <v>1</v>
      </c>
      <c r="H265" s="909"/>
      <c r="I265" s="910">
        <v>25</v>
      </c>
      <c r="J265" s="911" t="s">
        <v>37</v>
      </c>
      <c r="K265" s="534"/>
      <c r="L265" s="208"/>
      <c r="M265" s="896"/>
      <c r="N265" s="341"/>
      <c r="O265" s="208"/>
      <c r="P265" s="341"/>
      <c r="Q265" s="912"/>
      <c r="R265" s="208"/>
    </row>
    <row r="266" spans="1:18">
      <c r="A266" s="928">
        <v>1087</v>
      </c>
      <c r="B266" s="888" t="s">
        <v>3917</v>
      </c>
      <c r="C266" s="985" t="s">
        <v>3918</v>
      </c>
      <c r="D266" s="914" t="s">
        <v>3919</v>
      </c>
      <c r="E266" s="915" t="s">
        <v>3920</v>
      </c>
      <c r="F266" s="916" t="s">
        <v>3921</v>
      </c>
      <c r="G266" s="917">
        <v>1</v>
      </c>
      <c r="H266" s="918">
        <v>125000</v>
      </c>
      <c r="I266" s="914">
        <v>8</v>
      </c>
      <c r="J266" s="920" t="s">
        <v>28</v>
      </c>
      <c r="K266" s="929"/>
      <c r="L266" s="208"/>
      <c r="M266" s="896"/>
      <c r="N266" s="341" t="s">
        <v>968</v>
      </c>
      <c r="O266" s="904">
        <v>45632</v>
      </c>
      <c r="P266" s="341" t="s">
        <v>4190</v>
      </c>
      <c r="Q266" s="398">
        <v>125000</v>
      </c>
      <c r="R266" s="208"/>
    </row>
    <row r="267" spans="1:18" hidden="1">
      <c r="A267" s="507">
        <v>257</v>
      </c>
      <c r="B267" s="51" t="s">
        <v>825</v>
      </c>
      <c r="C267" s="905" t="s">
        <v>5258</v>
      </c>
      <c r="D267" s="906" t="s">
        <v>827</v>
      </c>
      <c r="E267" s="910">
        <v>85601077402</v>
      </c>
      <c r="F267" s="908">
        <v>44890</v>
      </c>
      <c r="G267" s="836">
        <v>3</v>
      </c>
      <c r="H267" s="909"/>
      <c r="I267" s="910">
        <v>17</v>
      </c>
      <c r="J267" s="911" t="s">
        <v>37</v>
      </c>
      <c r="K267" s="969"/>
      <c r="L267" s="208"/>
      <c r="M267" s="896"/>
      <c r="N267" s="341"/>
      <c r="O267" s="208"/>
      <c r="P267" s="341"/>
      <c r="Q267" s="912"/>
      <c r="R267" s="208"/>
    </row>
    <row r="268" spans="1:18">
      <c r="A268" s="887">
        <v>725</v>
      </c>
      <c r="B268" s="888" t="s">
        <v>429</v>
      </c>
      <c r="C268" s="1046" t="s">
        <v>430</v>
      </c>
      <c r="D268" s="1002" t="s">
        <v>431</v>
      </c>
      <c r="E268" s="1058" t="s">
        <v>432</v>
      </c>
      <c r="F268" s="948" t="s">
        <v>433</v>
      </c>
      <c r="G268" s="1003">
        <v>2</v>
      </c>
      <c r="H268" s="1004">
        <v>165000</v>
      </c>
      <c r="I268" s="1032">
        <v>9</v>
      </c>
      <c r="J268" s="940" t="s">
        <v>28</v>
      </c>
      <c r="K268" s="953"/>
      <c r="L268" s="208"/>
      <c r="M268" s="896"/>
      <c r="N268" s="341" t="s">
        <v>968</v>
      </c>
      <c r="O268" s="904">
        <v>45632</v>
      </c>
      <c r="P268" s="341" t="s">
        <v>4190</v>
      </c>
      <c r="Q268" s="398">
        <v>165000</v>
      </c>
      <c r="R268" s="208"/>
    </row>
    <row r="269" spans="1:18" hidden="1">
      <c r="A269" s="507">
        <v>259</v>
      </c>
      <c r="B269" s="51" t="s">
        <v>832</v>
      </c>
      <c r="C269" s="905" t="s">
        <v>833</v>
      </c>
      <c r="D269" s="906" t="s">
        <v>61</v>
      </c>
      <c r="E269" s="910">
        <v>8999991715</v>
      </c>
      <c r="F269" s="908" t="s">
        <v>421</v>
      </c>
      <c r="G269" s="836">
        <v>1</v>
      </c>
      <c r="H269" s="909"/>
      <c r="I269" s="910">
        <v>25</v>
      </c>
      <c r="J269" s="911" t="s">
        <v>37</v>
      </c>
      <c r="K269" s="534"/>
      <c r="L269" s="208"/>
      <c r="M269" s="896"/>
      <c r="N269" s="341"/>
      <c r="O269" s="208"/>
      <c r="P269" s="341"/>
      <c r="Q269" s="912"/>
      <c r="R269" s="208"/>
    </row>
    <row r="270" spans="1:18">
      <c r="A270" s="887">
        <v>866</v>
      </c>
      <c r="B270" s="888" t="s">
        <v>773</v>
      </c>
      <c r="C270" s="985" t="s">
        <v>774</v>
      </c>
      <c r="D270" s="914" t="s">
        <v>775</v>
      </c>
      <c r="E270" s="915" t="s">
        <v>776</v>
      </c>
      <c r="F270" s="916" t="s">
        <v>777</v>
      </c>
      <c r="G270" s="917">
        <v>2</v>
      </c>
      <c r="H270" s="918">
        <v>165000</v>
      </c>
      <c r="I270" s="919">
        <v>9</v>
      </c>
      <c r="J270" s="920" t="s">
        <v>28</v>
      </c>
      <c r="K270" s="921"/>
      <c r="L270" s="208"/>
      <c r="M270" s="896"/>
      <c r="N270" s="341" t="s">
        <v>968</v>
      </c>
      <c r="O270" s="904">
        <v>45635</v>
      </c>
      <c r="P270" s="341" t="s">
        <v>4190</v>
      </c>
      <c r="Q270" s="398">
        <v>165000</v>
      </c>
      <c r="R270" s="208"/>
    </row>
    <row r="271" spans="1:18">
      <c r="A271" s="887">
        <v>659</v>
      </c>
      <c r="B271" s="888" t="s">
        <v>794</v>
      </c>
      <c r="C271" s="934" t="s">
        <v>795</v>
      </c>
      <c r="D271" s="934" t="s">
        <v>327</v>
      </c>
      <c r="E271" s="1067" t="s">
        <v>796</v>
      </c>
      <c r="F271" s="1029" t="s">
        <v>797</v>
      </c>
      <c r="G271" s="937">
        <v>2</v>
      </c>
      <c r="H271" s="938">
        <v>165000</v>
      </c>
      <c r="I271" s="939">
        <v>9</v>
      </c>
      <c r="J271" s="940" t="s">
        <v>28</v>
      </c>
      <c r="K271" s="944"/>
      <c r="L271" s="208"/>
      <c r="M271" s="896" t="s">
        <v>4184</v>
      </c>
      <c r="N271" s="341" t="s">
        <v>968</v>
      </c>
      <c r="O271" s="904">
        <v>45637</v>
      </c>
      <c r="P271" s="341" t="s">
        <v>4190</v>
      </c>
      <c r="Q271" s="398">
        <v>165000</v>
      </c>
      <c r="R271" s="208"/>
    </row>
    <row r="272" spans="1:18" hidden="1">
      <c r="A272" s="507">
        <v>262</v>
      </c>
      <c r="B272" s="51" t="s">
        <v>841</v>
      </c>
      <c r="C272" s="905" t="s">
        <v>842</v>
      </c>
      <c r="D272" s="906" t="s">
        <v>843</v>
      </c>
      <c r="E272" s="910">
        <v>81299026374</v>
      </c>
      <c r="F272" s="908">
        <v>44733</v>
      </c>
      <c r="G272" s="836">
        <v>2</v>
      </c>
      <c r="H272" s="909"/>
      <c r="I272" s="910">
        <v>25</v>
      </c>
      <c r="J272" s="911" t="s">
        <v>37</v>
      </c>
      <c r="K272" s="534"/>
      <c r="L272" s="208"/>
      <c r="M272" s="896"/>
      <c r="N272" s="341"/>
      <c r="O272" s="208"/>
      <c r="P272" s="341"/>
      <c r="Q272" s="912"/>
      <c r="R272" s="208"/>
    </row>
    <row r="273" spans="1:19" s="79" customFormat="1">
      <c r="A273" s="887">
        <v>572</v>
      </c>
      <c r="B273" s="888" t="s">
        <v>1930</v>
      </c>
      <c r="C273" s="898" t="s">
        <v>1931</v>
      </c>
      <c r="D273" s="872" t="s">
        <v>1932</v>
      </c>
      <c r="E273" s="931" t="s">
        <v>1933</v>
      </c>
      <c r="F273" s="1068">
        <v>44733</v>
      </c>
      <c r="G273" s="930">
        <v>1</v>
      </c>
      <c r="H273" s="902">
        <v>125000</v>
      </c>
      <c r="I273" s="926">
        <v>9</v>
      </c>
      <c r="J273" s="895" t="s">
        <v>28</v>
      </c>
      <c r="K273" s="190"/>
      <c r="L273" s="208"/>
      <c r="M273" s="896" t="s">
        <v>4184</v>
      </c>
      <c r="N273" s="341" t="s">
        <v>968</v>
      </c>
      <c r="O273" s="904">
        <v>45636</v>
      </c>
      <c r="P273" s="341" t="s">
        <v>4190</v>
      </c>
      <c r="Q273" s="398">
        <v>125000</v>
      </c>
      <c r="R273" s="208"/>
      <c r="S273" s="7"/>
    </row>
    <row r="274" spans="1:19" hidden="1">
      <c r="A274" s="507">
        <v>264</v>
      </c>
      <c r="B274" s="151" t="s">
        <v>846</v>
      </c>
      <c r="C274" s="507" t="s">
        <v>5259</v>
      </c>
      <c r="D274" s="506" t="s">
        <v>848</v>
      </c>
      <c r="E274" s="993">
        <v>82311144443</v>
      </c>
      <c r="F274" s="994">
        <v>44916</v>
      </c>
      <c r="G274" s="995">
        <v>3</v>
      </c>
      <c r="H274" s="909"/>
      <c r="I274" s="1017">
        <v>25</v>
      </c>
      <c r="J274" s="1069" t="s">
        <v>849</v>
      </c>
      <c r="K274" s="1042"/>
      <c r="L274" s="208"/>
      <c r="M274" s="896"/>
      <c r="N274" s="341"/>
      <c r="O274" s="208"/>
      <c r="P274" s="341"/>
      <c r="Q274" s="912"/>
      <c r="R274" s="208"/>
    </row>
    <row r="275" spans="1:19">
      <c r="A275" s="887">
        <v>632</v>
      </c>
      <c r="B275" s="888" t="s">
        <v>2186</v>
      </c>
      <c r="C275" s="898" t="s">
        <v>2187</v>
      </c>
      <c r="D275" s="872" t="s">
        <v>2188</v>
      </c>
      <c r="E275" s="931" t="s">
        <v>2189</v>
      </c>
      <c r="F275" s="900" t="s">
        <v>2190</v>
      </c>
      <c r="G275" s="901">
        <v>1</v>
      </c>
      <c r="H275" s="902">
        <v>125000</v>
      </c>
      <c r="I275" s="932">
        <v>9</v>
      </c>
      <c r="J275" s="933" t="s">
        <v>28</v>
      </c>
      <c r="K275" s="941" t="s">
        <v>2191</v>
      </c>
      <c r="L275" s="208"/>
      <c r="M275" s="896" t="s">
        <v>4184</v>
      </c>
      <c r="N275" s="341" t="s">
        <v>968</v>
      </c>
      <c r="O275" s="904">
        <v>45639</v>
      </c>
      <c r="P275" s="341" t="s">
        <v>4190</v>
      </c>
      <c r="Q275" s="398">
        <v>125000</v>
      </c>
      <c r="R275" s="208"/>
    </row>
    <row r="276" spans="1:19">
      <c r="A276" s="887">
        <v>142</v>
      </c>
      <c r="B276" s="888" t="s">
        <v>1958</v>
      </c>
      <c r="C276" s="889" t="s">
        <v>5260</v>
      </c>
      <c r="D276" s="890" t="s">
        <v>149</v>
      </c>
      <c r="E276" s="903">
        <v>85723993816</v>
      </c>
      <c r="F276" s="892">
        <v>44757</v>
      </c>
      <c r="G276" s="893">
        <v>2</v>
      </c>
      <c r="H276" s="1036">
        <v>165000</v>
      </c>
      <c r="I276" s="891">
        <v>9</v>
      </c>
      <c r="J276" s="895" t="s">
        <v>28</v>
      </c>
      <c r="K276" s="1001">
        <v>10</v>
      </c>
      <c r="L276" s="208"/>
      <c r="M276" s="896"/>
      <c r="N276" s="341" t="s">
        <v>968</v>
      </c>
      <c r="O276" s="904">
        <v>45635</v>
      </c>
      <c r="P276" s="341" t="s">
        <v>4190</v>
      </c>
      <c r="Q276" s="398">
        <v>165000</v>
      </c>
      <c r="R276" s="208"/>
    </row>
    <row r="277" spans="1:19">
      <c r="A277" s="887">
        <v>683</v>
      </c>
      <c r="B277" s="888" t="s">
        <v>2400</v>
      </c>
      <c r="C277" s="1046" t="s">
        <v>2401</v>
      </c>
      <c r="D277" s="1002" t="s">
        <v>2402</v>
      </c>
      <c r="E277" s="1058" t="s">
        <v>2403</v>
      </c>
      <c r="F277" s="978" t="s">
        <v>2404</v>
      </c>
      <c r="G277" s="1003">
        <v>1</v>
      </c>
      <c r="H277" s="1004">
        <v>125000</v>
      </c>
      <c r="I277" s="1032">
        <v>9</v>
      </c>
      <c r="J277" s="940" t="s">
        <v>28</v>
      </c>
      <c r="K277" s="944"/>
      <c r="L277" s="208"/>
      <c r="M277" s="896"/>
      <c r="N277" s="341" t="s">
        <v>968</v>
      </c>
      <c r="O277" s="904">
        <v>45632</v>
      </c>
      <c r="P277" s="341" t="s">
        <v>4190</v>
      </c>
      <c r="Q277" s="398">
        <v>125000</v>
      </c>
      <c r="R277" s="208"/>
    </row>
    <row r="278" spans="1:19">
      <c r="A278" s="928">
        <v>1046</v>
      </c>
      <c r="B278" s="888" t="s">
        <v>1987</v>
      </c>
      <c r="C278" s="985" t="s">
        <v>1988</v>
      </c>
      <c r="D278" s="914" t="s">
        <v>1223</v>
      </c>
      <c r="E278" s="915" t="s">
        <v>1989</v>
      </c>
      <c r="F278" s="916" t="s">
        <v>1990</v>
      </c>
      <c r="G278" s="917">
        <v>2</v>
      </c>
      <c r="H278" s="918">
        <v>165000</v>
      </c>
      <c r="I278" s="914">
        <v>9</v>
      </c>
      <c r="J278" s="920" t="s">
        <v>28</v>
      </c>
      <c r="K278" s="929"/>
      <c r="L278" s="208"/>
      <c r="M278" s="896"/>
      <c r="N278" s="341" t="s">
        <v>968</v>
      </c>
      <c r="O278" s="904">
        <v>45635</v>
      </c>
      <c r="P278" s="341" t="s">
        <v>4190</v>
      </c>
      <c r="Q278" s="398">
        <v>165000</v>
      </c>
      <c r="R278" s="208"/>
    </row>
    <row r="279" spans="1:19">
      <c r="A279" s="887">
        <v>762</v>
      </c>
      <c r="B279" s="888" t="s">
        <v>2717</v>
      </c>
      <c r="C279" s="954" t="s">
        <v>2718</v>
      </c>
      <c r="D279" s="955" t="s">
        <v>2061</v>
      </c>
      <c r="E279" s="956" t="s">
        <v>2719</v>
      </c>
      <c r="F279" s="943" t="s">
        <v>2720</v>
      </c>
      <c r="G279" s="958">
        <v>1</v>
      </c>
      <c r="H279" s="959">
        <v>125000</v>
      </c>
      <c r="I279" s="960">
        <v>9</v>
      </c>
      <c r="J279" s="961" t="s">
        <v>28</v>
      </c>
      <c r="K279" s="921"/>
      <c r="L279" s="208"/>
      <c r="M279" s="896"/>
      <c r="N279" s="341" t="s">
        <v>968</v>
      </c>
      <c r="O279" s="904">
        <v>45635</v>
      </c>
      <c r="P279" s="341" t="s">
        <v>4190</v>
      </c>
      <c r="Q279" s="398">
        <v>125000</v>
      </c>
      <c r="R279" s="208"/>
    </row>
    <row r="280" spans="1:19" hidden="1">
      <c r="A280" s="507">
        <v>270</v>
      </c>
      <c r="B280" s="51" t="s">
        <v>867</v>
      </c>
      <c r="C280" s="905" t="s">
        <v>868</v>
      </c>
      <c r="D280" s="906" t="s">
        <v>869</v>
      </c>
      <c r="E280" s="910">
        <v>85156060510</v>
      </c>
      <c r="F280" s="908">
        <v>44792</v>
      </c>
      <c r="G280" s="836">
        <v>1</v>
      </c>
      <c r="H280" s="909"/>
      <c r="I280" s="910">
        <v>29</v>
      </c>
      <c r="J280" s="911" t="s">
        <v>37</v>
      </c>
      <c r="K280" s="1070" t="s">
        <v>870</v>
      </c>
      <c r="L280" s="208"/>
      <c r="M280" s="896"/>
      <c r="N280" s="341"/>
      <c r="O280" s="208"/>
      <c r="P280" s="341"/>
      <c r="Q280" s="912"/>
      <c r="R280" s="208"/>
    </row>
    <row r="281" spans="1:19">
      <c r="A281" s="887">
        <v>468</v>
      </c>
      <c r="B281" s="888" t="s">
        <v>2696</v>
      </c>
      <c r="C281" s="889" t="s">
        <v>2697</v>
      </c>
      <c r="D281" s="887" t="s">
        <v>284</v>
      </c>
      <c r="E281" s="1020" t="s">
        <v>2698</v>
      </c>
      <c r="F281" s="1038">
        <v>45174</v>
      </c>
      <c r="G281" s="964">
        <v>2</v>
      </c>
      <c r="H281" s="965">
        <v>165000</v>
      </c>
      <c r="I281" s="903">
        <v>9</v>
      </c>
      <c r="J281" s="923" t="s">
        <v>28</v>
      </c>
      <c r="K281" s="190"/>
      <c r="L281" s="208"/>
      <c r="M281" s="896"/>
      <c r="N281" s="341" t="s">
        <v>968</v>
      </c>
      <c r="O281" s="904">
        <v>45635</v>
      </c>
      <c r="P281" s="341" t="s">
        <v>4190</v>
      </c>
      <c r="Q281" s="398">
        <v>165000</v>
      </c>
      <c r="R281" s="208"/>
    </row>
    <row r="282" spans="1:19" hidden="1">
      <c r="A282" s="507">
        <v>272</v>
      </c>
      <c r="B282" s="51" t="s">
        <v>873</v>
      </c>
      <c r="C282" s="905" t="s">
        <v>874</v>
      </c>
      <c r="D282" s="906" t="s">
        <v>61</v>
      </c>
      <c r="E282" s="910">
        <v>81284235769</v>
      </c>
      <c r="F282" s="908" t="s">
        <v>421</v>
      </c>
      <c r="G282" s="836">
        <v>1</v>
      </c>
      <c r="H282" s="909"/>
      <c r="I282" s="910">
        <v>25</v>
      </c>
      <c r="J282" s="911" t="s">
        <v>37</v>
      </c>
      <c r="K282" s="534"/>
      <c r="L282" s="208"/>
      <c r="M282" s="896"/>
      <c r="N282" s="341"/>
      <c r="O282" s="208"/>
      <c r="P282" s="341"/>
      <c r="Q282" s="912"/>
      <c r="R282" s="208"/>
    </row>
    <row r="283" spans="1:19" hidden="1">
      <c r="A283" s="507">
        <v>273</v>
      </c>
      <c r="B283" s="51" t="s">
        <v>875</v>
      </c>
      <c r="C283" s="905" t="s">
        <v>876</v>
      </c>
      <c r="D283" s="906" t="s">
        <v>61</v>
      </c>
      <c r="E283" s="910"/>
      <c r="F283" s="908" t="s">
        <v>421</v>
      </c>
      <c r="G283" s="836">
        <v>1</v>
      </c>
      <c r="H283" s="909"/>
      <c r="I283" s="910">
        <v>25</v>
      </c>
      <c r="J283" s="911" t="s">
        <v>37</v>
      </c>
      <c r="K283" s="534"/>
      <c r="L283" s="208"/>
      <c r="M283" s="896"/>
      <c r="N283" s="341"/>
      <c r="O283" s="208"/>
      <c r="P283" s="341"/>
      <c r="Q283" s="912"/>
      <c r="R283" s="208"/>
    </row>
    <row r="284" spans="1:19">
      <c r="A284" s="887">
        <v>816</v>
      </c>
      <c r="B284" s="888" t="s">
        <v>3250</v>
      </c>
      <c r="C284" s="955" t="s">
        <v>3251</v>
      </c>
      <c r="D284" s="974" t="s">
        <v>3252</v>
      </c>
      <c r="E284" s="947" t="s">
        <v>3253</v>
      </c>
      <c r="F284" s="1071" t="s">
        <v>3254</v>
      </c>
      <c r="G284" s="949">
        <v>2</v>
      </c>
      <c r="H284" s="950">
        <v>165000</v>
      </c>
      <c r="I284" s="951">
        <v>9</v>
      </c>
      <c r="J284" s="977" t="s">
        <v>28</v>
      </c>
      <c r="K284" s="921"/>
      <c r="L284" s="208"/>
      <c r="M284" s="896" t="s">
        <v>4184</v>
      </c>
      <c r="N284" s="341" t="s">
        <v>968</v>
      </c>
      <c r="O284" s="904">
        <v>45637</v>
      </c>
      <c r="P284" s="341" t="s">
        <v>4190</v>
      </c>
      <c r="Q284" s="398">
        <v>165000</v>
      </c>
      <c r="R284" s="208"/>
    </row>
    <row r="285" spans="1:19">
      <c r="A285" s="887">
        <v>865</v>
      </c>
      <c r="B285" s="888" t="s">
        <v>3102</v>
      </c>
      <c r="C285" s="914" t="s">
        <v>3103</v>
      </c>
      <c r="D285" s="914" t="s">
        <v>67</v>
      </c>
      <c r="E285" s="915" t="s">
        <v>3104</v>
      </c>
      <c r="F285" s="916" t="s">
        <v>777</v>
      </c>
      <c r="G285" s="917">
        <v>1</v>
      </c>
      <c r="H285" s="918">
        <v>125000</v>
      </c>
      <c r="I285" s="919">
        <v>9</v>
      </c>
      <c r="J285" s="920" t="s">
        <v>28</v>
      </c>
      <c r="K285" s="921"/>
      <c r="L285" s="208"/>
      <c r="M285" s="896"/>
      <c r="N285" s="341" t="s">
        <v>968</v>
      </c>
      <c r="O285" s="904">
        <v>45631</v>
      </c>
      <c r="P285" s="341" t="s">
        <v>4190</v>
      </c>
      <c r="Q285" s="398">
        <v>125000</v>
      </c>
      <c r="R285" s="208"/>
    </row>
    <row r="286" spans="1:19">
      <c r="A286" s="887">
        <v>912</v>
      </c>
      <c r="B286" s="888" t="s">
        <v>3503</v>
      </c>
      <c r="C286" s="914" t="s">
        <v>3504</v>
      </c>
      <c r="D286" s="1072" t="s">
        <v>2917</v>
      </c>
      <c r="E286" s="1073" t="s">
        <v>3505</v>
      </c>
      <c r="F286" s="981" t="s">
        <v>3506</v>
      </c>
      <c r="G286" s="1074">
        <v>2</v>
      </c>
      <c r="H286" s="1075">
        <v>165000</v>
      </c>
      <c r="I286" s="1076">
        <v>9</v>
      </c>
      <c r="J286" s="1077" t="s">
        <v>28</v>
      </c>
      <c r="K286" s="921"/>
      <c r="L286" s="208"/>
      <c r="M286" s="896"/>
      <c r="N286" s="341" t="s">
        <v>968</v>
      </c>
      <c r="O286" s="904">
        <v>45630</v>
      </c>
      <c r="P286" s="341" t="s">
        <v>4190</v>
      </c>
      <c r="Q286" s="398">
        <v>165000</v>
      </c>
      <c r="R286" s="208"/>
    </row>
    <row r="287" spans="1:19">
      <c r="A287" s="887">
        <v>815</v>
      </c>
      <c r="B287" s="888" t="s">
        <v>3833</v>
      </c>
      <c r="C287" s="934" t="s">
        <v>3834</v>
      </c>
      <c r="D287" s="914" t="s">
        <v>67</v>
      </c>
      <c r="E287" s="1058" t="s">
        <v>3835</v>
      </c>
      <c r="F287" s="1071" t="s">
        <v>3254</v>
      </c>
      <c r="G287" s="1003">
        <v>2</v>
      </c>
      <c r="H287" s="1004">
        <v>165000</v>
      </c>
      <c r="I287" s="1032">
        <v>9</v>
      </c>
      <c r="J287" s="940" t="s">
        <v>28</v>
      </c>
      <c r="K287" s="921"/>
      <c r="L287" s="208"/>
      <c r="M287" s="896" t="s">
        <v>4184</v>
      </c>
      <c r="N287" s="341" t="s">
        <v>968</v>
      </c>
      <c r="O287" s="904">
        <v>45637</v>
      </c>
      <c r="P287" s="341" t="s">
        <v>4190</v>
      </c>
      <c r="Q287" s="398">
        <v>165000</v>
      </c>
      <c r="R287" s="208"/>
    </row>
    <row r="288" spans="1:19">
      <c r="A288" s="887">
        <v>946</v>
      </c>
      <c r="B288" s="888" t="s">
        <v>3402</v>
      </c>
      <c r="C288" s="985" t="s">
        <v>3403</v>
      </c>
      <c r="D288" s="914" t="s">
        <v>2839</v>
      </c>
      <c r="E288" s="915" t="s">
        <v>3404</v>
      </c>
      <c r="F288" s="916" t="s">
        <v>3405</v>
      </c>
      <c r="G288" s="917">
        <v>1</v>
      </c>
      <c r="H288" s="918">
        <v>125000</v>
      </c>
      <c r="I288" s="919">
        <v>9</v>
      </c>
      <c r="J288" s="920" t="s">
        <v>1585</v>
      </c>
      <c r="K288" s="921"/>
      <c r="L288" s="208"/>
      <c r="M288" s="896"/>
      <c r="N288" s="341" t="s">
        <v>968</v>
      </c>
      <c r="O288" s="904">
        <v>45632</v>
      </c>
      <c r="P288" s="341" t="s">
        <v>4190</v>
      </c>
      <c r="Q288" s="398">
        <v>125000</v>
      </c>
      <c r="R288" s="208"/>
    </row>
    <row r="289" spans="1:19">
      <c r="A289" s="887">
        <v>947</v>
      </c>
      <c r="B289" s="888" t="s">
        <v>3406</v>
      </c>
      <c r="C289" s="985" t="s">
        <v>3407</v>
      </c>
      <c r="D289" s="914" t="s">
        <v>1223</v>
      </c>
      <c r="E289" s="915" t="s">
        <v>3408</v>
      </c>
      <c r="F289" s="916" t="s">
        <v>3405</v>
      </c>
      <c r="G289" s="917">
        <v>1</v>
      </c>
      <c r="H289" s="918">
        <v>125000</v>
      </c>
      <c r="I289" s="919">
        <v>9</v>
      </c>
      <c r="J289" s="920" t="s">
        <v>1585</v>
      </c>
      <c r="K289" s="921"/>
      <c r="L289" s="208"/>
      <c r="M289" s="896"/>
      <c r="N289" s="341" t="s">
        <v>968</v>
      </c>
      <c r="O289" s="904">
        <v>45632</v>
      </c>
      <c r="P289" s="341" t="s">
        <v>4190</v>
      </c>
      <c r="Q289" s="398">
        <v>125000</v>
      </c>
      <c r="R289" s="208"/>
    </row>
    <row r="290" spans="1:19">
      <c r="A290" s="928">
        <v>1021</v>
      </c>
      <c r="B290" s="888" t="s">
        <v>3680</v>
      </c>
      <c r="C290" s="889" t="s">
        <v>512</v>
      </c>
      <c r="D290" s="1009" t="s">
        <v>53</v>
      </c>
      <c r="E290" s="1078" t="s">
        <v>3681</v>
      </c>
      <c r="F290" s="1011">
        <v>45544</v>
      </c>
      <c r="G290" s="1079">
        <v>1</v>
      </c>
      <c r="H290" s="894">
        <v>120000</v>
      </c>
      <c r="I290" s="1080">
        <v>9</v>
      </c>
      <c r="J290" s="1081" t="s">
        <v>28</v>
      </c>
      <c r="K290" s="1025"/>
      <c r="L290" s="208"/>
      <c r="M290" s="896"/>
      <c r="N290" s="341" t="s">
        <v>968</v>
      </c>
      <c r="O290" s="904">
        <v>45634</v>
      </c>
      <c r="P290" s="341" t="s">
        <v>4190</v>
      </c>
      <c r="Q290" s="398">
        <v>120000</v>
      </c>
      <c r="R290" s="208"/>
    </row>
    <row r="291" spans="1:19" hidden="1">
      <c r="A291" s="507">
        <v>281</v>
      </c>
      <c r="B291" s="51" t="s">
        <v>900</v>
      </c>
      <c r="C291" s="905" t="s">
        <v>901</v>
      </c>
      <c r="D291" s="906" t="s">
        <v>47</v>
      </c>
      <c r="E291" s="910">
        <v>85720656966</v>
      </c>
      <c r="F291" s="908" t="s">
        <v>902</v>
      </c>
      <c r="G291" s="1082" t="s">
        <v>903</v>
      </c>
      <c r="H291" s="909"/>
      <c r="I291" s="910">
        <v>25</v>
      </c>
      <c r="J291" s="911" t="s">
        <v>37</v>
      </c>
      <c r="K291" s="534"/>
      <c r="L291" s="208"/>
      <c r="M291" s="896"/>
      <c r="N291" s="341"/>
      <c r="O291" s="208"/>
      <c r="P291" s="341"/>
      <c r="Q291" s="912"/>
      <c r="R291" s="208"/>
    </row>
    <row r="292" spans="1:19">
      <c r="A292" s="928">
        <v>1022</v>
      </c>
      <c r="B292" s="888" t="s">
        <v>3682</v>
      </c>
      <c r="C292" s="985" t="s">
        <v>3683</v>
      </c>
      <c r="D292" s="1009" t="s">
        <v>53</v>
      </c>
      <c r="E292" s="980" t="s">
        <v>3684</v>
      </c>
      <c r="F292" s="981" t="s">
        <v>3685</v>
      </c>
      <c r="G292" s="982">
        <v>1</v>
      </c>
      <c r="H292" s="983">
        <v>120000</v>
      </c>
      <c r="I292" s="979">
        <v>9</v>
      </c>
      <c r="J292" s="984" t="s">
        <v>28</v>
      </c>
      <c r="K292" s="1025"/>
      <c r="L292" s="208"/>
      <c r="M292" s="896"/>
      <c r="N292" s="341" t="s">
        <v>968</v>
      </c>
      <c r="O292" s="904">
        <v>45634</v>
      </c>
      <c r="P292" s="341" t="s">
        <v>4190</v>
      </c>
      <c r="Q292" s="398">
        <v>120000</v>
      </c>
      <c r="R292" s="208"/>
    </row>
    <row r="293" spans="1:19" hidden="1">
      <c r="A293" s="507">
        <v>283</v>
      </c>
      <c r="B293" s="51" t="s">
        <v>906</v>
      </c>
      <c r="C293" s="905" t="s">
        <v>907</v>
      </c>
      <c r="D293" s="906" t="s">
        <v>908</v>
      </c>
      <c r="E293" s="907">
        <v>82125117692</v>
      </c>
      <c r="F293" s="908">
        <v>44891</v>
      </c>
      <c r="G293" s="836">
        <v>1</v>
      </c>
      <c r="H293" s="909"/>
      <c r="I293" s="910">
        <v>30</v>
      </c>
      <c r="J293" s="911" t="s">
        <v>37</v>
      </c>
      <c r="K293" s="534"/>
      <c r="L293" s="208"/>
      <c r="M293" s="896"/>
      <c r="N293" s="341"/>
      <c r="O293" s="208"/>
      <c r="P293" s="341"/>
      <c r="Q293" s="912"/>
      <c r="R293" s="208"/>
    </row>
    <row r="294" spans="1:19" hidden="1">
      <c r="A294" s="507">
        <v>284</v>
      </c>
      <c r="B294" s="51" t="s">
        <v>909</v>
      </c>
      <c r="C294" s="905" t="s">
        <v>910</v>
      </c>
      <c r="D294" s="906" t="s">
        <v>911</v>
      </c>
      <c r="E294" s="910">
        <v>85283869462</v>
      </c>
      <c r="F294" s="908">
        <v>44789</v>
      </c>
      <c r="G294" s="836">
        <v>1</v>
      </c>
      <c r="H294" s="909"/>
      <c r="I294" s="910">
        <v>25</v>
      </c>
      <c r="J294" s="911" t="s">
        <v>37</v>
      </c>
      <c r="K294" s="534"/>
      <c r="L294" s="208"/>
      <c r="M294" s="896"/>
      <c r="N294" s="341"/>
      <c r="O294" s="208"/>
      <c r="P294" s="341"/>
      <c r="Q294" s="912"/>
      <c r="R294" s="208"/>
    </row>
    <row r="295" spans="1:19">
      <c r="A295" s="928">
        <v>1023</v>
      </c>
      <c r="B295" s="888" t="s">
        <v>3686</v>
      </c>
      <c r="C295" s="985" t="s">
        <v>3687</v>
      </c>
      <c r="D295" s="1009" t="s">
        <v>53</v>
      </c>
      <c r="E295" s="980" t="s">
        <v>3688</v>
      </c>
      <c r="F295" s="981" t="s">
        <v>3685</v>
      </c>
      <c r="G295" s="982">
        <v>2</v>
      </c>
      <c r="H295" s="983">
        <v>150000</v>
      </c>
      <c r="I295" s="979">
        <v>9</v>
      </c>
      <c r="J295" s="984" t="s">
        <v>28</v>
      </c>
      <c r="K295" s="1025"/>
      <c r="L295" s="208"/>
      <c r="M295" s="896"/>
      <c r="N295" s="341" t="s">
        <v>968</v>
      </c>
      <c r="O295" s="904">
        <v>45634</v>
      </c>
      <c r="P295" s="341" t="s">
        <v>4190</v>
      </c>
      <c r="Q295" s="398">
        <v>150000</v>
      </c>
      <c r="R295" s="208"/>
    </row>
    <row r="296" spans="1:19">
      <c r="A296" s="887">
        <v>467</v>
      </c>
      <c r="B296" s="888" t="s">
        <v>3939</v>
      </c>
      <c r="C296" s="889" t="s">
        <v>3940</v>
      </c>
      <c r="D296" s="887" t="s">
        <v>3941</v>
      </c>
      <c r="E296" s="1020" t="s">
        <v>3942</v>
      </c>
      <c r="F296" s="1038">
        <v>45174</v>
      </c>
      <c r="G296" s="964">
        <v>2</v>
      </c>
      <c r="H296" s="965">
        <v>165000</v>
      </c>
      <c r="I296" s="903">
        <v>9</v>
      </c>
      <c r="J296" s="923" t="s">
        <v>28</v>
      </c>
      <c r="K296" s="190"/>
      <c r="L296" s="208"/>
      <c r="M296" s="896" t="s">
        <v>4184</v>
      </c>
      <c r="N296" s="341" t="s">
        <v>968</v>
      </c>
      <c r="O296" s="904">
        <v>45636</v>
      </c>
      <c r="P296" s="341" t="s">
        <v>4193</v>
      </c>
      <c r="Q296" s="398">
        <v>165000</v>
      </c>
      <c r="R296" s="208"/>
    </row>
    <row r="297" spans="1:19">
      <c r="A297" s="887">
        <v>79</v>
      </c>
      <c r="B297" s="888" t="s">
        <v>278</v>
      </c>
      <c r="C297" s="889" t="s">
        <v>279</v>
      </c>
      <c r="D297" s="890" t="s">
        <v>280</v>
      </c>
      <c r="E297" s="903"/>
      <c r="F297" s="892">
        <v>44682</v>
      </c>
      <c r="G297" s="893">
        <v>1</v>
      </c>
      <c r="H297" s="894">
        <v>115000</v>
      </c>
      <c r="I297" s="891">
        <v>10</v>
      </c>
      <c r="J297" s="895" t="s">
        <v>28</v>
      </c>
      <c r="K297" s="190"/>
      <c r="L297" s="208"/>
      <c r="M297" s="896"/>
      <c r="N297" s="341" t="s">
        <v>968</v>
      </c>
      <c r="O297" s="904">
        <v>45636</v>
      </c>
      <c r="P297" s="341" t="s">
        <v>4193</v>
      </c>
      <c r="Q297" s="398">
        <v>115000</v>
      </c>
      <c r="R297" s="208"/>
    </row>
    <row r="298" spans="1:19" hidden="1">
      <c r="A298" s="887">
        <v>147</v>
      </c>
      <c r="B298" s="888" t="s">
        <v>488</v>
      </c>
      <c r="C298" s="887" t="s">
        <v>489</v>
      </c>
      <c r="D298" s="890" t="s">
        <v>40</v>
      </c>
      <c r="E298" s="903"/>
      <c r="F298" s="973" t="s">
        <v>421</v>
      </c>
      <c r="G298" s="893">
        <v>1</v>
      </c>
      <c r="H298" s="894"/>
      <c r="I298" s="891">
        <v>10</v>
      </c>
      <c r="J298" s="923" t="s">
        <v>28</v>
      </c>
      <c r="K298" s="941"/>
      <c r="L298" s="208"/>
      <c r="M298" s="896"/>
      <c r="N298" s="341"/>
      <c r="O298" s="904"/>
      <c r="P298" s="341"/>
      <c r="Q298" s="398"/>
      <c r="R298" s="190"/>
      <c r="S298" s="42"/>
    </row>
    <row r="299" spans="1:19">
      <c r="A299" s="887">
        <v>224</v>
      </c>
      <c r="B299" s="888" t="s">
        <v>725</v>
      </c>
      <c r="C299" s="889" t="s">
        <v>726</v>
      </c>
      <c r="D299" s="890" t="s">
        <v>727</v>
      </c>
      <c r="E299" s="903">
        <v>85720749936</v>
      </c>
      <c r="F299" s="892">
        <v>44789</v>
      </c>
      <c r="G299" s="893">
        <v>1</v>
      </c>
      <c r="H299" s="1036">
        <v>125000</v>
      </c>
      <c r="I299" s="891">
        <v>10</v>
      </c>
      <c r="J299" s="895" t="s">
        <v>28</v>
      </c>
      <c r="K299" s="190"/>
      <c r="L299" s="208"/>
      <c r="M299" s="896"/>
      <c r="N299" s="341" t="s">
        <v>968</v>
      </c>
      <c r="O299" s="904">
        <v>45636</v>
      </c>
      <c r="P299" s="341" t="s">
        <v>4190</v>
      </c>
      <c r="Q299" s="398">
        <v>125000</v>
      </c>
      <c r="R299" s="208"/>
    </row>
    <row r="300" spans="1:19" hidden="1">
      <c r="A300" s="507">
        <v>290</v>
      </c>
      <c r="B300" s="51" t="s">
        <v>926</v>
      </c>
      <c r="C300" s="905" t="s">
        <v>927</v>
      </c>
      <c r="D300" s="906" t="s">
        <v>928</v>
      </c>
      <c r="E300" s="910">
        <v>85266145524</v>
      </c>
      <c r="F300" s="908">
        <v>44783</v>
      </c>
      <c r="G300" s="836">
        <v>1</v>
      </c>
      <c r="H300" s="909"/>
      <c r="I300" s="910">
        <v>25</v>
      </c>
      <c r="J300" s="911" t="s">
        <v>37</v>
      </c>
      <c r="K300" s="534"/>
      <c r="L300" s="208"/>
      <c r="M300" s="896"/>
      <c r="N300" s="341"/>
      <c r="O300" s="208"/>
      <c r="P300" s="341"/>
      <c r="Q300" s="912"/>
      <c r="R300" s="208"/>
    </row>
    <row r="301" spans="1:19" ht="14.25" customHeight="1">
      <c r="A301" s="887">
        <v>254</v>
      </c>
      <c r="B301" s="888" t="s">
        <v>813</v>
      </c>
      <c r="C301" s="889" t="s">
        <v>814</v>
      </c>
      <c r="D301" s="890" t="s">
        <v>815</v>
      </c>
      <c r="E301" s="903" t="s">
        <v>816</v>
      </c>
      <c r="F301" s="892">
        <v>44825</v>
      </c>
      <c r="G301" s="893">
        <v>1</v>
      </c>
      <c r="H301" s="894">
        <v>125000</v>
      </c>
      <c r="I301" s="891">
        <v>10</v>
      </c>
      <c r="J301" s="1062" t="s">
        <v>28</v>
      </c>
      <c r="K301" s="190"/>
      <c r="L301" s="208"/>
      <c r="M301" s="896" t="s">
        <v>4184</v>
      </c>
      <c r="N301" s="341" t="s">
        <v>968</v>
      </c>
      <c r="O301" s="904">
        <v>45639</v>
      </c>
      <c r="P301" s="341" t="s">
        <v>4193</v>
      </c>
      <c r="Q301" s="398">
        <v>125000</v>
      </c>
      <c r="R301" s="208"/>
    </row>
    <row r="302" spans="1:19">
      <c r="A302" s="887">
        <v>258</v>
      </c>
      <c r="B302" s="888" t="s">
        <v>829</v>
      </c>
      <c r="C302" s="889" t="s">
        <v>830</v>
      </c>
      <c r="D302" s="890" t="s">
        <v>572</v>
      </c>
      <c r="E302" s="1020" t="s">
        <v>831</v>
      </c>
      <c r="F302" s="892">
        <v>44753</v>
      </c>
      <c r="G302" s="893">
        <v>1</v>
      </c>
      <c r="H302" s="894">
        <v>125000</v>
      </c>
      <c r="I302" s="891">
        <v>10</v>
      </c>
      <c r="J302" s="895" t="s">
        <v>28</v>
      </c>
      <c r="K302" s="190"/>
      <c r="L302" s="208"/>
      <c r="M302" s="896"/>
      <c r="N302" s="341" t="s">
        <v>968</v>
      </c>
      <c r="O302" s="904">
        <v>45634</v>
      </c>
      <c r="P302" s="341" t="s">
        <v>4190</v>
      </c>
      <c r="Q302" s="398">
        <v>125000</v>
      </c>
      <c r="R302" s="208"/>
    </row>
    <row r="303" spans="1:19" hidden="1">
      <c r="A303" s="507">
        <v>293</v>
      </c>
      <c r="B303" s="51" t="s">
        <v>933</v>
      </c>
      <c r="C303" s="905" t="s">
        <v>934</v>
      </c>
      <c r="D303" s="906" t="s">
        <v>935</v>
      </c>
      <c r="E303" s="910">
        <v>87713905322</v>
      </c>
      <c r="F303" s="908">
        <v>44856</v>
      </c>
      <c r="G303" s="836">
        <v>2</v>
      </c>
      <c r="H303" s="909"/>
      <c r="I303" s="910">
        <v>25</v>
      </c>
      <c r="J303" s="911" t="s">
        <v>37</v>
      </c>
      <c r="K303" s="1070" t="s">
        <v>173</v>
      </c>
      <c r="L303" s="208"/>
      <c r="M303" s="896"/>
      <c r="N303" s="341"/>
      <c r="O303" s="208"/>
      <c r="P303" s="341"/>
      <c r="Q303" s="912"/>
      <c r="R303" s="208"/>
    </row>
    <row r="304" spans="1:19">
      <c r="A304" s="887">
        <v>299</v>
      </c>
      <c r="B304" s="888" t="s">
        <v>954</v>
      </c>
      <c r="C304" s="889" t="s">
        <v>955</v>
      </c>
      <c r="D304" s="890" t="s">
        <v>146</v>
      </c>
      <c r="E304" s="891">
        <v>85720431151</v>
      </c>
      <c r="F304" s="892">
        <v>44802</v>
      </c>
      <c r="G304" s="893">
        <v>1</v>
      </c>
      <c r="H304" s="1036">
        <v>125000</v>
      </c>
      <c r="I304" s="891">
        <v>10</v>
      </c>
      <c r="J304" s="895" t="s">
        <v>28</v>
      </c>
      <c r="K304" s="190"/>
      <c r="L304" s="208"/>
      <c r="M304" s="896" t="s">
        <v>4184</v>
      </c>
      <c r="N304" s="341" t="s">
        <v>968</v>
      </c>
      <c r="O304" s="904">
        <v>45637</v>
      </c>
      <c r="P304" s="341" t="s">
        <v>4190</v>
      </c>
      <c r="Q304" s="398">
        <v>125000</v>
      </c>
      <c r="R304" s="208"/>
    </row>
    <row r="305" spans="1:18">
      <c r="A305" s="928">
        <v>1090</v>
      </c>
      <c r="B305" s="888" t="s">
        <v>318</v>
      </c>
      <c r="C305" s="914" t="s">
        <v>319</v>
      </c>
      <c r="D305" s="979" t="s">
        <v>320</v>
      </c>
      <c r="E305" s="980" t="s">
        <v>321</v>
      </c>
      <c r="F305" s="981" t="s">
        <v>322</v>
      </c>
      <c r="G305" s="982">
        <v>2</v>
      </c>
      <c r="H305" s="983">
        <v>165000</v>
      </c>
      <c r="I305" s="979">
        <v>10</v>
      </c>
      <c r="J305" s="984" t="s">
        <v>28</v>
      </c>
      <c r="K305" s="929"/>
      <c r="L305" s="208"/>
      <c r="M305" s="896"/>
      <c r="N305" s="341" t="s">
        <v>968</v>
      </c>
      <c r="O305" s="904">
        <v>45636</v>
      </c>
      <c r="P305" s="341" t="s">
        <v>4190</v>
      </c>
      <c r="Q305" s="398">
        <v>165000</v>
      </c>
      <c r="R305" s="208"/>
    </row>
    <row r="306" spans="1:18">
      <c r="A306" s="887">
        <v>410</v>
      </c>
      <c r="B306" s="888" t="s">
        <v>1289</v>
      </c>
      <c r="C306" s="889" t="s">
        <v>1290</v>
      </c>
      <c r="D306" s="889" t="s">
        <v>1291</v>
      </c>
      <c r="E306" s="1010">
        <v>85793464376</v>
      </c>
      <c r="F306" s="1083" t="s">
        <v>861</v>
      </c>
      <c r="G306" s="1084">
        <v>1</v>
      </c>
      <c r="H306" s="965">
        <v>125000</v>
      </c>
      <c r="I306" s="1052">
        <v>10</v>
      </c>
      <c r="J306" s="1014" t="s">
        <v>28</v>
      </c>
      <c r="K306" s="190"/>
      <c r="L306" s="208"/>
      <c r="M306" s="896" t="s">
        <v>4184</v>
      </c>
      <c r="N306" s="341" t="s">
        <v>968</v>
      </c>
      <c r="O306" s="904">
        <v>45640</v>
      </c>
      <c r="P306" s="341" t="s">
        <v>4197</v>
      </c>
      <c r="Q306" s="398">
        <v>125000</v>
      </c>
      <c r="R306" s="208"/>
    </row>
    <row r="307" spans="1:18" hidden="1">
      <c r="A307" s="507">
        <v>297</v>
      </c>
      <c r="B307" s="51" t="s">
        <v>948</v>
      </c>
      <c r="C307" s="507" t="s">
        <v>949</v>
      </c>
      <c r="D307" s="506" t="s">
        <v>950</v>
      </c>
      <c r="E307" s="993">
        <v>85862688449</v>
      </c>
      <c r="F307" s="994" t="s">
        <v>421</v>
      </c>
      <c r="G307" s="995">
        <v>1</v>
      </c>
      <c r="H307" s="909"/>
      <c r="I307" s="1017">
        <v>25</v>
      </c>
      <c r="J307" s="911" t="s">
        <v>37</v>
      </c>
      <c r="K307" s="534" t="s">
        <v>244</v>
      </c>
      <c r="L307" s="208"/>
      <c r="M307" s="896"/>
      <c r="N307" s="341"/>
      <c r="O307" s="208"/>
      <c r="P307" s="341"/>
      <c r="Q307" s="912"/>
      <c r="R307" s="208"/>
    </row>
    <row r="308" spans="1:18">
      <c r="A308" s="887">
        <v>464</v>
      </c>
      <c r="B308" s="888" t="s">
        <v>1484</v>
      </c>
      <c r="C308" s="889" t="s">
        <v>1485</v>
      </c>
      <c r="D308" s="872" t="s">
        <v>1486</v>
      </c>
      <c r="E308" s="899" t="s">
        <v>1487</v>
      </c>
      <c r="F308" s="1066">
        <v>45112</v>
      </c>
      <c r="G308" s="901">
        <v>1</v>
      </c>
      <c r="H308" s="902">
        <v>125000</v>
      </c>
      <c r="I308" s="926">
        <v>10</v>
      </c>
      <c r="J308" s="895" t="s">
        <v>28</v>
      </c>
      <c r="K308" s="190" t="s">
        <v>1488</v>
      </c>
      <c r="L308" s="208"/>
      <c r="M308" s="896"/>
      <c r="N308" s="341" t="s">
        <v>968</v>
      </c>
      <c r="O308" s="904">
        <v>45636</v>
      </c>
      <c r="P308" s="341" t="s">
        <v>4190</v>
      </c>
      <c r="Q308" s="398">
        <v>125000</v>
      </c>
      <c r="R308" s="208"/>
    </row>
    <row r="309" spans="1:18">
      <c r="A309" s="887">
        <v>466</v>
      </c>
      <c r="B309" s="888" t="s">
        <v>1493</v>
      </c>
      <c r="C309" s="889" t="s">
        <v>1494</v>
      </c>
      <c r="D309" s="889" t="s">
        <v>1495</v>
      </c>
      <c r="E309" s="1063" t="s">
        <v>1496</v>
      </c>
      <c r="F309" s="1085">
        <v>45174</v>
      </c>
      <c r="G309" s="1084">
        <v>1</v>
      </c>
      <c r="H309" s="965">
        <v>125000</v>
      </c>
      <c r="I309" s="1010">
        <v>10</v>
      </c>
      <c r="J309" s="1062" t="s">
        <v>28</v>
      </c>
      <c r="K309" s="190"/>
      <c r="L309" s="208"/>
      <c r="M309" s="896"/>
      <c r="N309" s="341" t="s">
        <v>968</v>
      </c>
      <c r="O309" s="904">
        <v>45632</v>
      </c>
      <c r="P309" s="341" t="s">
        <v>4190</v>
      </c>
      <c r="Q309" s="398">
        <v>125000</v>
      </c>
      <c r="R309" s="208"/>
    </row>
    <row r="310" spans="1:18" hidden="1">
      <c r="A310" s="507">
        <v>300</v>
      </c>
      <c r="B310" s="51" t="s">
        <v>956</v>
      </c>
      <c r="C310" s="905" t="s">
        <v>957</v>
      </c>
      <c r="D310" s="906" t="s">
        <v>740</v>
      </c>
      <c r="E310" s="910">
        <v>85864011170</v>
      </c>
      <c r="F310" s="908">
        <v>44914</v>
      </c>
      <c r="G310" s="836">
        <v>1</v>
      </c>
      <c r="H310" s="909"/>
      <c r="I310" s="910">
        <v>25</v>
      </c>
      <c r="J310" s="911" t="s">
        <v>37</v>
      </c>
      <c r="K310" s="1070" t="s">
        <v>173</v>
      </c>
      <c r="L310" s="208"/>
      <c r="M310" s="896"/>
      <c r="N310" s="341"/>
      <c r="O310" s="208"/>
      <c r="P310" s="341"/>
      <c r="Q310" s="912"/>
      <c r="R310" s="208"/>
    </row>
    <row r="311" spans="1:18" hidden="1">
      <c r="A311" s="507">
        <v>301</v>
      </c>
      <c r="B311" s="51" t="s">
        <v>958</v>
      </c>
      <c r="C311" s="507" t="s">
        <v>959</v>
      </c>
      <c r="D311" s="506" t="s">
        <v>960</v>
      </c>
      <c r="E311" s="1017">
        <v>88298558989</v>
      </c>
      <c r="F311" s="994">
        <v>44749</v>
      </c>
      <c r="G311" s="995">
        <v>1</v>
      </c>
      <c r="H311" s="909"/>
      <c r="I311" s="1017">
        <v>5</v>
      </c>
      <c r="J311" s="911" t="s">
        <v>37</v>
      </c>
      <c r="K311" s="534" t="s">
        <v>961</v>
      </c>
      <c r="L311" s="208"/>
      <c r="M311" s="896"/>
      <c r="N311" s="341"/>
      <c r="O311" s="208"/>
      <c r="P311" s="341"/>
      <c r="Q311" s="912"/>
      <c r="R311" s="208"/>
    </row>
    <row r="312" spans="1:18">
      <c r="A312" s="887">
        <v>511</v>
      </c>
      <c r="B312" s="888" t="s">
        <v>1681</v>
      </c>
      <c r="C312" s="889" t="s">
        <v>1682</v>
      </c>
      <c r="D312" s="887" t="s">
        <v>1683</v>
      </c>
      <c r="E312" s="1020" t="s">
        <v>1664</v>
      </c>
      <c r="F312" s="1038">
        <v>45205</v>
      </c>
      <c r="G312" s="964">
        <v>1</v>
      </c>
      <c r="H312" s="1022">
        <v>125000</v>
      </c>
      <c r="I312" s="1054">
        <v>10</v>
      </c>
      <c r="J312" s="923" t="s">
        <v>28</v>
      </c>
      <c r="K312" s="190"/>
      <c r="L312" s="208"/>
      <c r="M312" s="896"/>
      <c r="N312" s="341" t="s">
        <v>968</v>
      </c>
      <c r="O312" s="904">
        <v>45636</v>
      </c>
      <c r="P312" s="341" t="s">
        <v>4197</v>
      </c>
      <c r="Q312" s="398">
        <v>125000</v>
      </c>
      <c r="R312" s="208"/>
    </row>
    <row r="313" spans="1:18">
      <c r="A313" s="887">
        <v>533</v>
      </c>
      <c r="B313" s="888" t="s">
        <v>1771</v>
      </c>
      <c r="C313" s="898" t="s">
        <v>1772</v>
      </c>
      <c r="D313" s="872" t="s">
        <v>1773</v>
      </c>
      <c r="E313" s="926"/>
      <c r="F313" s="900" t="s">
        <v>1775</v>
      </c>
      <c r="G313" s="901">
        <v>1</v>
      </c>
      <c r="H313" s="902">
        <v>125000</v>
      </c>
      <c r="I313" s="926">
        <v>10</v>
      </c>
      <c r="J313" s="895" t="s">
        <v>28</v>
      </c>
      <c r="K313" s="190"/>
      <c r="L313" s="208"/>
      <c r="M313" s="896"/>
      <c r="N313" s="341" t="s">
        <v>968</v>
      </c>
      <c r="O313" s="904">
        <v>45636</v>
      </c>
      <c r="P313" s="341" t="s">
        <v>4193</v>
      </c>
      <c r="Q313" s="398">
        <v>125000</v>
      </c>
      <c r="R313" s="208"/>
    </row>
    <row r="314" spans="1:18">
      <c r="A314" s="887">
        <v>607</v>
      </c>
      <c r="B314" s="888" t="s">
        <v>2080</v>
      </c>
      <c r="C314" s="898" t="s">
        <v>2081</v>
      </c>
      <c r="D314" s="898" t="s">
        <v>2082</v>
      </c>
      <c r="E314" s="998" t="s">
        <v>2083</v>
      </c>
      <c r="F314" s="1027" t="s">
        <v>2084</v>
      </c>
      <c r="G314" s="1086">
        <v>1</v>
      </c>
      <c r="H314" s="902">
        <v>125000</v>
      </c>
      <c r="I314" s="1087">
        <v>10</v>
      </c>
      <c r="J314" s="1088" t="s">
        <v>28</v>
      </c>
      <c r="K314" s="1089" t="s">
        <v>2085</v>
      </c>
      <c r="L314" s="208"/>
      <c r="M314" s="896"/>
      <c r="N314" s="341" t="s">
        <v>968</v>
      </c>
      <c r="O314" s="904">
        <v>45636</v>
      </c>
      <c r="P314" s="341" t="s">
        <v>4193</v>
      </c>
      <c r="Q314" s="398">
        <v>125000</v>
      </c>
      <c r="R314" s="208"/>
    </row>
    <row r="315" spans="1:18">
      <c r="A315" s="887">
        <v>633</v>
      </c>
      <c r="B315" s="888" t="s">
        <v>2192</v>
      </c>
      <c r="C315" s="955" t="s">
        <v>2193</v>
      </c>
      <c r="D315" s="955" t="s">
        <v>556</v>
      </c>
      <c r="E315" s="1090" t="s">
        <v>2195</v>
      </c>
      <c r="F315" s="966" t="s">
        <v>2196</v>
      </c>
      <c r="G315" s="1091">
        <v>1</v>
      </c>
      <c r="H315" s="959">
        <v>125000</v>
      </c>
      <c r="I315" s="960">
        <v>10</v>
      </c>
      <c r="J315" s="933" t="s">
        <v>28</v>
      </c>
      <c r="K315" s="1092"/>
      <c r="L315" s="208"/>
      <c r="M315" s="896" t="s">
        <v>4184</v>
      </c>
      <c r="N315" s="341" t="s">
        <v>968</v>
      </c>
      <c r="O315" s="904">
        <v>45637</v>
      </c>
      <c r="P315" s="341" t="s">
        <v>4190</v>
      </c>
      <c r="Q315" s="398">
        <v>125000</v>
      </c>
      <c r="R315" s="208"/>
    </row>
    <row r="316" spans="1:18">
      <c r="A316" s="887">
        <v>634</v>
      </c>
      <c r="B316" s="888" t="s">
        <v>2197</v>
      </c>
      <c r="C316" s="955" t="s">
        <v>2198</v>
      </c>
      <c r="D316" s="955" t="s">
        <v>1653</v>
      </c>
      <c r="E316" s="1090" t="s">
        <v>2199</v>
      </c>
      <c r="F316" s="966" t="s">
        <v>2196</v>
      </c>
      <c r="G316" s="1093">
        <v>1</v>
      </c>
      <c r="H316" s="959">
        <v>125000</v>
      </c>
      <c r="I316" s="960">
        <v>10</v>
      </c>
      <c r="J316" s="933" t="s">
        <v>28</v>
      </c>
      <c r="K316" s="941"/>
      <c r="L316" s="208"/>
      <c r="M316" s="896" t="s">
        <v>4184</v>
      </c>
      <c r="N316" s="341" t="s">
        <v>968</v>
      </c>
      <c r="O316" s="904">
        <v>45644</v>
      </c>
      <c r="P316" s="341" t="s">
        <v>4190</v>
      </c>
      <c r="Q316" s="398">
        <v>125000</v>
      </c>
      <c r="R316" s="208"/>
    </row>
    <row r="317" spans="1:18">
      <c r="A317" s="887">
        <v>979</v>
      </c>
      <c r="B317" s="888" t="s">
        <v>371</v>
      </c>
      <c r="C317" s="985" t="s">
        <v>372</v>
      </c>
      <c r="D317" s="914" t="s">
        <v>373</v>
      </c>
      <c r="E317" s="915" t="s">
        <v>374</v>
      </c>
      <c r="F317" s="916" t="s">
        <v>375</v>
      </c>
      <c r="G317" s="917">
        <v>2</v>
      </c>
      <c r="H317" s="918">
        <v>165000</v>
      </c>
      <c r="I317" s="919">
        <v>10</v>
      </c>
      <c r="J317" s="920" t="s">
        <v>28</v>
      </c>
      <c r="K317" s="991"/>
      <c r="L317" s="208"/>
      <c r="M317" s="896"/>
      <c r="N317" s="341" t="s">
        <v>968</v>
      </c>
      <c r="O317" s="904">
        <v>45632</v>
      </c>
      <c r="P317" s="341" t="s">
        <v>4190</v>
      </c>
      <c r="Q317" s="398">
        <v>165000</v>
      </c>
      <c r="R317" s="208"/>
    </row>
    <row r="318" spans="1:18">
      <c r="A318" s="887">
        <v>666</v>
      </c>
      <c r="B318" s="888" t="s">
        <v>2326</v>
      </c>
      <c r="C318" s="934" t="s">
        <v>2327</v>
      </c>
      <c r="D318" s="934" t="s">
        <v>2328</v>
      </c>
      <c r="E318" s="1094" t="s">
        <v>2329</v>
      </c>
      <c r="F318" s="1029" t="s">
        <v>2330</v>
      </c>
      <c r="G318" s="937">
        <v>1</v>
      </c>
      <c r="H318" s="938">
        <v>125000</v>
      </c>
      <c r="I318" s="939">
        <v>10</v>
      </c>
      <c r="J318" s="940" t="s">
        <v>28</v>
      </c>
      <c r="K318" s="944" t="s">
        <v>2331</v>
      </c>
      <c r="L318" s="208"/>
      <c r="M318" s="896" t="s">
        <v>4184</v>
      </c>
      <c r="N318" s="341" t="s">
        <v>968</v>
      </c>
      <c r="O318" s="904">
        <v>45637</v>
      </c>
      <c r="P318" s="341" t="s">
        <v>4190</v>
      </c>
      <c r="Q318" s="398">
        <v>125000</v>
      </c>
      <c r="R318" s="208"/>
    </row>
    <row r="319" spans="1:18">
      <c r="A319" s="887">
        <v>684</v>
      </c>
      <c r="B319" s="888" t="s">
        <v>2405</v>
      </c>
      <c r="C319" s="934" t="s">
        <v>2406</v>
      </c>
      <c r="D319" s="1002" t="s">
        <v>2407</v>
      </c>
      <c r="E319" s="1058" t="s">
        <v>2408</v>
      </c>
      <c r="F319" s="978" t="s">
        <v>1624</v>
      </c>
      <c r="G319" s="1003">
        <v>1</v>
      </c>
      <c r="H319" s="1004">
        <v>125000</v>
      </c>
      <c r="I319" s="1032">
        <v>10</v>
      </c>
      <c r="J319" s="940" t="s">
        <v>28</v>
      </c>
      <c r="K319" s="944"/>
      <c r="L319" s="208"/>
      <c r="M319" s="896"/>
      <c r="N319" s="341" t="s">
        <v>968</v>
      </c>
      <c r="O319" s="904">
        <v>45636</v>
      </c>
      <c r="P319" s="341" t="s">
        <v>4190</v>
      </c>
      <c r="Q319" s="398">
        <v>125000</v>
      </c>
      <c r="R319" s="208"/>
    </row>
    <row r="320" spans="1:18">
      <c r="A320" s="887">
        <v>803</v>
      </c>
      <c r="B320" s="888" t="s">
        <v>547</v>
      </c>
      <c r="C320" s="955" t="s">
        <v>127</v>
      </c>
      <c r="D320" s="955" t="s">
        <v>548</v>
      </c>
      <c r="E320" s="956" t="s">
        <v>549</v>
      </c>
      <c r="F320" s="943" t="s">
        <v>550</v>
      </c>
      <c r="G320" s="958">
        <v>2</v>
      </c>
      <c r="H320" s="959">
        <v>165000</v>
      </c>
      <c r="I320" s="960">
        <v>10</v>
      </c>
      <c r="J320" s="961" t="s">
        <v>28</v>
      </c>
      <c r="K320" s="921"/>
      <c r="L320" s="208"/>
      <c r="M320" s="896" t="s">
        <v>4184</v>
      </c>
      <c r="N320" s="341" t="s">
        <v>968</v>
      </c>
      <c r="O320" s="904">
        <v>45638</v>
      </c>
      <c r="P320" s="341" t="s">
        <v>4190</v>
      </c>
      <c r="Q320" s="398">
        <v>165000</v>
      </c>
      <c r="R320" s="208"/>
    </row>
    <row r="321" spans="1:18">
      <c r="A321" s="887">
        <v>685</v>
      </c>
      <c r="B321" s="888" t="s">
        <v>1621</v>
      </c>
      <c r="C321" s="1046" t="s">
        <v>1622</v>
      </c>
      <c r="D321" s="1002" t="s">
        <v>1454</v>
      </c>
      <c r="E321" s="1058" t="s">
        <v>1623</v>
      </c>
      <c r="F321" s="978" t="s">
        <v>1624</v>
      </c>
      <c r="G321" s="1003">
        <v>2</v>
      </c>
      <c r="H321" s="1004">
        <v>165000</v>
      </c>
      <c r="I321" s="1032">
        <v>10</v>
      </c>
      <c r="J321" s="940" t="s">
        <v>28</v>
      </c>
      <c r="K321" s="944"/>
      <c r="L321" s="208"/>
      <c r="M321" s="896"/>
      <c r="N321" s="341" t="s">
        <v>968</v>
      </c>
      <c r="O321" s="904">
        <v>45633</v>
      </c>
      <c r="P321" s="341" t="s">
        <v>4190</v>
      </c>
      <c r="Q321" s="398">
        <v>165000</v>
      </c>
      <c r="R321" s="208"/>
    </row>
    <row r="322" spans="1:18">
      <c r="A322" s="887">
        <v>950</v>
      </c>
      <c r="B322" s="888" t="s">
        <v>1935</v>
      </c>
      <c r="C322" s="1095" t="s">
        <v>1936</v>
      </c>
      <c r="D322" s="1095" t="s">
        <v>1937</v>
      </c>
      <c r="E322" s="915" t="s">
        <v>1938</v>
      </c>
      <c r="F322" s="1006" t="s">
        <v>1939</v>
      </c>
      <c r="G322" s="917">
        <v>2</v>
      </c>
      <c r="H322" s="983">
        <v>165000</v>
      </c>
      <c r="I322" s="919">
        <v>10</v>
      </c>
      <c r="J322" s="1096" t="s">
        <v>28</v>
      </c>
      <c r="K322" s="921"/>
      <c r="L322" s="208"/>
      <c r="M322" s="896"/>
      <c r="N322" s="341"/>
      <c r="O322" s="904"/>
      <c r="P322" s="341"/>
      <c r="Q322" s="398"/>
      <c r="R322" s="208"/>
    </row>
    <row r="323" spans="1:18">
      <c r="A323" s="887">
        <v>868</v>
      </c>
      <c r="B323" s="888" t="s">
        <v>2409</v>
      </c>
      <c r="C323" s="985" t="s">
        <v>2410</v>
      </c>
      <c r="D323" s="914" t="s">
        <v>2411</v>
      </c>
      <c r="E323" s="915" t="s">
        <v>2412</v>
      </c>
      <c r="F323" s="916" t="s">
        <v>2413</v>
      </c>
      <c r="G323" s="917">
        <v>2</v>
      </c>
      <c r="H323" s="918">
        <v>165000</v>
      </c>
      <c r="I323" s="919">
        <v>10</v>
      </c>
      <c r="J323" s="920" t="s">
        <v>28</v>
      </c>
      <c r="K323" s="921"/>
      <c r="L323" s="208"/>
      <c r="M323" s="896"/>
      <c r="N323" s="341" t="s">
        <v>968</v>
      </c>
      <c r="O323" s="904">
        <v>45633</v>
      </c>
      <c r="P323" s="341" t="s">
        <v>4190</v>
      </c>
      <c r="Q323" s="398">
        <v>165000</v>
      </c>
      <c r="R323" s="208"/>
    </row>
    <row r="324" spans="1:18" hidden="1">
      <c r="A324" s="507">
        <v>314</v>
      </c>
      <c r="B324" s="51" t="s">
        <v>998</v>
      </c>
      <c r="C324" s="905" t="s">
        <v>999</v>
      </c>
      <c r="D324" s="906" t="s">
        <v>1000</v>
      </c>
      <c r="E324" s="910">
        <v>85878560213</v>
      </c>
      <c r="F324" s="908">
        <v>44824</v>
      </c>
      <c r="G324" s="836">
        <v>2</v>
      </c>
      <c r="H324" s="909"/>
      <c r="I324" s="910">
        <v>25</v>
      </c>
      <c r="J324" s="911" t="s">
        <v>37</v>
      </c>
      <c r="K324" s="534"/>
      <c r="L324" s="208"/>
      <c r="M324" s="896"/>
      <c r="N324" s="341"/>
      <c r="O324" s="208"/>
      <c r="P324" s="341"/>
      <c r="Q324" s="912"/>
      <c r="R324" s="208"/>
    </row>
    <row r="325" spans="1:18" hidden="1">
      <c r="A325" s="507">
        <v>315</v>
      </c>
      <c r="B325" s="51" t="s">
        <v>1001</v>
      </c>
      <c r="C325" s="905" t="s">
        <v>1002</v>
      </c>
      <c r="D325" s="906" t="s">
        <v>50</v>
      </c>
      <c r="E325" s="910">
        <v>85759136375</v>
      </c>
      <c r="F325" s="908">
        <v>44819</v>
      </c>
      <c r="G325" s="836">
        <v>1</v>
      </c>
      <c r="H325" s="909"/>
      <c r="I325" s="910">
        <v>25</v>
      </c>
      <c r="J325" s="911" t="s">
        <v>37</v>
      </c>
      <c r="K325" s="534"/>
      <c r="L325" s="208"/>
      <c r="M325" s="896"/>
      <c r="N325" s="341"/>
      <c r="O325" s="208"/>
      <c r="P325" s="341"/>
      <c r="Q325" s="912"/>
      <c r="R325" s="208"/>
    </row>
    <row r="326" spans="1:18">
      <c r="A326" s="887">
        <v>895</v>
      </c>
      <c r="B326" s="888" t="s">
        <v>2418</v>
      </c>
      <c r="C326" s="914" t="s">
        <v>2419</v>
      </c>
      <c r="D326" s="914" t="s">
        <v>2420</v>
      </c>
      <c r="E326" s="980" t="s">
        <v>2421</v>
      </c>
      <c r="F326" s="981" t="s">
        <v>722</v>
      </c>
      <c r="G326" s="982">
        <v>2</v>
      </c>
      <c r="H326" s="983">
        <v>165000</v>
      </c>
      <c r="I326" s="1000">
        <v>10</v>
      </c>
      <c r="J326" s="984" t="s">
        <v>28</v>
      </c>
      <c r="K326" s="921"/>
      <c r="L326" s="208"/>
      <c r="M326" s="896" t="s">
        <v>4184</v>
      </c>
      <c r="N326" s="341" t="s">
        <v>968</v>
      </c>
      <c r="O326" s="904">
        <v>45637</v>
      </c>
      <c r="P326" s="341" t="s">
        <v>4190</v>
      </c>
      <c r="Q326" s="398">
        <v>165000</v>
      </c>
      <c r="R326" s="208"/>
    </row>
    <row r="327" spans="1:18">
      <c r="A327" s="887">
        <v>661</v>
      </c>
      <c r="B327" s="888" t="s">
        <v>2721</v>
      </c>
      <c r="C327" s="1046" t="s">
        <v>2722</v>
      </c>
      <c r="D327" s="934" t="s">
        <v>2723</v>
      </c>
      <c r="E327" s="939"/>
      <c r="F327" s="1029" t="s">
        <v>2724</v>
      </c>
      <c r="G327" s="901">
        <v>2</v>
      </c>
      <c r="H327" s="902">
        <v>165000</v>
      </c>
      <c r="I327" s="932">
        <v>10</v>
      </c>
      <c r="J327" s="940" t="s">
        <v>28</v>
      </c>
      <c r="K327" s="944"/>
      <c r="L327" s="208"/>
      <c r="M327" s="896" t="s">
        <v>4184</v>
      </c>
      <c r="N327" s="341" t="s">
        <v>968</v>
      </c>
      <c r="O327" s="904">
        <v>45640</v>
      </c>
      <c r="P327" s="341" t="s">
        <v>4197</v>
      </c>
      <c r="Q327" s="398">
        <v>165000</v>
      </c>
      <c r="R327" s="208"/>
    </row>
    <row r="328" spans="1:18">
      <c r="A328" s="928">
        <v>1089</v>
      </c>
      <c r="B328" s="888" t="s">
        <v>2842</v>
      </c>
      <c r="C328" s="985" t="s">
        <v>2843</v>
      </c>
      <c r="D328" s="979" t="s">
        <v>2844</v>
      </c>
      <c r="E328" s="980" t="s">
        <v>2845</v>
      </c>
      <c r="F328" s="1097">
        <v>45606</v>
      </c>
      <c r="G328" s="982">
        <v>2</v>
      </c>
      <c r="H328" s="983">
        <v>165000</v>
      </c>
      <c r="I328" s="979">
        <v>10</v>
      </c>
      <c r="J328" s="984" t="s">
        <v>28</v>
      </c>
      <c r="K328" s="929"/>
      <c r="L328" s="208"/>
      <c r="M328" s="896"/>
      <c r="N328" s="341" t="s">
        <v>968</v>
      </c>
      <c r="O328" s="904">
        <v>45632</v>
      </c>
      <c r="P328" s="341" t="s">
        <v>4190</v>
      </c>
      <c r="Q328" s="398">
        <v>165000</v>
      </c>
      <c r="R328" s="208"/>
    </row>
    <row r="329" spans="1:18">
      <c r="A329" s="887">
        <v>727</v>
      </c>
      <c r="B329" s="888" t="s">
        <v>2908</v>
      </c>
      <c r="C329" s="934" t="s">
        <v>2909</v>
      </c>
      <c r="D329" s="934" t="s">
        <v>2107</v>
      </c>
      <c r="E329" s="1058" t="s">
        <v>2910</v>
      </c>
      <c r="F329" s="948" t="s">
        <v>2579</v>
      </c>
      <c r="G329" s="1003">
        <v>2</v>
      </c>
      <c r="H329" s="1004">
        <v>165000</v>
      </c>
      <c r="I329" s="1032">
        <v>10</v>
      </c>
      <c r="J329" s="940" t="s">
        <v>28</v>
      </c>
      <c r="K329" s="953"/>
      <c r="L329" s="208"/>
      <c r="M329" s="896"/>
      <c r="N329" s="341" t="s">
        <v>968</v>
      </c>
      <c r="O329" s="904">
        <v>45636</v>
      </c>
      <c r="P329" s="341" t="s">
        <v>4190</v>
      </c>
      <c r="Q329" s="398">
        <v>165000</v>
      </c>
      <c r="R329" s="208"/>
    </row>
    <row r="330" spans="1:18">
      <c r="A330" s="887">
        <v>949</v>
      </c>
      <c r="B330" s="888" t="s">
        <v>3048</v>
      </c>
      <c r="C330" s="985" t="s">
        <v>3049</v>
      </c>
      <c r="D330" s="979" t="s">
        <v>320</v>
      </c>
      <c r="E330" s="980" t="s">
        <v>3050</v>
      </c>
      <c r="F330" s="981" t="s">
        <v>1939</v>
      </c>
      <c r="G330" s="982">
        <v>2</v>
      </c>
      <c r="H330" s="983">
        <v>165000</v>
      </c>
      <c r="I330" s="1000">
        <v>10</v>
      </c>
      <c r="J330" s="984" t="s">
        <v>1585</v>
      </c>
      <c r="K330" s="921"/>
      <c r="L330" s="208"/>
      <c r="M330" s="896"/>
      <c r="N330" s="341" t="s">
        <v>968</v>
      </c>
      <c r="O330" s="904">
        <v>45633</v>
      </c>
      <c r="P330" s="341" t="s">
        <v>4190</v>
      </c>
      <c r="Q330" s="398">
        <v>165000</v>
      </c>
      <c r="R330" s="208"/>
    </row>
    <row r="331" spans="1:18" hidden="1">
      <c r="A331" s="507">
        <v>321</v>
      </c>
      <c r="B331" s="51" t="s">
        <v>1018</v>
      </c>
      <c r="C331" s="905" t="s">
        <v>1019</v>
      </c>
      <c r="D331" s="906" t="s">
        <v>1020</v>
      </c>
      <c r="E331" s="910">
        <v>81382801655</v>
      </c>
      <c r="F331" s="908">
        <v>44986</v>
      </c>
      <c r="G331" s="836">
        <v>1</v>
      </c>
      <c r="H331" s="909"/>
      <c r="I331" s="910">
        <v>25</v>
      </c>
      <c r="J331" s="911" t="s">
        <v>37</v>
      </c>
      <c r="K331" s="534"/>
      <c r="L331" s="208"/>
      <c r="M331" s="896"/>
      <c r="N331" s="341"/>
      <c r="O331" s="208"/>
      <c r="P331" s="341"/>
      <c r="Q331" s="912"/>
      <c r="R331" s="208"/>
    </row>
    <row r="332" spans="1:18" hidden="1">
      <c r="A332" s="507">
        <v>322</v>
      </c>
      <c r="B332" s="51" t="s">
        <v>1021</v>
      </c>
      <c r="C332" s="905" t="s">
        <v>1022</v>
      </c>
      <c r="D332" s="906" t="s">
        <v>61</v>
      </c>
      <c r="E332" s="910">
        <v>85724307583</v>
      </c>
      <c r="F332" s="908">
        <v>44723</v>
      </c>
      <c r="G332" s="836">
        <v>1</v>
      </c>
      <c r="H332" s="909"/>
      <c r="I332" s="910">
        <v>25</v>
      </c>
      <c r="J332" s="911" t="s">
        <v>37</v>
      </c>
      <c r="K332" s="534"/>
      <c r="L332" s="208"/>
      <c r="M332" s="896"/>
      <c r="N332" s="341"/>
      <c r="O332" s="208"/>
      <c r="P332" s="341"/>
      <c r="Q332" s="912"/>
      <c r="R332" s="208"/>
    </row>
    <row r="333" spans="1:18">
      <c r="A333" s="928">
        <v>1088</v>
      </c>
      <c r="B333" s="888" t="s">
        <v>3069</v>
      </c>
      <c r="C333" s="914" t="s">
        <v>3070</v>
      </c>
      <c r="D333" s="914" t="s">
        <v>3071</v>
      </c>
      <c r="E333" s="915" t="s">
        <v>3072</v>
      </c>
      <c r="F333" s="916" t="s">
        <v>322</v>
      </c>
      <c r="G333" s="917">
        <v>2</v>
      </c>
      <c r="H333" s="918">
        <v>165000</v>
      </c>
      <c r="I333" s="914">
        <v>10</v>
      </c>
      <c r="J333" s="920" t="s">
        <v>28</v>
      </c>
      <c r="K333" s="929"/>
      <c r="L333" s="208"/>
      <c r="M333" s="896"/>
      <c r="N333" s="341" t="s">
        <v>968</v>
      </c>
      <c r="O333" s="904">
        <v>45631</v>
      </c>
      <c r="P333" s="341" t="s">
        <v>4190</v>
      </c>
      <c r="Q333" s="398">
        <v>165000</v>
      </c>
      <c r="R333" s="208"/>
    </row>
    <row r="334" spans="1:18">
      <c r="A334" s="928">
        <v>1020</v>
      </c>
      <c r="B334" s="888" t="s">
        <v>3218</v>
      </c>
      <c r="C334" s="985" t="s">
        <v>3219</v>
      </c>
      <c r="D334" s="914" t="s">
        <v>327</v>
      </c>
      <c r="E334" s="915" t="s">
        <v>3220</v>
      </c>
      <c r="F334" s="916" t="s">
        <v>3221</v>
      </c>
      <c r="G334" s="917">
        <v>2</v>
      </c>
      <c r="H334" s="918">
        <v>165000</v>
      </c>
      <c r="I334" s="914">
        <v>10</v>
      </c>
      <c r="J334" s="920" t="s">
        <v>28</v>
      </c>
      <c r="K334" s="991"/>
      <c r="L334" s="208"/>
      <c r="M334" s="896"/>
      <c r="N334" s="341" t="s">
        <v>968</v>
      </c>
      <c r="O334" s="904">
        <v>45636</v>
      </c>
      <c r="P334" s="341" t="s">
        <v>4190</v>
      </c>
      <c r="Q334" s="398">
        <v>165000</v>
      </c>
      <c r="R334" s="208"/>
    </row>
    <row r="335" spans="1:18">
      <c r="A335" s="928">
        <v>1018</v>
      </c>
      <c r="B335" s="888" t="s">
        <v>3669</v>
      </c>
      <c r="C335" s="985" t="s">
        <v>3670</v>
      </c>
      <c r="D335" s="914" t="s">
        <v>602</v>
      </c>
      <c r="E335" s="915" t="s">
        <v>3671</v>
      </c>
      <c r="F335" s="916" t="s">
        <v>3221</v>
      </c>
      <c r="G335" s="917">
        <v>1</v>
      </c>
      <c r="H335" s="918">
        <v>125000</v>
      </c>
      <c r="I335" s="914">
        <v>10</v>
      </c>
      <c r="J335" s="920" t="s">
        <v>28</v>
      </c>
      <c r="K335" s="991"/>
      <c r="L335" s="208"/>
      <c r="M335" s="896" t="s">
        <v>4184</v>
      </c>
      <c r="N335" s="341" t="s">
        <v>968</v>
      </c>
      <c r="O335" s="904">
        <v>45638</v>
      </c>
      <c r="P335" s="341" t="s">
        <v>4190</v>
      </c>
      <c r="Q335" s="398">
        <v>125000</v>
      </c>
      <c r="R335" s="208"/>
    </row>
    <row r="336" spans="1:18">
      <c r="A336" s="887">
        <v>952</v>
      </c>
      <c r="B336" s="888" t="s">
        <v>3452</v>
      </c>
      <c r="C336" s="985" t="s">
        <v>3453</v>
      </c>
      <c r="D336" s="1095" t="s">
        <v>1046</v>
      </c>
      <c r="E336" s="915" t="s">
        <v>3019</v>
      </c>
      <c r="F336" s="981" t="s">
        <v>1939</v>
      </c>
      <c r="G336" s="917">
        <v>2</v>
      </c>
      <c r="H336" s="983">
        <v>165000</v>
      </c>
      <c r="I336" s="919">
        <v>10</v>
      </c>
      <c r="J336" s="984" t="s">
        <v>1585</v>
      </c>
      <c r="K336" s="921"/>
      <c r="L336" s="208"/>
      <c r="M336" s="896"/>
      <c r="N336" s="341" t="s">
        <v>968</v>
      </c>
      <c r="O336" s="904">
        <v>45635</v>
      </c>
      <c r="P336" s="341" t="s">
        <v>4190</v>
      </c>
      <c r="Q336" s="398">
        <v>165000</v>
      </c>
      <c r="R336" s="208"/>
    </row>
    <row r="337" spans="1:19">
      <c r="A337" s="928">
        <v>1044</v>
      </c>
      <c r="B337" s="888" t="s">
        <v>3759</v>
      </c>
      <c r="C337" s="914" t="s">
        <v>1105</v>
      </c>
      <c r="D337" s="979" t="s">
        <v>381</v>
      </c>
      <c r="E337" s="980" t="s">
        <v>3760</v>
      </c>
      <c r="F337" s="981" t="s">
        <v>3761</v>
      </c>
      <c r="G337" s="982">
        <v>1</v>
      </c>
      <c r="H337" s="983">
        <v>120000</v>
      </c>
      <c r="I337" s="979">
        <v>10</v>
      </c>
      <c r="J337" s="984" t="s">
        <v>28</v>
      </c>
      <c r="K337" s="1098" t="s">
        <v>3762</v>
      </c>
      <c r="L337" s="208"/>
      <c r="M337" s="896" t="s">
        <v>4184</v>
      </c>
      <c r="N337" s="341" t="s">
        <v>968</v>
      </c>
      <c r="O337" s="904">
        <v>45646</v>
      </c>
      <c r="P337" s="341" t="s">
        <v>4190</v>
      </c>
      <c r="Q337" s="398">
        <v>120000</v>
      </c>
      <c r="R337" s="208"/>
    </row>
    <row r="338" spans="1:19" hidden="1">
      <c r="A338" s="507">
        <v>328</v>
      </c>
      <c r="B338" s="51" t="s">
        <v>1036</v>
      </c>
      <c r="C338" s="507" t="s">
        <v>1037</v>
      </c>
      <c r="D338" s="506" t="s">
        <v>40</v>
      </c>
      <c r="E338" s="993"/>
      <c r="F338" s="994">
        <v>44682</v>
      </c>
      <c r="G338" s="995">
        <v>1</v>
      </c>
      <c r="H338" s="909"/>
      <c r="I338" s="1017">
        <v>25</v>
      </c>
      <c r="J338" s="911" t="s">
        <v>37</v>
      </c>
      <c r="K338" s="534" t="s">
        <v>244</v>
      </c>
      <c r="L338" s="208"/>
      <c r="M338" s="896"/>
      <c r="N338" s="341"/>
      <c r="O338" s="208"/>
      <c r="P338" s="341"/>
      <c r="Q338" s="912"/>
      <c r="R338" s="208"/>
    </row>
    <row r="339" spans="1:19">
      <c r="A339" s="887">
        <v>948</v>
      </c>
      <c r="B339" s="888" t="s">
        <v>3538</v>
      </c>
      <c r="C339" s="914" t="s">
        <v>3539</v>
      </c>
      <c r="D339" s="914" t="s">
        <v>320</v>
      </c>
      <c r="E339" s="915" t="s">
        <v>3540</v>
      </c>
      <c r="F339" s="916" t="s">
        <v>1939</v>
      </c>
      <c r="G339" s="917">
        <v>2</v>
      </c>
      <c r="H339" s="918">
        <v>165000</v>
      </c>
      <c r="I339" s="919">
        <v>10</v>
      </c>
      <c r="J339" s="920" t="s">
        <v>1585</v>
      </c>
      <c r="K339" s="921"/>
      <c r="L339" s="208"/>
      <c r="M339" s="896" t="s">
        <v>4184</v>
      </c>
      <c r="N339" s="341" t="s">
        <v>968</v>
      </c>
      <c r="O339" s="904">
        <v>45644</v>
      </c>
      <c r="P339" s="341" t="s">
        <v>4190</v>
      </c>
      <c r="Q339" s="398">
        <v>165000</v>
      </c>
      <c r="R339" s="208"/>
    </row>
    <row r="340" spans="1:19" s="42" customFormat="1">
      <c r="A340" s="889">
        <v>312</v>
      </c>
      <c r="B340" s="888" t="s">
        <v>3561</v>
      </c>
      <c r="C340" s="889" t="s">
        <v>3562</v>
      </c>
      <c r="D340" s="1009" t="s">
        <v>3563</v>
      </c>
      <c r="E340" s="1010">
        <v>85723166958</v>
      </c>
      <c r="F340" s="1011">
        <v>44915</v>
      </c>
      <c r="G340" s="1012">
        <v>2</v>
      </c>
      <c r="H340" s="894">
        <v>165000</v>
      </c>
      <c r="I340" s="1013">
        <v>10</v>
      </c>
      <c r="J340" s="1062" t="s">
        <v>28</v>
      </c>
      <c r="K340" s="190" t="s">
        <v>3564</v>
      </c>
      <c r="L340" s="208"/>
      <c r="M340" s="896" t="s">
        <v>4184</v>
      </c>
      <c r="N340" s="341" t="s">
        <v>968</v>
      </c>
      <c r="O340" s="904">
        <v>45637</v>
      </c>
      <c r="P340" s="341" t="s">
        <v>4190</v>
      </c>
      <c r="Q340" s="398">
        <v>165000</v>
      </c>
      <c r="R340" s="208"/>
      <c r="S340" s="7"/>
    </row>
    <row r="341" spans="1:19">
      <c r="A341" s="887">
        <v>724</v>
      </c>
      <c r="B341" s="888" t="s">
        <v>4030</v>
      </c>
      <c r="C341" s="934" t="s">
        <v>4031</v>
      </c>
      <c r="D341" s="934" t="s">
        <v>556</v>
      </c>
      <c r="E341" s="942" t="s">
        <v>4032</v>
      </c>
      <c r="F341" s="1029" t="s">
        <v>2579</v>
      </c>
      <c r="G341" s="937">
        <v>2</v>
      </c>
      <c r="H341" s="938">
        <v>165000</v>
      </c>
      <c r="I341" s="939">
        <v>10</v>
      </c>
      <c r="J341" s="1099" t="s">
        <v>28</v>
      </c>
      <c r="K341" s="1100" t="s">
        <v>4033</v>
      </c>
      <c r="L341" s="208"/>
      <c r="M341" s="896" t="s">
        <v>4184</v>
      </c>
      <c r="N341" s="341" t="s">
        <v>968</v>
      </c>
      <c r="O341" s="904">
        <v>45638</v>
      </c>
      <c r="P341" s="341" t="s">
        <v>4190</v>
      </c>
      <c r="Q341" s="398">
        <v>165000</v>
      </c>
      <c r="R341" s="208"/>
    </row>
    <row r="342" spans="1:19">
      <c r="A342" s="887">
        <v>472</v>
      </c>
      <c r="B342" s="888" t="s">
        <v>1518</v>
      </c>
      <c r="C342" s="889" t="s">
        <v>1519</v>
      </c>
      <c r="D342" s="887" t="s">
        <v>1520</v>
      </c>
      <c r="E342" s="1020" t="s">
        <v>1521</v>
      </c>
      <c r="F342" s="1038">
        <v>45235</v>
      </c>
      <c r="G342" s="964">
        <v>1</v>
      </c>
      <c r="H342" s="965">
        <v>125000</v>
      </c>
      <c r="I342" s="903">
        <v>11</v>
      </c>
      <c r="J342" s="923" t="s">
        <v>28</v>
      </c>
      <c r="K342" s="190"/>
      <c r="L342" s="208"/>
      <c r="M342" s="896" t="s">
        <v>4184</v>
      </c>
      <c r="N342" s="341" t="s">
        <v>968</v>
      </c>
      <c r="O342" s="904">
        <v>45639</v>
      </c>
      <c r="P342" s="341" t="s">
        <v>4190</v>
      </c>
      <c r="Q342" s="398">
        <v>125000</v>
      </c>
      <c r="R342" s="208"/>
    </row>
    <row r="343" spans="1:19">
      <c r="A343" s="887">
        <v>534</v>
      </c>
      <c r="B343" s="888" t="s">
        <v>1776</v>
      </c>
      <c r="C343" s="889" t="s">
        <v>1777</v>
      </c>
      <c r="D343" s="872" t="s">
        <v>1778</v>
      </c>
      <c r="E343" s="899" t="s">
        <v>1779</v>
      </c>
      <c r="F343" s="900" t="s">
        <v>397</v>
      </c>
      <c r="G343" s="901">
        <v>1</v>
      </c>
      <c r="H343" s="902">
        <v>125000</v>
      </c>
      <c r="I343" s="926">
        <v>11</v>
      </c>
      <c r="J343" s="895" t="s">
        <v>28</v>
      </c>
      <c r="K343" s="190"/>
      <c r="L343" s="208"/>
      <c r="M343" s="896"/>
      <c r="N343" s="341" t="s">
        <v>968</v>
      </c>
      <c r="O343" s="904">
        <v>45635</v>
      </c>
      <c r="P343" s="341" t="s">
        <v>4193</v>
      </c>
      <c r="Q343" s="398">
        <v>125000</v>
      </c>
      <c r="R343" s="208"/>
    </row>
    <row r="344" spans="1:19">
      <c r="A344" s="887">
        <v>535</v>
      </c>
      <c r="B344" s="888" t="s">
        <v>1780</v>
      </c>
      <c r="C344" s="898" t="s">
        <v>1781</v>
      </c>
      <c r="D344" s="872" t="s">
        <v>1782</v>
      </c>
      <c r="E344" s="899" t="s">
        <v>1783</v>
      </c>
      <c r="F344" s="900" t="s">
        <v>397</v>
      </c>
      <c r="G344" s="901">
        <v>1</v>
      </c>
      <c r="H344" s="902">
        <v>125000</v>
      </c>
      <c r="I344" s="926">
        <v>11</v>
      </c>
      <c r="J344" s="895" t="s">
        <v>28</v>
      </c>
      <c r="K344" s="190"/>
      <c r="L344" s="208"/>
      <c r="M344" s="896"/>
      <c r="N344" s="341" t="s">
        <v>968</v>
      </c>
      <c r="O344" s="904">
        <v>45637</v>
      </c>
      <c r="P344" s="341" t="s">
        <v>4190</v>
      </c>
      <c r="Q344" s="398">
        <v>125000</v>
      </c>
      <c r="R344" s="208"/>
    </row>
    <row r="345" spans="1:19" hidden="1">
      <c r="A345" s="507">
        <v>335</v>
      </c>
      <c r="B345" s="51" t="s">
        <v>1059</v>
      </c>
      <c r="C345" s="905" t="s">
        <v>1060</v>
      </c>
      <c r="D345" s="906" t="s">
        <v>1061</v>
      </c>
      <c r="E345" s="910">
        <v>85798469711</v>
      </c>
      <c r="F345" s="908">
        <v>44843</v>
      </c>
      <c r="G345" s="836">
        <v>1</v>
      </c>
      <c r="H345" s="909"/>
      <c r="I345" s="910">
        <v>25</v>
      </c>
      <c r="J345" s="911" t="s">
        <v>37</v>
      </c>
      <c r="K345" s="534"/>
      <c r="L345" s="208"/>
      <c r="M345" s="896"/>
      <c r="N345" s="341"/>
      <c r="O345" s="208"/>
      <c r="P345" s="341"/>
      <c r="Q345" s="912"/>
      <c r="R345" s="208"/>
    </row>
    <row r="346" spans="1:19">
      <c r="A346" s="887">
        <v>763</v>
      </c>
      <c r="B346" s="888" t="s">
        <v>107</v>
      </c>
      <c r="C346" s="955" t="s">
        <v>108</v>
      </c>
      <c r="D346" s="914" t="s">
        <v>67</v>
      </c>
      <c r="E346" s="947" t="s">
        <v>109</v>
      </c>
      <c r="F346" s="978" t="s">
        <v>110</v>
      </c>
      <c r="G346" s="949">
        <v>2</v>
      </c>
      <c r="H346" s="950">
        <v>165000</v>
      </c>
      <c r="I346" s="951">
        <v>11</v>
      </c>
      <c r="J346" s="977" t="s">
        <v>28</v>
      </c>
      <c r="K346" s="929"/>
      <c r="L346" s="208"/>
      <c r="M346" s="896" t="s">
        <v>4184</v>
      </c>
      <c r="N346" s="341" t="s">
        <v>968</v>
      </c>
      <c r="O346" s="904">
        <v>45639</v>
      </c>
      <c r="P346" s="341" t="s">
        <v>4193</v>
      </c>
      <c r="Q346" s="398">
        <v>165000</v>
      </c>
      <c r="R346" s="208"/>
    </row>
    <row r="347" spans="1:19">
      <c r="A347" s="887">
        <v>795</v>
      </c>
      <c r="B347" s="888" t="s">
        <v>292</v>
      </c>
      <c r="C347" s="954" t="s">
        <v>293</v>
      </c>
      <c r="D347" s="974" t="s">
        <v>294</v>
      </c>
      <c r="E347" s="947" t="s">
        <v>295</v>
      </c>
      <c r="F347" s="978" t="s">
        <v>296</v>
      </c>
      <c r="G347" s="949">
        <v>2</v>
      </c>
      <c r="H347" s="950">
        <v>165000</v>
      </c>
      <c r="I347" s="951">
        <v>11</v>
      </c>
      <c r="J347" s="977" t="s">
        <v>28</v>
      </c>
      <c r="K347" s="921"/>
      <c r="L347" s="208"/>
      <c r="M347" s="896"/>
      <c r="N347" s="341" t="s">
        <v>968</v>
      </c>
      <c r="O347" s="904">
        <v>45635</v>
      </c>
      <c r="P347" s="341" t="s">
        <v>4190</v>
      </c>
      <c r="Q347" s="398">
        <v>165000</v>
      </c>
      <c r="R347" s="208"/>
    </row>
    <row r="348" spans="1:19">
      <c r="A348" s="887">
        <v>608</v>
      </c>
      <c r="B348" s="888" t="s">
        <v>2086</v>
      </c>
      <c r="C348" s="872" t="s">
        <v>2087</v>
      </c>
      <c r="D348" s="872" t="s">
        <v>2014</v>
      </c>
      <c r="E348" s="931" t="s">
        <v>2089</v>
      </c>
      <c r="F348" s="1101" t="s">
        <v>2090</v>
      </c>
      <c r="G348" s="901">
        <v>1</v>
      </c>
      <c r="H348" s="902">
        <v>125000</v>
      </c>
      <c r="I348" s="932">
        <v>11</v>
      </c>
      <c r="J348" s="933" t="s">
        <v>28</v>
      </c>
      <c r="K348" s="1089"/>
      <c r="L348" s="208"/>
      <c r="M348" s="896" t="s">
        <v>4184</v>
      </c>
      <c r="N348" s="341" t="s">
        <v>968</v>
      </c>
      <c r="O348" s="904">
        <v>45654</v>
      </c>
      <c r="P348" s="341" t="s">
        <v>4197</v>
      </c>
      <c r="Q348" s="398">
        <v>125000</v>
      </c>
      <c r="R348" s="208"/>
    </row>
    <row r="349" spans="1:19">
      <c r="A349" s="887">
        <v>536</v>
      </c>
      <c r="B349" s="888" t="s">
        <v>393</v>
      </c>
      <c r="C349" s="898" t="s">
        <v>394</v>
      </c>
      <c r="D349" s="872" t="s">
        <v>395</v>
      </c>
      <c r="E349" s="899" t="s">
        <v>396</v>
      </c>
      <c r="F349" s="900" t="s">
        <v>397</v>
      </c>
      <c r="G349" s="901">
        <v>2</v>
      </c>
      <c r="H349" s="902">
        <v>165000</v>
      </c>
      <c r="I349" s="926">
        <v>11</v>
      </c>
      <c r="J349" s="895" t="s">
        <v>28</v>
      </c>
      <c r="K349" s="190"/>
      <c r="L349" s="208"/>
      <c r="M349" s="896" t="s">
        <v>4184</v>
      </c>
      <c r="N349" s="341" t="s">
        <v>968</v>
      </c>
      <c r="O349" s="904">
        <v>45644</v>
      </c>
      <c r="P349" s="341" t="s">
        <v>4197</v>
      </c>
      <c r="Q349" s="398">
        <v>165000</v>
      </c>
      <c r="R349" s="208"/>
    </row>
    <row r="350" spans="1:19">
      <c r="A350" s="928">
        <v>1024</v>
      </c>
      <c r="B350" s="888" t="s">
        <v>528</v>
      </c>
      <c r="C350" s="985" t="s">
        <v>529</v>
      </c>
      <c r="D350" s="914" t="s">
        <v>530</v>
      </c>
      <c r="E350" s="915" t="s">
        <v>531</v>
      </c>
      <c r="F350" s="916" t="s">
        <v>532</v>
      </c>
      <c r="G350" s="917">
        <v>2</v>
      </c>
      <c r="H350" s="918">
        <v>165000</v>
      </c>
      <c r="I350" s="914">
        <v>11</v>
      </c>
      <c r="J350" s="920" t="s">
        <v>28</v>
      </c>
      <c r="K350" s="929"/>
      <c r="L350" s="208"/>
      <c r="M350" s="896" t="s">
        <v>4184</v>
      </c>
      <c r="N350" s="341" t="s">
        <v>968</v>
      </c>
      <c r="O350" s="904">
        <v>45639</v>
      </c>
      <c r="P350" s="341" t="s">
        <v>4190</v>
      </c>
      <c r="Q350" s="398">
        <v>165000</v>
      </c>
      <c r="R350" s="208"/>
    </row>
    <row r="351" spans="1:19">
      <c r="A351" s="887">
        <v>686</v>
      </c>
      <c r="B351" s="888" t="s">
        <v>2414</v>
      </c>
      <c r="C351" s="934" t="s">
        <v>2415</v>
      </c>
      <c r="D351" s="1002" t="s">
        <v>1454</v>
      </c>
      <c r="E351" s="1058" t="s">
        <v>2416</v>
      </c>
      <c r="F351" s="978" t="s">
        <v>2417</v>
      </c>
      <c r="G351" s="1003">
        <v>1</v>
      </c>
      <c r="H351" s="1004">
        <v>125000</v>
      </c>
      <c r="I351" s="1032">
        <v>11</v>
      </c>
      <c r="J351" s="940" t="s">
        <v>28</v>
      </c>
      <c r="K351" s="944"/>
      <c r="L351" s="208"/>
      <c r="M351" s="896" t="s">
        <v>4184</v>
      </c>
      <c r="N351" s="341" t="s">
        <v>968</v>
      </c>
      <c r="O351" s="904">
        <v>45638</v>
      </c>
      <c r="P351" s="341" t="s">
        <v>4190</v>
      </c>
      <c r="Q351" s="398">
        <v>125000</v>
      </c>
      <c r="R351" s="208"/>
    </row>
    <row r="352" spans="1:19" hidden="1">
      <c r="A352" s="507">
        <v>342</v>
      </c>
      <c r="B352" s="51" t="s">
        <v>1074</v>
      </c>
      <c r="C352" s="905" t="s">
        <v>1075</v>
      </c>
      <c r="D352" s="906" t="s">
        <v>152</v>
      </c>
      <c r="E352" s="910">
        <v>85723007736</v>
      </c>
      <c r="F352" s="908">
        <v>44772</v>
      </c>
      <c r="G352" s="836">
        <v>2</v>
      </c>
      <c r="H352" s="909"/>
      <c r="I352" s="910">
        <v>25</v>
      </c>
      <c r="J352" s="911" t="s">
        <v>37</v>
      </c>
      <c r="K352" s="1070" t="s">
        <v>1076</v>
      </c>
      <c r="L352" s="208"/>
      <c r="M352" s="896"/>
      <c r="N352" s="341"/>
      <c r="O352" s="208"/>
      <c r="P352" s="341"/>
      <c r="Q352" s="912"/>
      <c r="R352" s="208"/>
    </row>
    <row r="353" spans="1:19">
      <c r="A353" s="887">
        <v>687</v>
      </c>
      <c r="B353" s="888" t="s">
        <v>2620</v>
      </c>
      <c r="C353" s="1002" t="s">
        <v>2621</v>
      </c>
      <c r="D353" s="1002" t="s">
        <v>2622</v>
      </c>
      <c r="E353" s="1058" t="s">
        <v>2623</v>
      </c>
      <c r="F353" s="976" t="s">
        <v>2417</v>
      </c>
      <c r="G353" s="901">
        <v>2</v>
      </c>
      <c r="H353" s="902">
        <v>165000</v>
      </c>
      <c r="I353" s="1102">
        <v>11</v>
      </c>
      <c r="J353" s="940" t="s">
        <v>28</v>
      </c>
      <c r="K353" s="944"/>
      <c r="L353" s="208"/>
      <c r="M353" s="896"/>
      <c r="N353" s="341"/>
      <c r="O353" s="904"/>
      <c r="P353" s="341"/>
      <c r="Q353" s="398"/>
      <c r="R353" s="208"/>
    </row>
    <row r="354" spans="1:19">
      <c r="A354" s="887">
        <v>688</v>
      </c>
      <c r="B354" s="888" t="s">
        <v>2422</v>
      </c>
      <c r="C354" s="934" t="s">
        <v>2423</v>
      </c>
      <c r="D354" s="1002" t="s">
        <v>2424</v>
      </c>
      <c r="E354" s="1058" t="s">
        <v>2425</v>
      </c>
      <c r="F354" s="978" t="s">
        <v>2417</v>
      </c>
      <c r="G354" s="901">
        <v>1</v>
      </c>
      <c r="H354" s="925">
        <v>125000</v>
      </c>
      <c r="I354" s="1032">
        <v>11</v>
      </c>
      <c r="J354" s="940" t="s">
        <v>28</v>
      </c>
      <c r="K354" s="944"/>
      <c r="L354" s="208"/>
      <c r="M354" s="896"/>
      <c r="N354" s="341" t="s">
        <v>968</v>
      </c>
      <c r="O354" s="904">
        <v>45636</v>
      </c>
      <c r="P354" s="341" t="s">
        <v>4190</v>
      </c>
      <c r="Q354" s="398">
        <v>125000</v>
      </c>
      <c r="R354" s="208"/>
    </row>
    <row r="355" spans="1:19">
      <c r="A355" s="887">
        <v>913</v>
      </c>
      <c r="B355" s="888" t="s">
        <v>2837</v>
      </c>
      <c r="C355" s="914" t="s">
        <v>2838</v>
      </c>
      <c r="D355" s="914" t="s">
        <v>2839</v>
      </c>
      <c r="E355" s="915" t="s">
        <v>2840</v>
      </c>
      <c r="F355" s="916" t="s">
        <v>2841</v>
      </c>
      <c r="G355" s="917">
        <v>2</v>
      </c>
      <c r="H355" s="918">
        <v>165000</v>
      </c>
      <c r="I355" s="919">
        <v>11</v>
      </c>
      <c r="J355" s="920" t="s">
        <v>28</v>
      </c>
      <c r="K355" s="921"/>
      <c r="L355" s="208"/>
      <c r="M355" s="896"/>
      <c r="N355" s="341" t="s">
        <v>968</v>
      </c>
      <c r="O355" s="904">
        <v>45636</v>
      </c>
      <c r="P355" s="341" t="s">
        <v>4190</v>
      </c>
      <c r="Q355" s="398">
        <v>165000</v>
      </c>
      <c r="R355" s="208"/>
    </row>
    <row r="356" spans="1:19">
      <c r="A356" s="887">
        <v>765</v>
      </c>
      <c r="B356" s="888" t="s">
        <v>2729</v>
      </c>
      <c r="C356" s="955" t="s">
        <v>2730</v>
      </c>
      <c r="D356" s="974" t="s">
        <v>2731</v>
      </c>
      <c r="E356" s="947" t="s">
        <v>2732</v>
      </c>
      <c r="F356" s="978" t="s">
        <v>110</v>
      </c>
      <c r="G356" s="949">
        <v>1</v>
      </c>
      <c r="H356" s="950">
        <v>125000</v>
      </c>
      <c r="I356" s="951">
        <v>11</v>
      </c>
      <c r="J356" s="977" t="s">
        <v>28</v>
      </c>
      <c r="K356" s="921"/>
      <c r="L356" s="208"/>
      <c r="M356" s="896"/>
      <c r="N356" s="341" t="s">
        <v>968</v>
      </c>
      <c r="O356" s="904">
        <v>45637</v>
      </c>
      <c r="P356" s="341" t="s">
        <v>4193</v>
      </c>
      <c r="Q356" s="398">
        <v>125000</v>
      </c>
      <c r="R356" s="208"/>
    </row>
    <row r="357" spans="1:19" s="42" customFormat="1">
      <c r="A357" s="887">
        <v>635</v>
      </c>
      <c r="B357" s="888" t="s">
        <v>2903</v>
      </c>
      <c r="C357" s="934" t="s">
        <v>2904</v>
      </c>
      <c r="D357" s="1043" t="s">
        <v>2905</v>
      </c>
      <c r="E357" s="1103" t="s">
        <v>2906</v>
      </c>
      <c r="F357" s="1071" t="s">
        <v>2907</v>
      </c>
      <c r="G357" s="901">
        <v>2</v>
      </c>
      <c r="H357" s="902">
        <v>165000</v>
      </c>
      <c r="I357" s="932">
        <v>11</v>
      </c>
      <c r="J357" s="933" t="s">
        <v>28</v>
      </c>
      <c r="K357" s="941"/>
      <c r="L357" s="208"/>
      <c r="M357" s="896"/>
      <c r="N357" s="341" t="s">
        <v>968</v>
      </c>
      <c r="O357" s="904">
        <v>45637</v>
      </c>
      <c r="P357" s="341" t="s">
        <v>4190</v>
      </c>
      <c r="Q357" s="398">
        <v>165000</v>
      </c>
      <c r="R357" s="208"/>
      <c r="S357" s="7"/>
    </row>
    <row r="358" spans="1:19" hidden="1">
      <c r="A358" s="507">
        <v>348</v>
      </c>
      <c r="B358" s="51" t="s">
        <v>1092</v>
      </c>
      <c r="C358" s="905" t="s">
        <v>1093</v>
      </c>
      <c r="D358" s="906" t="s">
        <v>1094</v>
      </c>
      <c r="E358" s="910">
        <v>85794799537</v>
      </c>
      <c r="F358" s="908">
        <v>44758</v>
      </c>
      <c r="G358" s="836">
        <v>1</v>
      </c>
      <c r="H358" s="909"/>
      <c r="I358" s="910">
        <v>28</v>
      </c>
      <c r="J358" s="911" t="s">
        <v>37</v>
      </c>
      <c r="K358" s="969"/>
      <c r="L358" s="208"/>
      <c r="M358" s="896"/>
      <c r="N358" s="341"/>
      <c r="O358" s="208"/>
      <c r="P358" s="341"/>
      <c r="Q358" s="912"/>
      <c r="R358" s="208"/>
    </row>
    <row r="359" spans="1:19">
      <c r="A359" s="887">
        <v>817</v>
      </c>
      <c r="B359" s="888" t="s">
        <v>2915</v>
      </c>
      <c r="C359" s="954" t="s">
        <v>2916</v>
      </c>
      <c r="D359" s="974" t="s">
        <v>2917</v>
      </c>
      <c r="E359" s="947" t="s">
        <v>2918</v>
      </c>
      <c r="F359" s="1071" t="s">
        <v>2919</v>
      </c>
      <c r="G359" s="949">
        <v>1</v>
      </c>
      <c r="H359" s="950">
        <v>125000</v>
      </c>
      <c r="I359" s="951">
        <v>11</v>
      </c>
      <c r="J359" s="977" t="s">
        <v>28</v>
      </c>
      <c r="K359" s="921"/>
      <c r="L359" s="208"/>
      <c r="M359" s="896"/>
      <c r="N359" s="341" t="s">
        <v>968</v>
      </c>
      <c r="O359" s="904">
        <v>45634</v>
      </c>
      <c r="P359" s="341" t="s">
        <v>4190</v>
      </c>
      <c r="Q359" s="398">
        <v>125000</v>
      </c>
      <c r="R359" s="208"/>
    </row>
    <row r="360" spans="1:19" hidden="1">
      <c r="A360" s="507">
        <v>350</v>
      </c>
      <c r="B360" s="51" t="s">
        <v>1097</v>
      </c>
      <c r="C360" s="905" t="s">
        <v>1098</v>
      </c>
      <c r="D360" s="906" t="s">
        <v>1099</v>
      </c>
      <c r="E360" s="910">
        <v>85608612872</v>
      </c>
      <c r="F360" s="908">
        <v>44757</v>
      </c>
      <c r="G360" s="836">
        <v>4</v>
      </c>
      <c r="H360" s="909"/>
      <c r="I360" s="910">
        <v>25</v>
      </c>
      <c r="J360" s="911" t="s">
        <v>37</v>
      </c>
      <c r="K360" s="534"/>
      <c r="L360" s="208"/>
      <c r="M360" s="896"/>
      <c r="N360" s="341"/>
      <c r="O360" s="208"/>
      <c r="P360" s="341"/>
      <c r="Q360" s="912"/>
      <c r="R360" s="208"/>
    </row>
    <row r="361" spans="1:19">
      <c r="A361" s="887">
        <v>869</v>
      </c>
      <c r="B361" s="888" t="s">
        <v>3119</v>
      </c>
      <c r="C361" s="914" t="s">
        <v>3120</v>
      </c>
      <c r="D361" s="914" t="s">
        <v>125</v>
      </c>
      <c r="E361" s="915" t="s">
        <v>5261</v>
      </c>
      <c r="F361" s="916" t="s">
        <v>3122</v>
      </c>
      <c r="G361" s="917">
        <v>1</v>
      </c>
      <c r="H361" s="918">
        <v>125000</v>
      </c>
      <c r="I361" s="919">
        <v>11</v>
      </c>
      <c r="J361" s="1104" t="s">
        <v>28</v>
      </c>
      <c r="K361" s="921" t="s">
        <v>3123</v>
      </c>
      <c r="L361" s="208"/>
      <c r="M361" s="896"/>
      <c r="N361" s="341" t="s">
        <v>968</v>
      </c>
      <c r="O361" s="904">
        <v>45636</v>
      </c>
      <c r="P361" s="341" t="s">
        <v>4190</v>
      </c>
      <c r="Q361" s="398">
        <v>125000</v>
      </c>
      <c r="R361" s="208"/>
    </row>
    <row r="362" spans="1:19">
      <c r="A362" s="887">
        <v>573</v>
      </c>
      <c r="B362" s="888" t="s">
        <v>3065</v>
      </c>
      <c r="C362" s="889" t="s">
        <v>3066</v>
      </c>
      <c r="D362" s="872" t="s">
        <v>131</v>
      </c>
      <c r="E362" s="931" t="s">
        <v>3067</v>
      </c>
      <c r="F362" s="900" t="s">
        <v>3068</v>
      </c>
      <c r="G362" s="930">
        <v>2</v>
      </c>
      <c r="H362" s="902">
        <v>165000</v>
      </c>
      <c r="I362" s="926">
        <v>11</v>
      </c>
      <c r="J362" s="895" t="s">
        <v>28</v>
      </c>
      <c r="K362" s="190"/>
      <c r="L362" s="208"/>
      <c r="M362" s="896"/>
      <c r="N362" s="341" t="s">
        <v>968</v>
      </c>
      <c r="O362" s="904">
        <v>45632</v>
      </c>
      <c r="P362" s="341" t="s">
        <v>4190</v>
      </c>
      <c r="Q362" s="398">
        <v>165000</v>
      </c>
      <c r="R362" s="208"/>
    </row>
    <row r="363" spans="1:19">
      <c r="A363" s="887">
        <v>953</v>
      </c>
      <c r="B363" s="888" t="s">
        <v>3430</v>
      </c>
      <c r="C363" s="985" t="s">
        <v>3431</v>
      </c>
      <c r="D363" s="914" t="s">
        <v>2735</v>
      </c>
      <c r="E363" s="915" t="s">
        <v>3432</v>
      </c>
      <c r="F363" s="916" t="s">
        <v>3433</v>
      </c>
      <c r="G363" s="917">
        <v>1</v>
      </c>
      <c r="H363" s="918">
        <v>125000</v>
      </c>
      <c r="I363" s="919">
        <v>11</v>
      </c>
      <c r="J363" s="920" t="s">
        <v>28</v>
      </c>
      <c r="K363" s="921"/>
      <c r="L363" s="208"/>
      <c r="M363" s="896"/>
      <c r="N363" s="341" t="s">
        <v>968</v>
      </c>
      <c r="O363" s="904">
        <v>45635</v>
      </c>
      <c r="P363" s="341" t="s">
        <v>4190</v>
      </c>
      <c r="Q363" s="398">
        <v>125000</v>
      </c>
      <c r="R363" s="208"/>
    </row>
    <row r="364" spans="1:19">
      <c r="A364" s="887">
        <v>662</v>
      </c>
      <c r="B364" s="888" t="s">
        <v>3235</v>
      </c>
      <c r="C364" s="934" t="s">
        <v>3236</v>
      </c>
      <c r="D364" s="934" t="s">
        <v>3237</v>
      </c>
      <c r="E364" s="939">
        <v>85216598254</v>
      </c>
      <c r="F364" s="1029" t="s">
        <v>3238</v>
      </c>
      <c r="G364" s="937">
        <v>2</v>
      </c>
      <c r="H364" s="938">
        <v>165000</v>
      </c>
      <c r="I364" s="939">
        <v>11</v>
      </c>
      <c r="J364" s="940" t="s">
        <v>28</v>
      </c>
      <c r="K364" s="944"/>
      <c r="L364" s="208"/>
      <c r="M364" s="896"/>
      <c r="N364" s="341" t="s">
        <v>968</v>
      </c>
      <c r="O364" s="904">
        <v>45637</v>
      </c>
      <c r="P364" s="341" t="s">
        <v>4193</v>
      </c>
      <c r="Q364" s="398">
        <v>165000</v>
      </c>
      <c r="R364" s="208"/>
    </row>
    <row r="365" spans="1:19">
      <c r="A365" s="928">
        <v>1019</v>
      </c>
      <c r="B365" s="888" t="s">
        <v>3672</v>
      </c>
      <c r="C365" s="985" t="s">
        <v>3673</v>
      </c>
      <c r="D365" s="914" t="s">
        <v>530</v>
      </c>
      <c r="E365" s="915" t="s">
        <v>3674</v>
      </c>
      <c r="F365" s="916" t="s">
        <v>532</v>
      </c>
      <c r="G365" s="917">
        <v>1</v>
      </c>
      <c r="H365" s="918">
        <v>125000</v>
      </c>
      <c r="I365" s="914">
        <v>11</v>
      </c>
      <c r="J365" s="920" t="s">
        <v>28</v>
      </c>
      <c r="K365" s="991"/>
      <c r="L365" s="208"/>
      <c r="M365" s="896"/>
      <c r="N365" s="341" t="s">
        <v>968</v>
      </c>
      <c r="O365" s="904">
        <v>45631</v>
      </c>
      <c r="P365" s="341" t="s">
        <v>4190</v>
      </c>
      <c r="Q365" s="398">
        <v>125000</v>
      </c>
      <c r="R365" s="208"/>
    </row>
    <row r="366" spans="1:19">
      <c r="A366" s="928">
        <v>1093</v>
      </c>
      <c r="B366" s="888" t="s">
        <v>3242</v>
      </c>
      <c r="C366" s="985" t="s">
        <v>3243</v>
      </c>
      <c r="D366" s="914" t="s">
        <v>1223</v>
      </c>
      <c r="E366" s="915" t="s">
        <v>3244</v>
      </c>
      <c r="F366" s="916" t="s">
        <v>3245</v>
      </c>
      <c r="G366" s="917">
        <v>2</v>
      </c>
      <c r="H366" s="918">
        <v>165000</v>
      </c>
      <c r="I366" s="914">
        <v>11</v>
      </c>
      <c r="J366" s="920" t="s">
        <v>28</v>
      </c>
      <c r="K366" s="929"/>
      <c r="L366" s="208"/>
      <c r="M366" s="896"/>
      <c r="N366" s="341" t="s">
        <v>968</v>
      </c>
      <c r="O366" s="904">
        <v>45635</v>
      </c>
      <c r="P366" s="341" t="s">
        <v>4190</v>
      </c>
      <c r="Q366" s="398">
        <v>165000</v>
      </c>
      <c r="R366" s="208"/>
    </row>
    <row r="367" spans="1:19">
      <c r="A367" s="928">
        <v>1047</v>
      </c>
      <c r="B367" s="888" t="s">
        <v>3770</v>
      </c>
      <c r="C367" s="914" t="s">
        <v>3771</v>
      </c>
      <c r="D367" s="979" t="s">
        <v>247</v>
      </c>
      <c r="E367" s="980" t="s">
        <v>3772</v>
      </c>
      <c r="F367" s="981" t="s">
        <v>3773</v>
      </c>
      <c r="G367" s="982">
        <v>1</v>
      </c>
      <c r="H367" s="983">
        <v>125000</v>
      </c>
      <c r="I367" s="979">
        <v>11</v>
      </c>
      <c r="J367" s="984" t="s">
        <v>28</v>
      </c>
      <c r="K367" s="929"/>
      <c r="L367" s="208"/>
      <c r="M367" s="896" t="s">
        <v>4184</v>
      </c>
      <c r="N367" s="341" t="s">
        <v>968</v>
      </c>
      <c r="O367" s="904">
        <v>45639</v>
      </c>
      <c r="P367" s="341" t="s">
        <v>4193</v>
      </c>
      <c r="Q367" s="398">
        <v>125000</v>
      </c>
      <c r="R367" s="208"/>
    </row>
    <row r="368" spans="1:19" hidden="1">
      <c r="A368" s="507">
        <v>358</v>
      </c>
      <c r="B368" s="51" t="s">
        <v>1117</v>
      </c>
      <c r="C368" s="905" t="s">
        <v>1118</v>
      </c>
      <c r="D368" s="906" t="s">
        <v>1119</v>
      </c>
      <c r="E368" s="910">
        <v>85895036910</v>
      </c>
      <c r="F368" s="908">
        <v>44782</v>
      </c>
      <c r="G368" s="836">
        <v>1</v>
      </c>
      <c r="H368" s="909"/>
      <c r="I368" s="910">
        <v>25</v>
      </c>
      <c r="J368" s="911" t="s">
        <v>37</v>
      </c>
      <c r="K368" s="534"/>
      <c r="L368" s="208"/>
      <c r="M368" s="896"/>
      <c r="N368" s="341"/>
      <c r="O368" s="208"/>
      <c r="P368" s="341"/>
      <c r="Q368" s="912"/>
      <c r="R368" s="208"/>
    </row>
    <row r="369" spans="1:18" hidden="1">
      <c r="A369" s="1016">
        <v>359</v>
      </c>
      <c r="B369" s="51" t="s">
        <v>1120</v>
      </c>
      <c r="C369" s="905" t="s">
        <v>1121</v>
      </c>
      <c r="D369" s="906" t="s">
        <v>543</v>
      </c>
      <c r="E369" s="910">
        <v>85864474133</v>
      </c>
      <c r="F369" s="908">
        <v>44682</v>
      </c>
      <c r="G369" s="836">
        <v>1</v>
      </c>
      <c r="H369" s="909"/>
      <c r="I369" s="910">
        <v>25</v>
      </c>
      <c r="J369" s="911" t="s">
        <v>37</v>
      </c>
      <c r="K369" s="534"/>
      <c r="L369" s="208"/>
      <c r="M369" s="896"/>
      <c r="N369" s="341"/>
      <c r="O369" s="208"/>
      <c r="P369" s="341"/>
      <c r="Q369" s="912"/>
      <c r="R369" s="208"/>
    </row>
    <row r="370" spans="1:18">
      <c r="A370" s="928">
        <v>1054</v>
      </c>
      <c r="B370" s="888" t="s">
        <v>3796</v>
      </c>
      <c r="C370" s="914" t="s">
        <v>3797</v>
      </c>
      <c r="D370" s="914" t="s">
        <v>305</v>
      </c>
      <c r="E370" s="915" t="s">
        <v>3798</v>
      </c>
      <c r="F370" s="916" t="s">
        <v>3773</v>
      </c>
      <c r="G370" s="917">
        <v>1</v>
      </c>
      <c r="H370" s="918">
        <v>125000</v>
      </c>
      <c r="I370" s="914">
        <v>11</v>
      </c>
      <c r="J370" s="920" t="s">
        <v>28</v>
      </c>
      <c r="K370" s="929"/>
      <c r="L370" s="208"/>
      <c r="M370" s="896"/>
      <c r="N370" s="341" t="s">
        <v>968</v>
      </c>
      <c r="O370" s="904">
        <v>45636</v>
      </c>
      <c r="P370" s="341" t="s">
        <v>4190</v>
      </c>
      <c r="Q370" s="398">
        <v>125000</v>
      </c>
      <c r="R370" s="208"/>
    </row>
    <row r="371" spans="1:18" hidden="1">
      <c r="A371" s="507">
        <v>361</v>
      </c>
      <c r="B371" s="51" t="s">
        <v>1125</v>
      </c>
      <c r="C371" s="905" t="s">
        <v>1126</v>
      </c>
      <c r="D371" s="906" t="s">
        <v>960</v>
      </c>
      <c r="E371" s="910">
        <v>85880450663</v>
      </c>
      <c r="F371" s="908">
        <v>44682</v>
      </c>
      <c r="G371" s="836">
        <v>1</v>
      </c>
      <c r="H371" s="909"/>
      <c r="I371" s="910">
        <v>25</v>
      </c>
      <c r="J371" s="911" t="s">
        <v>37</v>
      </c>
      <c r="K371" s="534"/>
      <c r="L371" s="208"/>
      <c r="M371" s="896"/>
      <c r="N371" s="341"/>
      <c r="O371" s="208"/>
      <c r="P371" s="341"/>
      <c r="Q371" s="912"/>
      <c r="R371" s="208"/>
    </row>
    <row r="372" spans="1:18">
      <c r="A372" s="928">
        <v>1091</v>
      </c>
      <c r="B372" s="888" t="s">
        <v>3932</v>
      </c>
      <c r="C372" s="914" t="s">
        <v>3933</v>
      </c>
      <c r="D372" s="914" t="s">
        <v>3934</v>
      </c>
      <c r="E372" s="915" t="s">
        <v>3935</v>
      </c>
      <c r="F372" s="916" t="s">
        <v>3245</v>
      </c>
      <c r="G372" s="917">
        <v>1</v>
      </c>
      <c r="H372" s="918">
        <v>125000</v>
      </c>
      <c r="I372" s="914">
        <v>11</v>
      </c>
      <c r="J372" s="920" t="s">
        <v>28</v>
      </c>
      <c r="K372" s="929"/>
      <c r="L372" s="208"/>
      <c r="M372" s="896"/>
      <c r="N372" s="341" t="s">
        <v>968</v>
      </c>
      <c r="O372" s="897">
        <v>45621</v>
      </c>
      <c r="P372" s="341" t="s">
        <v>4190</v>
      </c>
      <c r="Q372" s="398">
        <v>125000</v>
      </c>
      <c r="R372" s="208"/>
    </row>
    <row r="373" spans="1:18">
      <c r="A373" s="928">
        <v>1092</v>
      </c>
      <c r="B373" s="888" t="s">
        <v>3936</v>
      </c>
      <c r="C373" s="914" t="s">
        <v>3937</v>
      </c>
      <c r="D373" s="914" t="s">
        <v>1223</v>
      </c>
      <c r="E373" s="915" t="s">
        <v>3938</v>
      </c>
      <c r="F373" s="916" t="s">
        <v>3245</v>
      </c>
      <c r="G373" s="917">
        <v>1</v>
      </c>
      <c r="H373" s="918">
        <v>125000</v>
      </c>
      <c r="I373" s="914">
        <v>11</v>
      </c>
      <c r="J373" s="920" t="s">
        <v>28</v>
      </c>
      <c r="K373" s="929"/>
      <c r="L373" s="208"/>
      <c r="M373" s="896"/>
      <c r="N373" s="341" t="s">
        <v>968</v>
      </c>
      <c r="O373" s="904">
        <v>45636</v>
      </c>
      <c r="P373" s="341" t="s">
        <v>4190</v>
      </c>
      <c r="Q373" s="398">
        <v>125000</v>
      </c>
      <c r="R373" s="208"/>
    </row>
    <row r="374" spans="1:18">
      <c r="A374" s="887">
        <v>954</v>
      </c>
      <c r="B374" s="888" t="s">
        <v>3826</v>
      </c>
      <c r="C374" s="985" t="s">
        <v>3827</v>
      </c>
      <c r="D374" s="914" t="s">
        <v>3519</v>
      </c>
      <c r="E374" s="915" t="s">
        <v>3828</v>
      </c>
      <c r="F374" s="916" t="s">
        <v>3433</v>
      </c>
      <c r="G374" s="917">
        <v>2</v>
      </c>
      <c r="H374" s="918">
        <v>165000</v>
      </c>
      <c r="I374" s="919">
        <v>11</v>
      </c>
      <c r="J374" s="920" t="s">
        <v>28</v>
      </c>
      <c r="K374" s="921"/>
      <c r="L374" s="208"/>
      <c r="M374" s="896"/>
      <c r="N374" s="341" t="s">
        <v>968</v>
      </c>
      <c r="O374" s="904">
        <v>45633</v>
      </c>
      <c r="P374" s="341" t="s">
        <v>4190</v>
      </c>
      <c r="Q374" s="398">
        <v>165000</v>
      </c>
      <c r="R374" s="208"/>
    </row>
    <row r="375" spans="1:18" hidden="1">
      <c r="A375" s="507">
        <v>365</v>
      </c>
      <c r="B375" s="51" t="s">
        <v>1136</v>
      </c>
      <c r="C375" s="905" t="s">
        <v>1137</v>
      </c>
      <c r="D375" s="906" t="s">
        <v>641</v>
      </c>
      <c r="E375" s="910">
        <v>85322784869</v>
      </c>
      <c r="F375" s="908">
        <v>44905</v>
      </c>
      <c r="G375" s="836">
        <v>1</v>
      </c>
      <c r="H375" s="909"/>
      <c r="I375" s="910">
        <v>25</v>
      </c>
      <c r="J375" s="911" t="s">
        <v>37</v>
      </c>
      <c r="K375" s="534"/>
      <c r="L375" s="208"/>
      <c r="M375" s="896"/>
      <c r="N375" s="341"/>
      <c r="O375" s="208"/>
      <c r="P375" s="341"/>
      <c r="Q375" s="912"/>
      <c r="R375" s="208"/>
    </row>
    <row r="376" spans="1:18">
      <c r="A376" s="887">
        <v>346</v>
      </c>
      <c r="B376" s="888" t="s">
        <v>1085</v>
      </c>
      <c r="C376" s="889" t="s">
        <v>1086</v>
      </c>
      <c r="D376" s="890" t="s">
        <v>1087</v>
      </c>
      <c r="E376" s="1020" t="s">
        <v>1088</v>
      </c>
      <c r="F376" s="892">
        <v>44896</v>
      </c>
      <c r="G376" s="893">
        <v>1</v>
      </c>
      <c r="H376" s="894">
        <v>125000</v>
      </c>
      <c r="I376" s="891">
        <v>12</v>
      </c>
      <c r="J376" s="923" t="s">
        <v>28</v>
      </c>
      <c r="K376" s="190"/>
      <c r="L376" s="208"/>
      <c r="M376" s="896" t="s">
        <v>4184</v>
      </c>
      <c r="N376" s="341" t="s">
        <v>968</v>
      </c>
      <c r="O376" s="904">
        <v>45639</v>
      </c>
      <c r="P376" s="341" t="s">
        <v>4190</v>
      </c>
      <c r="Q376" s="398">
        <v>125000</v>
      </c>
      <c r="R376" s="208"/>
    </row>
    <row r="377" spans="1:18">
      <c r="A377" s="887">
        <v>450</v>
      </c>
      <c r="B377" s="888" t="s">
        <v>1432</v>
      </c>
      <c r="C377" s="889" t="s">
        <v>1433</v>
      </c>
      <c r="D377" s="1105" t="s">
        <v>1434</v>
      </c>
      <c r="E377" s="926">
        <v>81316104007</v>
      </c>
      <c r="F377" s="1066">
        <v>45264</v>
      </c>
      <c r="G377" s="901">
        <v>3</v>
      </c>
      <c r="H377" s="902">
        <v>205000</v>
      </c>
      <c r="I377" s="926">
        <v>12</v>
      </c>
      <c r="J377" s="895" t="s">
        <v>28</v>
      </c>
      <c r="K377" s="190"/>
      <c r="L377" s="208"/>
      <c r="M377" s="896"/>
      <c r="N377" s="341" t="s">
        <v>968</v>
      </c>
      <c r="O377" s="904">
        <v>45636</v>
      </c>
      <c r="P377" s="341" t="s">
        <v>4190</v>
      </c>
      <c r="Q377" s="398">
        <v>205000</v>
      </c>
      <c r="R377" s="208"/>
    </row>
    <row r="378" spans="1:18" hidden="1">
      <c r="A378" s="507">
        <v>368</v>
      </c>
      <c r="B378" s="51" t="s">
        <v>1145</v>
      </c>
      <c r="C378" s="905" t="s">
        <v>1146</v>
      </c>
      <c r="D378" s="906" t="s">
        <v>1147</v>
      </c>
      <c r="E378" s="910">
        <v>83105982433</v>
      </c>
      <c r="F378" s="908">
        <v>44733</v>
      </c>
      <c r="G378" s="836">
        <v>1</v>
      </c>
      <c r="H378" s="909"/>
      <c r="I378" s="910">
        <v>25</v>
      </c>
      <c r="J378" s="1106" t="s">
        <v>37</v>
      </c>
      <c r="K378" s="833" t="s">
        <v>961</v>
      </c>
      <c r="L378" s="208"/>
      <c r="M378" s="896"/>
      <c r="N378" s="341"/>
      <c r="O378" s="208"/>
      <c r="P378" s="341"/>
      <c r="Q378" s="912"/>
      <c r="R378" s="208"/>
    </row>
    <row r="379" spans="1:18" hidden="1">
      <c r="A379" s="507">
        <v>369</v>
      </c>
      <c r="B379" s="51" t="s">
        <v>1148</v>
      </c>
      <c r="C379" s="905" t="s">
        <v>1149</v>
      </c>
      <c r="D379" s="906" t="s">
        <v>1150</v>
      </c>
      <c r="E379" s="907">
        <v>81386972832</v>
      </c>
      <c r="F379" s="908">
        <v>44747</v>
      </c>
      <c r="G379" s="836">
        <v>1</v>
      </c>
      <c r="H379" s="909"/>
      <c r="I379" s="910">
        <v>25</v>
      </c>
      <c r="J379" s="911" t="s">
        <v>37</v>
      </c>
      <c r="K379" s="534"/>
      <c r="L379" s="208"/>
      <c r="M379" s="896"/>
      <c r="N379" s="341"/>
      <c r="O379" s="208"/>
      <c r="P379" s="341"/>
      <c r="Q379" s="912"/>
      <c r="R379" s="208"/>
    </row>
    <row r="380" spans="1:18">
      <c r="A380" s="887">
        <v>474</v>
      </c>
      <c r="B380" s="888" t="s">
        <v>1526</v>
      </c>
      <c r="C380" s="889" t="s">
        <v>1527</v>
      </c>
      <c r="D380" s="887" t="s">
        <v>1528</v>
      </c>
      <c r="E380" s="1020" t="s">
        <v>1529</v>
      </c>
      <c r="F380" s="1038">
        <v>45265</v>
      </c>
      <c r="G380" s="964">
        <v>1</v>
      </c>
      <c r="H380" s="965">
        <v>125000</v>
      </c>
      <c r="I380" s="903">
        <v>12</v>
      </c>
      <c r="J380" s="923" t="s">
        <v>28</v>
      </c>
      <c r="K380" s="190"/>
      <c r="L380" s="208"/>
      <c r="M380" s="896"/>
      <c r="N380" s="341" t="s">
        <v>968</v>
      </c>
      <c r="O380" s="904">
        <v>45635</v>
      </c>
      <c r="P380" s="341" t="s">
        <v>4190</v>
      </c>
      <c r="Q380" s="398">
        <v>125000</v>
      </c>
      <c r="R380" s="208"/>
    </row>
    <row r="381" spans="1:18" hidden="1">
      <c r="A381" s="507">
        <v>371</v>
      </c>
      <c r="B381" s="51" t="s">
        <v>1154</v>
      </c>
      <c r="C381" s="905" t="s">
        <v>1155</v>
      </c>
      <c r="D381" s="906" t="s">
        <v>149</v>
      </c>
      <c r="E381" s="910">
        <v>85798734070</v>
      </c>
      <c r="F381" s="908">
        <v>44757</v>
      </c>
      <c r="G381" s="836">
        <v>2</v>
      </c>
      <c r="H381" s="909"/>
      <c r="I381" s="910">
        <v>30</v>
      </c>
      <c r="J381" s="1106" t="s">
        <v>37</v>
      </c>
      <c r="K381" s="833" t="s">
        <v>961</v>
      </c>
      <c r="L381" s="208"/>
      <c r="M381" s="896"/>
      <c r="N381" s="341"/>
      <c r="O381" s="208"/>
      <c r="P381" s="341"/>
      <c r="Q381" s="912"/>
      <c r="R381" s="208"/>
    </row>
    <row r="382" spans="1:18">
      <c r="A382" s="887">
        <v>594</v>
      </c>
      <c r="B382" s="888" t="s">
        <v>470</v>
      </c>
      <c r="C382" s="898" t="s">
        <v>471</v>
      </c>
      <c r="D382" s="872" t="s">
        <v>472</v>
      </c>
      <c r="E382" s="931" t="s">
        <v>473</v>
      </c>
      <c r="F382" s="963" t="s">
        <v>474</v>
      </c>
      <c r="G382" s="901">
        <v>2</v>
      </c>
      <c r="H382" s="925">
        <v>165000</v>
      </c>
      <c r="I382" s="932">
        <v>12</v>
      </c>
      <c r="J382" s="933" t="s">
        <v>28</v>
      </c>
      <c r="K382" s="1107" t="s">
        <v>475</v>
      </c>
      <c r="L382" s="208"/>
      <c r="M382" s="896"/>
      <c r="N382" s="341" t="s">
        <v>968</v>
      </c>
      <c r="O382" s="904">
        <v>45638</v>
      </c>
      <c r="P382" s="341" t="s">
        <v>4190</v>
      </c>
      <c r="Q382" s="398">
        <v>165000</v>
      </c>
      <c r="R382" s="208"/>
    </row>
    <row r="383" spans="1:18">
      <c r="A383" s="887">
        <v>476</v>
      </c>
      <c r="B383" s="888" t="s">
        <v>1535</v>
      </c>
      <c r="C383" s="889" t="s">
        <v>1536</v>
      </c>
      <c r="D383" s="887" t="s">
        <v>1537</v>
      </c>
      <c r="E383" s="1020" t="s">
        <v>1538</v>
      </c>
      <c r="F383" s="1038">
        <v>45265</v>
      </c>
      <c r="G383" s="964">
        <v>1</v>
      </c>
      <c r="H383" s="965">
        <v>125000</v>
      </c>
      <c r="I383" s="903">
        <v>12</v>
      </c>
      <c r="J383" s="923" t="s">
        <v>28</v>
      </c>
      <c r="K383" s="190"/>
      <c r="L383" s="208"/>
      <c r="M383" s="896" t="s">
        <v>4184</v>
      </c>
      <c r="N383" s="341" t="s">
        <v>968</v>
      </c>
      <c r="O383" s="904">
        <v>45640</v>
      </c>
      <c r="P383" s="341" t="s">
        <v>4197</v>
      </c>
      <c r="Q383" s="398">
        <v>125000</v>
      </c>
      <c r="R383" s="208"/>
    </row>
    <row r="384" spans="1:18" hidden="1">
      <c r="A384" s="507">
        <v>374</v>
      </c>
      <c r="B384" s="51" t="s">
        <v>1160</v>
      </c>
      <c r="C384" s="905" t="s">
        <v>1161</v>
      </c>
      <c r="D384" s="906" t="s">
        <v>1162</v>
      </c>
      <c r="E384" s="910"/>
      <c r="F384" s="908"/>
      <c r="G384" s="1108" t="s">
        <v>903</v>
      </c>
      <c r="H384" s="909"/>
      <c r="I384" s="910">
        <v>25</v>
      </c>
      <c r="J384" s="911" t="s">
        <v>37</v>
      </c>
      <c r="K384" s="534"/>
      <c r="L384" s="208"/>
      <c r="M384" s="896"/>
      <c r="N384" s="341"/>
      <c r="O384" s="208"/>
      <c r="P384" s="341"/>
      <c r="Q384" s="912"/>
      <c r="R384" s="208"/>
    </row>
    <row r="385" spans="1:19">
      <c r="A385" s="887">
        <v>538</v>
      </c>
      <c r="B385" s="888" t="s">
        <v>1794</v>
      </c>
      <c r="C385" s="898" t="s">
        <v>1795</v>
      </c>
      <c r="D385" s="872" t="s">
        <v>1796</v>
      </c>
      <c r="E385" s="899" t="s">
        <v>1797</v>
      </c>
      <c r="F385" s="900" t="s">
        <v>1798</v>
      </c>
      <c r="G385" s="901">
        <v>1</v>
      </c>
      <c r="H385" s="965">
        <v>125000</v>
      </c>
      <c r="I385" s="926">
        <v>12</v>
      </c>
      <c r="J385" s="895" t="s">
        <v>28</v>
      </c>
      <c r="K385" s="190"/>
      <c r="L385" s="208"/>
      <c r="M385" s="896"/>
      <c r="N385" s="341" t="s">
        <v>968</v>
      </c>
      <c r="O385" s="904">
        <v>45638</v>
      </c>
      <c r="P385" s="341" t="s">
        <v>4193</v>
      </c>
      <c r="Q385" s="398">
        <v>125000</v>
      </c>
      <c r="R385" s="208"/>
    </row>
    <row r="386" spans="1:19">
      <c r="A386" s="887">
        <v>475</v>
      </c>
      <c r="B386" s="888" t="s">
        <v>734</v>
      </c>
      <c r="C386" s="889" t="s">
        <v>735</v>
      </c>
      <c r="D386" s="887" t="s">
        <v>736</v>
      </c>
      <c r="E386" s="1020" t="s">
        <v>737</v>
      </c>
      <c r="F386" s="1038">
        <v>45265</v>
      </c>
      <c r="G386" s="964">
        <v>2</v>
      </c>
      <c r="H386" s="965">
        <v>165000</v>
      </c>
      <c r="I386" s="903">
        <v>12</v>
      </c>
      <c r="J386" s="923" t="s">
        <v>28</v>
      </c>
      <c r="K386" s="190"/>
      <c r="L386" s="208"/>
      <c r="M386" s="896"/>
      <c r="N386" s="341" t="s">
        <v>968</v>
      </c>
      <c r="O386" s="904">
        <v>45637</v>
      </c>
      <c r="P386" s="341" t="s">
        <v>4190</v>
      </c>
      <c r="Q386" s="398">
        <v>165000</v>
      </c>
      <c r="R386" s="208"/>
    </row>
    <row r="387" spans="1:19" hidden="1">
      <c r="A387" s="507">
        <v>377</v>
      </c>
      <c r="B387" s="51" t="s">
        <v>1171</v>
      </c>
      <c r="C387" s="514" t="s">
        <v>1172</v>
      </c>
      <c r="D387" s="515" t="s">
        <v>1173</v>
      </c>
      <c r="E387" s="1017">
        <v>81573823888</v>
      </c>
      <c r="F387" s="1109" t="s">
        <v>1170</v>
      </c>
      <c r="G387" s="995">
        <v>2</v>
      </c>
      <c r="H387" s="909"/>
      <c r="I387" s="1017">
        <v>30</v>
      </c>
      <c r="J387" s="911" t="s">
        <v>37</v>
      </c>
      <c r="K387" s="1042" t="s">
        <v>1174</v>
      </c>
      <c r="L387" s="208"/>
      <c r="M387" s="896"/>
      <c r="N387" s="341"/>
      <c r="O387" s="208"/>
      <c r="P387" s="341"/>
      <c r="Q387" s="912"/>
      <c r="R387" s="208"/>
    </row>
    <row r="388" spans="1:19">
      <c r="A388" s="887">
        <v>575</v>
      </c>
      <c r="B388" s="888" t="s">
        <v>1944</v>
      </c>
      <c r="C388" s="898" t="s">
        <v>1945</v>
      </c>
      <c r="D388" s="872" t="s">
        <v>1946</v>
      </c>
      <c r="E388" s="931" t="s">
        <v>1947</v>
      </c>
      <c r="F388" s="900" t="s">
        <v>1948</v>
      </c>
      <c r="G388" s="930">
        <v>1</v>
      </c>
      <c r="H388" s="925">
        <v>125000</v>
      </c>
      <c r="I388" s="926">
        <v>12</v>
      </c>
      <c r="J388" s="895" t="s">
        <v>28</v>
      </c>
      <c r="K388" s="190"/>
      <c r="L388" s="208"/>
      <c r="M388" s="896"/>
      <c r="N388" s="341" t="s">
        <v>968</v>
      </c>
      <c r="O388" s="904">
        <v>45638</v>
      </c>
      <c r="P388" s="341" t="s">
        <v>4193</v>
      </c>
      <c r="Q388" s="398">
        <v>125000</v>
      </c>
      <c r="R388" s="208"/>
    </row>
    <row r="389" spans="1:19">
      <c r="A389" s="887">
        <v>576</v>
      </c>
      <c r="B389" s="888" t="s">
        <v>1949</v>
      </c>
      <c r="C389" s="898" t="s">
        <v>1950</v>
      </c>
      <c r="D389" s="872" t="s">
        <v>1951</v>
      </c>
      <c r="E389" s="931" t="s">
        <v>1952</v>
      </c>
      <c r="F389" s="900" t="s">
        <v>1948</v>
      </c>
      <c r="G389" s="930">
        <v>1</v>
      </c>
      <c r="H389" s="925">
        <v>125000</v>
      </c>
      <c r="I389" s="926">
        <v>12</v>
      </c>
      <c r="J389" s="895" t="s">
        <v>28</v>
      </c>
      <c r="K389" s="190"/>
      <c r="L389" s="208"/>
      <c r="M389" s="896"/>
      <c r="N389" s="341" t="s">
        <v>968</v>
      </c>
      <c r="O389" s="904">
        <v>45636</v>
      </c>
      <c r="P389" s="341" t="s">
        <v>4190</v>
      </c>
      <c r="Q389" s="398">
        <v>125000</v>
      </c>
      <c r="R389" s="208"/>
    </row>
    <row r="390" spans="1:19">
      <c r="A390" s="887">
        <v>872</v>
      </c>
      <c r="B390" s="888" t="s">
        <v>1008</v>
      </c>
      <c r="C390" s="985" t="s">
        <v>1009</v>
      </c>
      <c r="D390" s="914" t="s">
        <v>1010</v>
      </c>
      <c r="E390" s="915" t="s">
        <v>1011</v>
      </c>
      <c r="F390" s="916" t="s">
        <v>1012</v>
      </c>
      <c r="G390" s="917">
        <v>2</v>
      </c>
      <c r="H390" s="918">
        <v>165000</v>
      </c>
      <c r="I390" s="919">
        <v>12</v>
      </c>
      <c r="J390" s="920" t="s">
        <v>28</v>
      </c>
      <c r="K390" s="921"/>
      <c r="L390" s="208"/>
      <c r="M390" s="896" t="s">
        <v>4184</v>
      </c>
      <c r="N390" s="341" t="s">
        <v>968</v>
      </c>
      <c r="O390" s="904">
        <v>45640</v>
      </c>
      <c r="P390" s="341" t="s">
        <v>4190</v>
      </c>
      <c r="Q390" s="398">
        <v>165000</v>
      </c>
      <c r="R390" s="208"/>
    </row>
    <row r="391" spans="1:19">
      <c r="A391" s="887">
        <v>609</v>
      </c>
      <c r="B391" s="888" t="s">
        <v>2091</v>
      </c>
      <c r="C391" s="872" t="s">
        <v>2092</v>
      </c>
      <c r="D391" s="872" t="s">
        <v>2000</v>
      </c>
      <c r="E391" s="931" t="s">
        <v>2093</v>
      </c>
      <c r="F391" s="1101" t="s">
        <v>2094</v>
      </c>
      <c r="G391" s="901">
        <v>1</v>
      </c>
      <c r="H391" s="902">
        <v>125000</v>
      </c>
      <c r="I391" s="932">
        <v>12</v>
      </c>
      <c r="J391" s="933" t="s">
        <v>28</v>
      </c>
      <c r="K391" s="1089"/>
      <c r="L391" s="208"/>
      <c r="M391" s="896"/>
      <c r="N391" s="341"/>
      <c r="O391" s="904"/>
      <c r="P391" s="341"/>
      <c r="Q391" s="398"/>
      <c r="R391" s="208"/>
    </row>
    <row r="392" spans="1:19">
      <c r="A392" s="887">
        <v>689</v>
      </c>
      <c r="B392" s="888" t="s">
        <v>2426</v>
      </c>
      <c r="C392" s="934" t="s">
        <v>2427</v>
      </c>
      <c r="D392" s="1002" t="s">
        <v>1223</v>
      </c>
      <c r="E392" s="1058" t="s">
        <v>2428</v>
      </c>
      <c r="F392" s="978" t="s">
        <v>2429</v>
      </c>
      <c r="G392" s="1003">
        <v>1</v>
      </c>
      <c r="H392" s="1004">
        <v>125000</v>
      </c>
      <c r="I392" s="1032">
        <v>12</v>
      </c>
      <c r="J392" s="940" t="s">
        <v>28</v>
      </c>
      <c r="K392" s="944"/>
      <c r="L392" s="208"/>
      <c r="M392" s="896" t="s">
        <v>4184</v>
      </c>
      <c r="N392" s="341" t="s">
        <v>968</v>
      </c>
      <c r="O392" s="904">
        <v>45639</v>
      </c>
      <c r="P392" s="341" t="s">
        <v>4190</v>
      </c>
      <c r="Q392" s="398">
        <v>125000</v>
      </c>
      <c r="R392" s="208"/>
    </row>
    <row r="393" spans="1:19">
      <c r="A393" s="887">
        <v>690</v>
      </c>
      <c r="B393" s="888" t="s">
        <v>2430</v>
      </c>
      <c r="C393" s="1046" t="s">
        <v>2431</v>
      </c>
      <c r="D393" s="1002" t="s">
        <v>2432</v>
      </c>
      <c r="E393" s="1058" t="s">
        <v>2433</v>
      </c>
      <c r="F393" s="978" t="s">
        <v>2429</v>
      </c>
      <c r="G393" s="901">
        <v>1</v>
      </c>
      <c r="H393" s="925">
        <v>125000</v>
      </c>
      <c r="I393" s="1032">
        <v>12</v>
      </c>
      <c r="J393" s="940" t="s">
        <v>28</v>
      </c>
      <c r="K393" s="944"/>
      <c r="L393" s="208"/>
      <c r="M393" s="896" t="s">
        <v>4184</v>
      </c>
      <c r="N393" s="341" t="s">
        <v>968</v>
      </c>
      <c r="O393" s="904">
        <v>45640</v>
      </c>
      <c r="P393" s="341" t="s">
        <v>4190</v>
      </c>
      <c r="Q393" s="398">
        <v>125000</v>
      </c>
      <c r="R393" s="208"/>
    </row>
    <row r="394" spans="1:19" s="42" customFormat="1">
      <c r="A394" s="887">
        <v>728</v>
      </c>
      <c r="B394" s="888" t="s">
        <v>2585</v>
      </c>
      <c r="C394" s="955" t="s">
        <v>2586</v>
      </c>
      <c r="D394" s="955" t="s">
        <v>1223</v>
      </c>
      <c r="E394" s="956" t="s">
        <v>2587</v>
      </c>
      <c r="F394" s="1029" t="s">
        <v>2588</v>
      </c>
      <c r="G394" s="958">
        <v>1</v>
      </c>
      <c r="H394" s="959">
        <v>125000</v>
      </c>
      <c r="I394" s="926">
        <v>12</v>
      </c>
      <c r="J394" s="927" t="s">
        <v>28</v>
      </c>
      <c r="K394" s="953"/>
      <c r="L394" s="208"/>
      <c r="M394" s="896"/>
      <c r="N394" s="341" t="s">
        <v>968</v>
      </c>
      <c r="O394" s="904">
        <v>45637</v>
      </c>
      <c r="P394" s="341" t="s">
        <v>4190</v>
      </c>
      <c r="Q394" s="398">
        <v>125000</v>
      </c>
      <c r="R394" s="208"/>
      <c r="S394" s="7"/>
    </row>
    <row r="395" spans="1:19">
      <c r="A395" s="887">
        <v>731</v>
      </c>
      <c r="B395" s="888" t="s">
        <v>2598</v>
      </c>
      <c r="C395" s="955" t="s">
        <v>2599</v>
      </c>
      <c r="D395" s="946" t="s">
        <v>2600</v>
      </c>
      <c r="E395" s="947" t="s">
        <v>2601</v>
      </c>
      <c r="F395" s="1110">
        <v>45303</v>
      </c>
      <c r="G395" s="949">
        <v>1</v>
      </c>
      <c r="H395" s="959">
        <v>125000</v>
      </c>
      <c r="I395" s="926">
        <v>12</v>
      </c>
      <c r="J395" s="1111" t="s">
        <v>28</v>
      </c>
      <c r="K395" s="953"/>
      <c r="L395" s="208"/>
      <c r="M395" s="896"/>
      <c r="N395" s="341" t="s">
        <v>968</v>
      </c>
      <c r="O395" s="904">
        <v>45638</v>
      </c>
      <c r="P395" s="341" t="s">
        <v>4190</v>
      </c>
      <c r="Q395" s="398">
        <v>125000</v>
      </c>
      <c r="R395" s="208"/>
    </row>
    <row r="396" spans="1:19">
      <c r="A396" s="928">
        <v>1049</v>
      </c>
      <c r="B396" s="888" t="s">
        <v>1334</v>
      </c>
      <c r="C396" s="985" t="s">
        <v>1335</v>
      </c>
      <c r="D396" s="914" t="s">
        <v>1336</v>
      </c>
      <c r="E396" s="915" t="s">
        <v>1337</v>
      </c>
      <c r="F396" s="916" t="s">
        <v>1338</v>
      </c>
      <c r="G396" s="917">
        <v>2</v>
      </c>
      <c r="H396" s="918">
        <v>165000</v>
      </c>
      <c r="I396" s="914">
        <v>12</v>
      </c>
      <c r="J396" s="920" t="s">
        <v>28</v>
      </c>
      <c r="K396" s="929"/>
      <c r="L396" s="208"/>
      <c r="M396" s="896"/>
      <c r="N396" s="341" t="s">
        <v>968</v>
      </c>
      <c r="O396" s="904">
        <v>45632</v>
      </c>
      <c r="P396" s="341" t="s">
        <v>4190</v>
      </c>
      <c r="Q396" s="398">
        <v>165000</v>
      </c>
      <c r="R396" s="208"/>
    </row>
    <row r="397" spans="1:19">
      <c r="A397" s="887">
        <v>761</v>
      </c>
      <c r="B397" s="888" t="s">
        <v>2713</v>
      </c>
      <c r="C397" s="954" t="s">
        <v>2714</v>
      </c>
      <c r="D397" s="955" t="s">
        <v>2295</v>
      </c>
      <c r="E397" s="956" t="s">
        <v>2715</v>
      </c>
      <c r="F397" s="943" t="s">
        <v>2716</v>
      </c>
      <c r="G397" s="958">
        <v>1</v>
      </c>
      <c r="H397" s="959">
        <v>125000</v>
      </c>
      <c r="I397" s="960">
        <v>12</v>
      </c>
      <c r="J397" s="961" t="s">
        <v>28</v>
      </c>
      <c r="K397" s="921"/>
      <c r="L397" s="208"/>
      <c r="M397" s="896" t="s">
        <v>4184</v>
      </c>
      <c r="N397" s="341" t="s">
        <v>968</v>
      </c>
      <c r="O397" s="904">
        <v>45640</v>
      </c>
      <c r="P397" s="341" t="s">
        <v>4190</v>
      </c>
      <c r="Q397" s="398">
        <v>125000</v>
      </c>
      <c r="R397" s="208"/>
    </row>
    <row r="398" spans="1:19">
      <c r="A398" s="887">
        <v>766</v>
      </c>
      <c r="B398" s="888" t="s">
        <v>2733</v>
      </c>
      <c r="C398" s="954" t="s">
        <v>2734</v>
      </c>
      <c r="D398" s="955" t="s">
        <v>2735</v>
      </c>
      <c r="E398" s="956" t="s">
        <v>2736</v>
      </c>
      <c r="F398" s="943" t="s">
        <v>2716</v>
      </c>
      <c r="G398" s="958">
        <v>1</v>
      </c>
      <c r="H398" s="959">
        <v>125000</v>
      </c>
      <c r="I398" s="960">
        <v>12</v>
      </c>
      <c r="J398" s="961" t="s">
        <v>28</v>
      </c>
      <c r="K398" s="921"/>
      <c r="L398" s="208"/>
      <c r="M398" s="896"/>
      <c r="N398" s="341" t="s">
        <v>968</v>
      </c>
      <c r="O398" s="904">
        <v>45634</v>
      </c>
      <c r="P398" s="341" t="s">
        <v>4190</v>
      </c>
      <c r="Q398" s="398">
        <v>125000</v>
      </c>
      <c r="R398" s="208"/>
    </row>
    <row r="399" spans="1:19">
      <c r="A399" s="887">
        <v>870</v>
      </c>
      <c r="B399" s="888" t="s">
        <v>3124</v>
      </c>
      <c r="C399" s="914" t="s">
        <v>3125</v>
      </c>
      <c r="D399" s="914" t="s">
        <v>67</v>
      </c>
      <c r="E399" s="915" t="s">
        <v>3126</v>
      </c>
      <c r="F399" s="916" t="s">
        <v>1012</v>
      </c>
      <c r="G399" s="917">
        <v>1</v>
      </c>
      <c r="H399" s="918">
        <v>125000</v>
      </c>
      <c r="I399" s="919">
        <v>12</v>
      </c>
      <c r="J399" s="920" t="s">
        <v>28</v>
      </c>
      <c r="K399" s="921"/>
      <c r="L399" s="208"/>
      <c r="M399" s="896"/>
      <c r="N399" s="341" t="s">
        <v>968</v>
      </c>
      <c r="O399" s="904">
        <v>45638</v>
      </c>
      <c r="P399" s="341" t="s">
        <v>4190</v>
      </c>
      <c r="Q399" s="398">
        <v>125000</v>
      </c>
      <c r="R399" s="208"/>
    </row>
    <row r="400" spans="1:19">
      <c r="A400" s="928">
        <v>1094</v>
      </c>
      <c r="B400" s="888" t="s">
        <v>1509</v>
      </c>
      <c r="C400" s="914" t="s">
        <v>1510</v>
      </c>
      <c r="D400" s="914" t="s">
        <v>1511</v>
      </c>
      <c r="E400" s="915" t="s">
        <v>1512</v>
      </c>
      <c r="F400" s="916" t="s">
        <v>1513</v>
      </c>
      <c r="G400" s="917">
        <v>2</v>
      </c>
      <c r="H400" s="918">
        <v>165000</v>
      </c>
      <c r="I400" s="914">
        <v>12</v>
      </c>
      <c r="J400" s="920" t="s">
        <v>28</v>
      </c>
      <c r="K400" s="929"/>
      <c r="L400" s="208"/>
      <c r="M400" s="896"/>
      <c r="N400" s="341" t="s">
        <v>968</v>
      </c>
      <c r="O400" s="904">
        <v>45638</v>
      </c>
      <c r="P400" s="341" t="s">
        <v>4190</v>
      </c>
      <c r="Q400" s="398">
        <v>165000</v>
      </c>
      <c r="R400" s="208"/>
    </row>
    <row r="401" spans="1:18" hidden="1">
      <c r="A401" s="887">
        <v>871</v>
      </c>
      <c r="B401" s="888" t="s">
        <v>2912</v>
      </c>
      <c r="C401" s="914" t="s">
        <v>2913</v>
      </c>
      <c r="D401" s="914" t="s">
        <v>146</v>
      </c>
      <c r="E401" s="915" t="s">
        <v>2914</v>
      </c>
      <c r="F401" s="992" t="s">
        <v>1012</v>
      </c>
      <c r="G401" s="917">
        <v>2</v>
      </c>
      <c r="H401" s="918"/>
      <c r="I401" s="919">
        <v>12</v>
      </c>
      <c r="J401" s="920" t="s">
        <v>28</v>
      </c>
      <c r="K401" s="921"/>
      <c r="L401" s="208"/>
      <c r="M401" s="896"/>
      <c r="N401" s="341"/>
      <c r="O401" s="904"/>
      <c r="P401" s="341"/>
      <c r="Q401" s="398"/>
      <c r="R401" s="208"/>
    </row>
    <row r="402" spans="1:18">
      <c r="A402" s="887">
        <v>732</v>
      </c>
      <c r="B402" s="888" t="s">
        <v>3185</v>
      </c>
      <c r="C402" s="954" t="s">
        <v>3186</v>
      </c>
      <c r="D402" s="955" t="s">
        <v>2264</v>
      </c>
      <c r="E402" s="956" t="s">
        <v>3187</v>
      </c>
      <c r="F402" s="1007" t="s">
        <v>2588</v>
      </c>
      <c r="G402" s="1008">
        <v>2</v>
      </c>
      <c r="H402" s="902">
        <v>165000</v>
      </c>
      <c r="I402" s="926">
        <v>12</v>
      </c>
      <c r="J402" s="1111" t="s">
        <v>28</v>
      </c>
      <c r="K402" s="953"/>
      <c r="L402" s="208"/>
      <c r="M402" s="896" t="s">
        <v>4184</v>
      </c>
      <c r="N402" s="341" t="s">
        <v>968</v>
      </c>
      <c r="O402" s="904">
        <v>45640</v>
      </c>
      <c r="P402" s="341" t="s">
        <v>4190</v>
      </c>
      <c r="Q402" s="398">
        <v>165000</v>
      </c>
      <c r="R402" s="208"/>
    </row>
    <row r="403" spans="1:18">
      <c r="A403" s="887">
        <v>956</v>
      </c>
      <c r="B403" s="888" t="s">
        <v>3517</v>
      </c>
      <c r="C403" s="914" t="s">
        <v>3518</v>
      </c>
      <c r="D403" s="914" t="s">
        <v>3519</v>
      </c>
      <c r="E403" s="915" t="s">
        <v>3520</v>
      </c>
      <c r="F403" s="916" t="s">
        <v>3521</v>
      </c>
      <c r="G403" s="917">
        <v>2</v>
      </c>
      <c r="H403" s="918">
        <v>165000</v>
      </c>
      <c r="I403" s="919">
        <v>12</v>
      </c>
      <c r="J403" s="920" t="s">
        <v>28</v>
      </c>
      <c r="K403" s="921"/>
      <c r="L403" s="208"/>
      <c r="M403" s="896"/>
      <c r="N403" s="341" t="s">
        <v>968</v>
      </c>
      <c r="O403" s="904">
        <v>45638</v>
      </c>
      <c r="P403" s="341" t="s">
        <v>4190</v>
      </c>
      <c r="Q403" s="398">
        <v>165000</v>
      </c>
      <c r="R403" s="208"/>
    </row>
    <row r="404" spans="1:18">
      <c r="A404" s="887">
        <v>955</v>
      </c>
      <c r="B404" s="888" t="s">
        <v>3755</v>
      </c>
      <c r="C404" s="985" t="s">
        <v>3756</v>
      </c>
      <c r="D404" s="979" t="s">
        <v>3757</v>
      </c>
      <c r="E404" s="980" t="s">
        <v>3758</v>
      </c>
      <c r="F404" s="981" t="s">
        <v>3521</v>
      </c>
      <c r="G404" s="982">
        <v>2</v>
      </c>
      <c r="H404" s="983">
        <v>165000</v>
      </c>
      <c r="I404" s="1000">
        <v>12</v>
      </c>
      <c r="J404" s="984" t="s">
        <v>28</v>
      </c>
      <c r="K404" s="921"/>
      <c r="L404" s="208"/>
      <c r="M404" s="896"/>
      <c r="N404" s="341" t="s">
        <v>968</v>
      </c>
      <c r="O404" s="904">
        <v>45635</v>
      </c>
      <c r="P404" s="341" t="s">
        <v>4190</v>
      </c>
      <c r="Q404" s="398">
        <v>165000</v>
      </c>
      <c r="R404" s="208"/>
    </row>
    <row r="405" spans="1:18">
      <c r="A405" s="887">
        <v>980</v>
      </c>
      <c r="B405" s="888" t="s">
        <v>3528</v>
      </c>
      <c r="C405" s="985" t="s">
        <v>3529</v>
      </c>
      <c r="D405" s="914" t="s">
        <v>247</v>
      </c>
      <c r="E405" s="915" t="s">
        <v>3530</v>
      </c>
      <c r="F405" s="916" t="s">
        <v>3531</v>
      </c>
      <c r="G405" s="917">
        <v>1</v>
      </c>
      <c r="H405" s="918">
        <v>125000</v>
      </c>
      <c r="I405" s="919">
        <v>12</v>
      </c>
      <c r="J405" s="920" t="s">
        <v>28</v>
      </c>
      <c r="K405" s="991"/>
      <c r="L405" s="208"/>
      <c r="M405" s="896" t="s">
        <v>4184</v>
      </c>
      <c r="N405" s="341" t="s">
        <v>968</v>
      </c>
      <c r="O405" s="904">
        <v>45640</v>
      </c>
      <c r="P405" s="341" t="s">
        <v>4190</v>
      </c>
      <c r="Q405" s="398">
        <v>125000</v>
      </c>
      <c r="R405" s="208"/>
    </row>
    <row r="406" spans="1:18">
      <c r="A406" s="928">
        <v>1025</v>
      </c>
      <c r="B406" s="888" t="s">
        <v>3691</v>
      </c>
      <c r="C406" s="985" t="s">
        <v>3692</v>
      </c>
      <c r="D406" s="914" t="s">
        <v>40</v>
      </c>
      <c r="E406" s="915" t="s">
        <v>3693</v>
      </c>
      <c r="F406" s="916" t="s">
        <v>3694</v>
      </c>
      <c r="G406" s="917">
        <v>1</v>
      </c>
      <c r="H406" s="918">
        <v>125000</v>
      </c>
      <c r="I406" s="914">
        <v>12</v>
      </c>
      <c r="J406" s="920" t="s">
        <v>28</v>
      </c>
      <c r="K406" s="929"/>
      <c r="L406" s="208"/>
      <c r="M406" s="896" t="s">
        <v>4184</v>
      </c>
      <c r="N406" s="341" t="s">
        <v>968</v>
      </c>
      <c r="O406" s="904">
        <v>45640</v>
      </c>
      <c r="P406" s="341" t="s">
        <v>4190</v>
      </c>
      <c r="Q406" s="398">
        <v>125000</v>
      </c>
      <c r="R406" s="208"/>
    </row>
    <row r="407" spans="1:18">
      <c r="A407" s="928">
        <v>1048</v>
      </c>
      <c r="B407" s="888" t="s">
        <v>3763</v>
      </c>
      <c r="C407" s="914" t="s">
        <v>3764</v>
      </c>
      <c r="D407" s="914" t="s">
        <v>1223</v>
      </c>
      <c r="E407" s="915" t="s">
        <v>3765</v>
      </c>
      <c r="F407" s="916" t="s">
        <v>1338</v>
      </c>
      <c r="G407" s="917">
        <v>2</v>
      </c>
      <c r="H407" s="918">
        <v>165000</v>
      </c>
      <c r="I407" s="914">
        <v>12</v>
      </c>
      <c r="J407" s="920" t="s">
        <v>28</v>
      </c>
      <c r="K407" s="929"/>
      <c r="L407" s="208"/>
      <c r="M407" s="896" t="s">
        <v>4184</v>
      </c>
      <c r="N407" s="341" t="s">
        <v>968</v>
      </c>
      <c r="O407" s="904">
        <v>45639</v>
      </c>
      <c r="P407" s="341" t="s">
        <v>4193</v>
      </c>
      <c r="Q407" s="398">
        <v>165000</v>
      </c>
      <c r="R407" s="208"/>
    </row>
    <row r="408" spans="1:18">
      <c r="A408" s="887">
        <v>574</v>
      </c>
      <c r="B408" s="888" t="s">
        <v>3784</v>
      </c>
      <c r="C408" s="898" t="s">
        <v>3785</v>
      </c>
      <c r="D408" s="872" t="s">
        <v>3786</v>
      </c>
      <c r="E408" s="931" t="s">
        <v>3787</v>
      </c>
      <c r="F408" s="900" t="s">
        <v>1948</v>
      </c>
      <c r="G408" s="930">
        <v>2</v>
      </c>
      <c r="H408" s="925">
        <v>165000</v>
      </c>
      <c r="I408" s="926">
        <v>12</v>
      </c>
      <c r="J408" s="895" t="s">
        <v>28</v>
      </c>
      <c r="K408" s="190"/>
      <c r="L408" s="208"/>
      <c r="M408" s="896"/>
      <c r="N408" s="341" t="s">
        <v>968</v>
      </c>
      <c r="O408" s="904">
        <v>45636</v>
      </c>
      <c r="P408" s="341" t="s">
        <v>4190</v>
      </c>
      <c r="Q408" s="398">
        <v>165000</v>
      </c>
      <c r="R408" s="208"/>
    </row>
    <row r="409" spans="1:18">
      <c r="A409" s="887">
        <v>914</v>
      </c>
      <c r="B409" s="888" t="s">
        <v>3946</v>
      </c>
      <c r="C409" s="914" t="s">
        <v>3947</v>
      </c>
      <c r="D409" s="914" t="s">
        <v>2295</v>
      </c>
      <c r="E409" s="915" t="s">
        <v>3948</v>
      </c>
      <c r="F409" s="916" t="s">
        <v>3949</v>
      </c>
      <c r="G409" s="917">
        <v>2</v>
      </c>
      <c r="H409" s="918">
        <v>165000</v>
      </c>
      <c r="I409" s="919">
        <v>12</v>
      </c>
      <c r="J409" s="920" t="s">
        <v>28</v>
      </c>
      <c r="K409" s="921"/>
      <c r="L409" s="208"/>
      <c r="M409" s="896" t="s">
        <v>4184</v>
      </c>
      <c r="N409" s="341" t="s">
        <v>968</v>
      </c>
      <c r="O409" s="904">
        <v>45644</v>
      </c>
      <c r="P409" s="341" t="s">
        <v>4193</v>
      </c>
      <c r="Q409" s="398"/>
      <c r="R409" s="208"/>
    </row>
    <row r="410" spans="1:18" hidden="1">
      <c r="A410" s="887">
        <v>551</v>
      </c>
      <c r="B410" s="888" t="s">
        <v>1844</v>
      </c>
      <c r="C410" s="872" t="s">
        <v>1845</v>
      </c>
      <c r="D410" s="872" t="s">
        <v>1165</v>
      </c>
      <c r="E410" s="899" t="s">
        <v>4524</v>
      </c>
      <c r="F410" s="1112" t="s">
        <v>33</v>
      </c>
      <c r="G410" s="901">
        <v>1</v>
      </c>
      <c r="H410" s="925"/>
      <c r="I410" s="926">
        <v>13</v>
      </c>
      <c r="J410" s="927" t="s">
        <v>28</v>
      </c>
      <c r="K410" s="190"/>
      <c r="L410" s="208"/>
      <c r="M410" s="896"/>
      <c r="N410" s="341"/>
      <c r="O410" s="904"/>
      <c r="P410" s="341"/>
      <c r="Q410" s="398"/>
      <c r="R410" s="208"/>
    </row>
    <row r="411" spans="1:18">
      <c r="A411" s="887">
        <v>618</v>
      </c>
      <c r="B411" s="888" t="s">
        <v>2130</v>
      </c>
      <c r="C411" s="898" t="s">
        <v>2131</v>
      </c>
      <c r="D411" s="872" t="s">
        <v>2132</v>
      </c>
      <c r="E411" s="1113"/>
      <c r="F411" s="900" t="s">
        <v>2129</v>
      </c>
      <c r="G411" s="901">
        <v>1</v>
      </c>
      <c r="H411" s="902">
        <v>125000</v>
      </c>
      <c r="I411" s="932">
        <v>13</v>
      </c>
      <c r="J411" s="933" t="s">
        <v>28</v>
      </c>
      <c r="K411" s="941"/>
      <c r="L411" s="208"/>
      <c r="M411" s="896" t="s">
        <v>4184</v>
      </c>
      <c r="N411" s="341" t="s">
        <v>968</v>
      </c>
      <c r="O411" s="904">
        <v>45645</v>
      </c>
      <c r="P411" s="341" t="s">
        <v>4190</v>
      </c>
      <c r="Q411" s="398">
        <v>125000</v>
      </c>
      <c r="R411" s="208"/>
    </row>
    <row r="412" spans="1:18">
      <c r="A412" s="887">
        <v>636</v>
      </c>
      <c r="B412" s="888" t="s">
        <v>2203</v>
      </c>
      <c r="C412" s="1046" t="s">
        <v>5262</v>
      </c>
      <c r="D412" s="934" t="s">
        <v>2205</v>
      </c>
      <c r="E412" s="1090" t="s">
        <v>2206</v>
      </c>
      <c r="F412" s="1114" t="s">
        <v>2207</v>
      </c>
      <c r="G412" s="1093">
        <v>1</v>
      </c>
      <c r="H412" s="938">
        <v>125000</v>
      </c>
      <c r="I412" s="939">
        <v>13</v>
      </c>
      <c r="J412" s="933" t="s">
        <v>28</v>
      </c>
      <c r="K412" s="941"/>
      <c r="L412" s="208"/>
      <c r="M412" s="896"/>
      <c r="N412" s="341" t="s">
        <v>968</v>
      </c>
      <c r="O412" s="904">
        <v>45639</v>
      </c>
      <c r="P412" s="341" t="s">
        <v>4190</v>
      </c>
      <c r="Q412" s="398">
        <v>125000</v>
      </c>
      <c r="R412" s="208"/>
    </row>
    <row r="413" spans="1:18">
      <c r="A413" s="887">
        <v>663</v>
      </c>
      <c r="B413" s="888" t="s">
        <v>2315</v>
      </c>
      <c r="C413" s="934" t="s">
        <v>2316</v>
      </c>
      <c r="D413" s="1002" t="s">
        <v>2102</v>
      </c>
      <c r="E413" s="1032">
        <v>81573434821</v>
      </c>
      <c r="F413" s="948" t="s">
        <v>2318</v>
      </c>
      <c r="G413" s="901">
        <v>1</v>
      </c>
      <c r="H413" s="902">
        <v>125000</v>
      </c>
      <c r="I413" s="932">
        <v>13</v>
      </c>
      <c r="J413" s="940" t="s">
        <v>28</v>
      </c>
      <c r="K413" s="944"/>
      <c r="L413" s="208"/>
      <c r="M413" s="896" t="s">
        <v>4184</v>
      </c>
      <c r="N413" s="341" t="s">
        <v>968</v>
      </c>
      <c r="O413" s="904">
        <v>45639</v>
      </c>
      <c r="P413" s="341" t="s">
        <v>4190</v>
      </c>
      <c r="Q413" s="398">
        <v>125000</v>
      </c>
      <c r="R413" s="208"/>
    </row>
    <row r="414" spans="1:18" hidden="1">
      <c r="A414" s="507">
        <v>404</v>
      </c>
      <c r="B414" s="51" t="s">
        <v>1269</v>
      </c>
      <c r="C414" s="506" t="s">
        <v>1270</v>
      </c>
      <c r="D414" s="507" t="s">
        <v>1271</v>
      </c>
      <c r="E414" s="993">
        <v>85861487998</v>
      </c>
      <c r="F414" s="1115" t="s">
        <v>1265</v>
      </c>
      <c r="G414" s="1116">
        <v>3</v>
      </c>
      <c r="H414" s="1117"/>
      <c r="I414" s="1017">
        <v>25</v>
      </c>
      <c r="J414" s="911" t="s">
        <v>37</v>
      </c>
      <c r="K414" s="534" t="s">
        <v>244</v>
      </c>
      <c r="L414" s="208"/>
      <c r="M414" s="896"/>
      <c r="N414" s="341"/>
      <c r="O414" s="208"/>
      <c r="P414" s="341"/>
      <c r="Q414" s="912"/>
      <c r="R414" s="208"/>
    </row>
    <row r="415" spans="1:18" hidden="1">
      <c r="A415" s="507">
        <v>405</v>
      </c>
      <c r="B415" s="51" t="s">
        <v>1272</v>
      </c>
      <c r="C415" s="506" t="s">
        <v>1273</v>
      </c>
      <c r="D415" s="507" t="s">
        <v>1274</v>
      </c>
      <c r="E415" s="993">
        <v>85930271381</v>
      </c>
      <c r="F415" s="1115" t="s">
        <v>1275</v>
      </c>
      <c r="G415" s="1116">
        <v>1</v>
      </c>
      <c r="H415" s="1117"/>
      <c r="I415" s="1017">
        <v>25</v>
      </c>
      <c r="J415" s="911" t="s">
        <v>37</v>
      </c>
      <c r="K415" s="1042" t="s">
        <v>1174</v>
      </c>
      <c r="L415" s="208"/>
      <c r="M415" s="896"/>
      <c r="N415" s="341"/>
      <c r="O415" s="208"/>
      <c r="P415" s="341"/>
      <c r="Q415" s="912"/>
      <c r="R415" s="208"/>
    </row>
    <row r="416" spans="1:18">
      <c r="A416" s="887">
        <v>730</v>
      </c>
      <c r="B416" s="888" t="s">
        <v>2593</v>
      </c>
      <c r="C416" s="954" t="s">
        <v>2594</v>
      </c>
      <c r="D416" s="955" t="s">
        <v>2595</v>
      </c>
      <c r="E416" s="956" t="s">
        <v>2596</v>
      </c>
      <c r="F416" s="1029" t="s">
        <v>2597</v>
      </c>
      <c r="G416" s="958">
        <v>1</v>
      </c>
      <c r="H416" s="959">
        <v>125000</v>
      </c>
      <c r="I416" s="1052">
        <v>13</v>
      </c>
      <c r="J416" s="1118" t="s">
        <v>28</v>
      </c>
      <c r="K416" s="953"/>
      <c r="L416" s="208"/>
      <c r="M416" s="896"/>
      <c r="N416" s="341" t="s">
        <v>968</v>
      </c>
      <c r="O416" s="904">
        <v>45635</v>
      </c>
      <c r="P416" s="341" t="s">
        <v>4190</v>
      </c>
      <c r="Q416" s="398">
        <v>125000</v>
      </c>
      <c r="R416" s="208"/>
    </row>
    <row r="417" spans="1:19">
      <c r="A417" s="887">
        <v>873</v>
      </c>
      <c r="B417" s="888" t="s">
        <v>1416</v>
      </c>
      <c r="C417" s="914" t="s">
        <v>1417</v>
      </c>
      <c r="D417" s="914" t="s">
        <v>1418</v>
      </c>
      <c r="E417" s="915" t="s">
        <v>1419</v>
      </c>
      <c r="F417" s="916" t="s">
        <v>1420</v>
      </c>
      <c r="G417" s="917">
        <v>2</v>
      </c>
      <c r="H417" s="918">
        <v>165000</v>
      </c>
      <c r="I417" s="919">
        <v>13</v>
      </c>
      <c r="J417" s="920" t="s">
        <v>28</v>
      </c>
      <c r="K417" s="921"/>
      <c r="L417" s="208"/>
      <c r="M417" s="896"/>
      <c r="N417" s="341" t="s">
        <v>968</v>
      </c>
      <c r="O417" s="904">
        <v>45636</v>
      </c>
      <c r="P417" s="341" t="s">
        <v>4190</v>
      </c>
      <c r="Q417" s="398">
        <v>165000</v>
      </c>
      <c r="R417" s="208"/>
    </row>
    <row r="418" spans="1:19" hidden="1">
      <c r="A418" s="507">
        <v>408</v>
      </c>
      <c r="B418" s="51" t="s">
        <v>1283</v>
      </c>
      <c r="C418" s="905" t="s">
        <v>1284</v>
      </c>
      <c r="D418" s="905" t="s">
        <v>1285</v>
      </c>
      <c r="E418" s="910">
        <v>82315682269</v>
      </c>
      <c r="F418" s="1119" t="s">
        <v>1282</v>
      </c>
      <c r="G418" s="1028">
        <v>1</v>
      </c>
      <c r="H418" s="1117"/>
      <c r="I418" s="910">
        <v>25</v>
      </c>
      <c r="J418" s="911" t="s">
        <v>37</v>
      </c>
      <c r="K418" s="534"/>
      <c r="L418" s="208"/>
      <c r="M418" s="896"/>
      <c r="N418" s="341"/>
      <c r="O418" s="208"/>
      <c r="P418" s="341"/>
      <c r="Q418" s="912"/>
      <c r="R418" s="208"/>
    </row>
    <row r="419" spans="1:19" hidden="1">
      <c r="A419" s="1016">
        <v>409</v>
      </c>
      <c r="B419" s="51" t="s">
        <v>1286</v>
      </c>
      <c r="C419" s="905" t="s">
        <v>1287</v>
      </c>
      <c r="D419" s="905" t="s">
        <v>1288</v>
      </c>
      <c r="E419" s="910">
        <v>85720828337</v>
      </c>
      <c r="F419" s="1119" t="s">
        <v>1282</v>
      </c>
      <c r="G419" s="1028">
        <v>1</v>
      </c>
      <c r="H419" s="1117"/>
      <c r="I419" s="910">
        <v>25</v>
      </c>
      <c r="J419" s="911" t="s">
        <v>37</v>
      </c>
      <c r="K419" s="534"/>
      <c r="L419" s="208"/>
      <c r="M419" s="896"/>
      <c r="N419" s="341"/>
      <c r="O419" s="208"/>
      <c r="P419" s="341"/>
      <c r="Q419" s="912"/>
      <c r="R419" s="208"/>
    </row>
    <row r="420" spans="1:19">
      <c r="A420" s="887">
        <v>736</v>
      </c>
      <c r="B420" s="888" t="s">
        <v>1834</v>
      </c>
      <c r="C420" s="934" t="s">
        <v>1835</v>
      </c>
      <c r="D420" s="1043" t="s">
        <v>1836</v>
      </c>
      <c r="E420" s="1058" t="s">
        <v>1837</v>
      </c>
      <c r="F420" s="1110">
        <v>45304</v>
      </c>
      <c r="G420" s="1003">
        <v>2</v>
      </c>
      <c r="H420" s="959">
        <v>165000</v>
      </c>
      <c r="I420" s="1032">
        <v>13</v>
      </c>
      <c r="J420" s="940" t="s">
        <v>28</v>
      </c>
      <c r="K420" s="953"/>
      <c r="L420" s="208"/>
      <c r="M420" s="896"/>
      <c r="N420" s="341" t="s">
        <v>968</v>
      </c>
      <c r="O420" s="904">
        <v>45639</v>
      </c>
      <c r="P420" s="341" t="s">
        <v>4190</v>
      </c>
      <c r="Q420" s="398">
        <v>165000</v>
      </c>
      <c r="R420" s="208"/>
    </row>
    <row r="421" spans="1:19">
      <c r="A421" s="887">
        <v>821</v>
      </c>
      <c r="B421" s="888" t="s">
        <v>2933</v>
      </c>
      <c r="C421" s="955" t="s">
        <v>2934</v>
      </c>
      <c r="D421" s="955" t="s">
        <v>305</v>
      </c>
      <c r="E421" s="956" t="s">
        <v>2935</v>
      </c>
      <c r="F421" s="966" t="s">
        <v>2929</v>
      </c>
      <c r="G421" s="958">
        <v>1</v>
      </c>
      <c r="H421" s="959">
        <v>125000</v>
      </c>
      <c r="I421" s="960">
        <v>13</v>
      </c>
      <c r="J421" s="961" t="s">
        <v>28</v>
      </c>
      <c r="K421" s="921"/>
      <c r="L421" s="208"/>
      <c r="M421" s="896"/>
      <c r="N421" s="341" t="s">
        <v>968</v>
      </c>
      <c r="O421" s="904">
        <v>45639</v>
      </c>
      <c r="P421" s="341" t="s">
        <v>4193</v>
      </c>
      <c r="Q421" s="398">
        <v>125000</v>
      </c>
      <c r="R421" s="208"/>
    </row>
    <row r="422" spans="1:19">
      <c r="A422" s="887">
        <v>982</v>
      </c>
      <c r="B422" s="888" t="s">
        <v>3246</v>
      </c>
      <c r="C422" s="914" t="s">
        <v>3247</v>
      </c>
      <c r="D422" s="914" t="s">
        <v>149</v>
      </c>
      <c r="E422" s="915" t="s">
        <v>3248</v>
      </c>
      <c r="F422" s="916" t="s">
        <v>3249</v>
      </c>
      <c r="G422" s="917">
        <v>2</v>
      </c>
      <c r="H422" s="918">
        <v>165000</v>
      </c>
      <c r="I422" s="919">
        <v>13</v>
      </c>
      <c r="J422" s="920" t="s">
        <v>28</v>
      </c>
      <c r="K422" s="991"/>
      <c r="L422" s="208"/>
      <c r="M422" s="896"/>
      <c r="N422" s="341" t="s">
        <v>968</v>
      </c>
      <c r="O422" s="904">
        <v>45639</v>
      </c>
      <c r="P422" s="341" t="s">
        <v>4193</v>
      </c>
      <c r="Q422" s="398">
        <v>165000</v>
      </c>
      <c r="R422" s="208"/>
    </row>
    <row r="423" spans="1:19" s="42" customFormat="1">
      <c r="A423" s="887">
        <v>874</v>
      </c>
      <c r="B423" s="888" t="s">
        <v>3535</v>
      </c>
      <c r="C423" s="985" t="s">
        <v>3536</v>
      </c>
      <c r="D423" s="914" t="s">
        <v>2917</v>
      </c>
      <c r="E423" s="915" t="s">
        <v>3537</v>
      </c>
      <c r="F423" s="916" t="s">
        <v>1420</v>
      </c>
      <c r="G423" s="917">
        <v>2</v>
      </c>
      <c r="H423" s="918">
        <v>165000</v>
      </c>
      <c r="I423" s="919">
        <v>13</v>
      </c>
      <c r="J423" s="920" t="s">
        <v>28</v>
      </c>
      <c r="K423" s="921"/>
      <c r="L423" s="208"/>
      <c r="M423" s="896" t="s">
        <v>4184</v>
      </c>
      <c r="N423" s="341" t="s">
        <v>968</v>
      </c>
      <c r="O423" s="904">
        <v>45640</v>
      </c>
      <c r="P423" s="341" t="s">
        <v>4190</v>
      </c>
      <c r="Q423" s="398">
        <v>165000</v>
      </c>
      <c r="R423" s="208"/>
      <c r="S423" s="7"/>
    </row>
    <row r="424" spans="1:19">
      <c r="A424" s="887">
        <v>915</v>
      </c>
      <c r="B424" s="888" t="s">
        <v>3575</v>
      </c>
      <c r="C424" s="914" t="s">
        <v>3576</v>
      </c>
      <c r="D424" s="914" t="s">
        <v>1645</v>
      </c>
      <c r="E424" s="915" t="s">
        <v>3577</v>
      </c>
      <c r="F424" s="916" t="s">
        <v>3578</v>
      </c>
      <c r="G424" s="917">
        <v>2</v>
      </c>
      <c r="H424" s="918">
        <v>165000</v>
      </c>
      <c r="I424" s="919">
        <v>13</v>
      </c>
      <c r="J424" s="920" t="s">
        <v>28</v>
      </c>
      <c r="K424" s="921"/>
      <c r="L424" s="208"/>
      <c r="M424" s="896" t="s">
        <v>4184</v>
      </c>
      <c r="N424" s="341" t="s">
        <v>968</v>
      </c>
      <c r="O424" s="904">
        <v>45644</v>
      </c>
      <c r="P424" s="341" t="s">
        <v>4197</v>
      </c>
      <c r="Q424" s="398">
        <v>165000</v>
      </c>
      <c r="R424" s="208"/>
    </row>
    <row r="425" spans="1:19" hidden="1">
      <c r="A425" s="507">
        <v>415</v>
      </c>
      <c r="B425" s="51" t="s">
        <v>1306</v>
      </c>
      <c r="C425" s="905" t="s">
        <v>1307</v>
      </c>
      <c r="D425" s="905" t="s">
        <v>1308</v>
      </c>
      <c r="E425" s="910">
        <v>85723992763</v>
      </c>
      <c r="F425" s="1120">
        <v>44988</v>
      </c>
      <c r="G425" s="1028">
        <v>1</v>
      </c>
      <c r="H425" s="1117"/>
      <c r="I425" s="910">
        <v>25</v>
      </c>
      <c r="J425" s="996" t="s">
        <v>37</v>
      </c>
      <c r="K425" s="833" t="s">
        <v>961</v>
      </c>
      <c r="L425" s="208"/>
      <c r="M425" s="896"/>
      <c r="N425" s="341"/>
      <c r="O425" s="208"/>
      <c r="P425" s="341"/>
      <c r="Q425" s="912"/>
      <c r="R425" s="208"/>
    </row>
    <row r="426" spans="1:19" ht="14.25" hidden="1" customHeight="1">
      <c r="A426" s="507">
        <v>416</v>
      </c>
      <c r="B426" s="51" t="s">
        <v>1309</v>
      </c>
      <c r="C426" s="905" t="s">
        <v>1310</v>
      </c>
      <c r="D426" s="905" t="s">
        <v>1311</v>
      </c>
      <c r="E426" s="910">
        <v>81564686646</v>
      </c>
      <c r="F426" s="1120">
        <v>45019</v>
      </c>
      <c r="G426" s="1028">
        <v>2</v>
      </c>
      <c r="H426" s="1117"/>
      <c r="I426" s="910">
        <v>25</v>
      </c>
      <c r="J426" s="996" t="s">
        <v>37</v>
      </c>
      <c r="K426" s="833" t="s">
        <v>961</v>
      </c>
      <c r="L426" s="208"/>
      <c r="M426" s="896"/>
      <c r="N426" s="341"/>
      <c r="O426" s="208"/>
      <c r="P426" s="341"/>
      <c r="Q426" s="912"/>
      <c r="R426" s="208"/>
    </row>
    <row r="427" spans="1:19">
      <c r="A427" s="887">
        <v>957</v>
      </c>
      <c r="B427" s="888" t="s">
        <v>3886</v>
      </c>
      <c r="C427" s="914" t="s">
        <v>3887</v>
      </c>
      <c r="D427" s="914" t="s">
        <v>3519</v>
      </c>
      <c r="E427" s="915" t="s">
        <v>3888</v>
      </c>
      <c r="F427" s="916" t="s">
        <v>3889</v>
      </c>
      <c r="G427" s="917">
        <v>2</v>
      </c>
      <c r="H427" s="918">
        <v>165000</v>
      </c>
      <c r="I427" s="919">
        <v>13</v>
      </c>
      <c r="J427" s="920" t="s">
        <v>28</v>
      </c>
      <c r="K427" s="921"/>
      <c r="L427" s="208"/>
      <c r="M427" s="896"/>
      <c r="N427" s="341" t="s">
        <v>968</v>
      </c>
      <c r="O427" s="904">
        <v>45638</v>
      </c>
      <c r="P427" s="341" t="s">
        <v>4190</v>
      </c>
      <c r="Q427" s="398">
        <v>165000</v>
      </c>
      <c r="R427" s="208"/>
    </row>
    <row r="428" spans="1:19">
      <c r="A428" s="887">
        <v>967</v>
      </c>
      <c r="B428" s="888" t="s">
        <v>3480</v>
      </c>
      <c r="C428" s="985" t="s">
        <v>3481</v>
      </c>
      <c r="D428" s="914" t="s">
        <v>305</v>
      </c>
      <c r="E428" s="915" t="s">
        <v>3482</v>
      </c>
      <c r="F428" s="916" t="s">
        <v>3475</v>
      </c>
      <c r="G428" s="917">
        <v>1</v>
      </c>
      <c r="H428" s="918">
        <v>125000</v>
      </c>
      <c r="I428" s="919">
        <v>13</v>
      </c>
      <c r="J428" s="1104" t="s">
        <v>28</v>
      </c>
      <c r="K428" s="7">
        <v>14</v>
      </c>
      <c r="L428" s="208"/>
      <c r="M428" s="896" t="s">
        <v>4184</v>
      </c>
      <c r="N428" s="341" t="s">
        <v>968</v>
      </c>
      <c r="O428" s="904">
        <v>45640</v>
      </c>
      <c r="P428" s="341" t="s">
        <v>4193</v>
      </c>
      <c r="Q428" s="398">
        <v>125000</v>
      </c>
      <c r="R428" s="208"/>
    </row>
    <row r="429" spans="1:19" hidden="1">
      <c r="A429" s="507">
        <v>419</v>
      </c>
      <c r="B429" s="51" t="s">
        <v>1320</v>
      </c>
      <c r="C429" s="905" t="s">
        <v>1321</v>
      </c>
      <c r="D429" s="905" t="s">
        <v>1322</v>
      </c>
      <c r="E429" s="910">
        <v>85724669831</v>
      </c>
      <c r="F429" s="1119" t="s">
        <v>285</v>
      </c>
      <c r="G429" s="1028">
        <v>2</v>
      </c>
      <c r="H429" s="1117"/>
      <c r="I429" s="910">
        <v>25</v>
      </c>
      <c r="J429" s="911" t="s">
        <v>37</v>
      </c>
      <c r="K429" s="1070" t="s">
        <v>173</v>
      </c>
      <c r="L429" s="208"/>
      <c r="M429" s="896"/>
      <c r="N429" s="341"/>
      <c r="O429" s="208"/>
      <c r="P429" s="341"/>
      <c r="Q429" s="912"/>
      <c r="R429" s="208"/>
    </row>
    <row r="430" spans="1:19">
      <c r="A430" s="887">
        <v>981</v>
      </c>
      <c r="B430" s="888" t="s">
        <v>3532</v>
      </c>
      <c r="C430" s="985" t="s">
        <v>3533</v>
      </c>
      <c r="D430" s="979" t="s">
        <v>40</v>
      </c>
      <c r="E430" s="980" t="s">
        <v>3534</v>
      </c>
      <c r="F430" s="981" t="s">
        <v>3249</v>
      </c>
      <c r="G430" s="982">
        <v>1</v>
      </c>
      <c r="H430" s="983">
        <v>125000</v>
      </c>
      <c r="I430" s="1000">
        <v>13</v>
      </c>
      <c r="J430" s="984" t="s">
        <v>28</v>
      </c>
      <c r="K430" s="991"/>
      <c r="L430" s="208"/>
      <c r="M430" s="896" t="s">
        <v>4184</v>
      </c>
      <c r="N430" s="341" t="s">
        <v>968</v>
      </c>
      <c r="O430" s="904">
        <v>45640</v>
      </c>
      <c r="P430" s="341" t="s">
        <v>4190</v>
      </c>
      <c r="Q430" s="398">
        <v>125000</v>
      </c>
      <c r="R430" s="208"/>
    </row>
    <row r="431" spans="1:19">
      <c r="A431" s="887">
        <v>767</v>
      </c>
      <c r="B431" s="888" t="s">
        <v>3953</v>
      </c>
      <c r="C431" s="954" t="s">
        <v>3954</v>
      </c>
      <c r="D431" s="955" t="s">
        <v>3955</v>
      </c>
      <c r="E431" s="956" t="s">
        <v>3956</v>
      </c>
      <c r="F431" s="943" t="s">
        <v>3957</v>
      </c>
      <c r="G431" s="958">
        <v>2</v>
      </c>
      <c r="H431" s="959">
        <v>165000</v>
      </c>
      <c r="I431" s="960">
        <v>13</v>
      </c>
      <c r="J431" s="961" t="s">
        <v>28</v>
      </c>
      <c r="K431" s="921"/>
      <c r="L431" s="208"/>
      <c r="M431" s="896"/>
      <c r="N431" s="341" t="s">
        <v>968</v>
      </c>
      <c r="O431" s="904">
        <v>45635</v>
      </c>
      <c r="P431" s="341" t="s">
        <v>4190</v>
      </c>
      <c r="Q431" s="398">
        <v>165000</v>
      </c>
      <c r="R431" s="208"/>
    </row>
    <row r="432" spans="1:19">
      <c r="A432" s="887">
        <v>233</v>
      </c>
      <c r="B432" s="888" t="s">
        <v>752</v>
      </c>
      <c r="C432" s="889" t="s">
        <v>753</v>
      </c>
      <c r="D432" s="890" t="s">
        <v>125</v>
      </c>
      <c r="E432" s="903">
        <v>85798962251</v>
      </c>
      <c r="F432" s="892">
        <v>44825</v>
      </c>
      <c r="G432" s="893">
        <v>1</v>
      </c>
      <c r="H432" s="894">
        <v>125000</v>
      </c>
      <c r="I432" s="891">
        <v>14</v>
      </c>
      <c r="J432" s="923" t="s">
        <v>28</v>
      </c>
      <c r="K432" s="190" t="s">
        <v>755</v>
      </c>
      <c r="L432" s="208"/>
      <c r="M432" s="896"/>
      <c r="N432" s="341" t="s">
        <v>968</v>
      </c>
      <c r="O432" s="904">
        <v>45640</v>
      </c>
      <c r="P432" s="341" t="s">
        <v>4190</v>
      </c>
      <c r="Q432" s="398">
        <v>125000</v>
      </c>
      <c r="R432" s="208"/>
    </row>
    <row r="433" spans="1:19">
      <c r="A433" s="887">
        <v>413</v>
      </c>
      <c r="B433" s="888" t="s">
        <v>1300</v>
      </c>
      <c r="C433" s="889" t="s">
        <v>1301</v>
      </c>
      <c r="D433" s="889" t="s">
        <v>1302</v>
      </c>
      <c r="E433" s="1010">
        <v>85846290611</v>
      </c>
      <c r="F433" s="1121">
        <v>44988</v>
      </c>
      <c r="G433" s="1084">
        <v>1</v>
      </c>
      <c r="H433" s="965">
        <v>125000</v>
      </c>
      <c r="I433" s="1010">
        <v>14</v>
      </c>
      <c r="J433" s="1062" t="s">
        <v>28</v>
      </c>
      <c r="K433" s="190"/>
      <c r="L433" s="208"/>
      <c r="M433" s="896"/>
      <c r="N433" s="341"/>
      <c r="O433" s="904"/>
      <c r="P433" s="341"/>
      <c r="Q433" s="398"/>
      <c r="R433" s="190"/>
      <c r="S433" s="42"/>
    </row>
    <row r="434" spans="1:19">
      <c r="A434" s="887">
        <v>540</v>
      </c>
      <c r="B434" s="888" t="s">
        <v>1803</v>
      </c>
      <c r="C434" s="898" t="s">
        <v>5263</v>
      </c>
      <c r="D434" s="872" t="s">
        <v>1805</v>
      </c>
      <c r="E434" s="899" t="s">
        <v>4507</v>
      </c>
      <c r="F434" s="900" t="s">
        <v>654</v>
      </c>
      <c r="G434" s="901">
        <v>1</v>
      </c>
      <c r="H434" s="965">
        <v>125000</v>
      </c>
      <c r="I434" s="926">
        <v>14</v>
      </c>
      <c r="J434" s="895" t="s">
        <v>28</v>
      </c>
      <c r="K434" s="190"/>
      <c r="L434" s="208"/>
      <c r="M434" s="896"/>
      <c r="N434" s="341" t="s">
        <v>968</v>
      </c>
      <c r="O434" s="904">
        <v>45639</v>
      </c>
      <c r="P434" s="341" t="s">
        <v>4190</v>
      </c>
      <c r="Q434" s="398">
        <v>125000</v>
      </c>
      <c r="R434" s="208"/>
    </row>
    <row r="435" spans="1:19">
      <c r="A435" s="887">
        <v>637</v>
      </c>
      <c r="B435" s="888" t="s">
        <v>262</v>
      </c>
      <c r="C435" s="1046" t="s">
        <v>263</v>
      </c>
      <c r="D435" s="1002" t="s">
        <v>264</v>
      </c>
      <c r="E435" s="1103" t="s">
        <v>265</v>
      </c>
      <c r="F435" s="1122" t="s">
        <v>266</v>
      </c>
      <c r="G435" s="901">
        <v>2</v>
      </c>
      <c r="H435" s="902">
        <v>165000</v>
      </c>
      <c r="I435" s="932">
        <v>14</v>
      </c>
      <c r="J435" s="933" t="s">
        <v>28</v>
      </c>
      <c r="K435" s="941"/>
      <c r="L435" s="208"/>
      <c r="M435" s="896"/>
      <c r="N435" s="341" t="s">
        <v>968</v>
      </c>
      <c r="O435" s="904">
        <v>45640</v>
      </c>
      <c r="P435" s="341" t="s">
        <v>4190</v>
      </c>
      <c r="Q435" s="398">
        <v>165000</v>
      </c>
      <c r="R435" s="208"/>
    </row>
    <row r="436" spans="1:19">
      <c r="A436" s="887">
        <v>545</v>
      </c>
      <c r="B436" s="888" t="s">
        <v>1823</v>
      </c>
      <c r="C436" s="889" t="s">
        <v>1824</v>
      </c>
      <c r="D436" s="872" t="s">
        <v>1820</v>
      </c>
      <c r="E436" s="899" t="s">
        <v>1825</v>
      </c>
      <c r="F436" s="963" t="s">
        <v>1822</v>
      </c>
      <c r="G436" s="901">
        <v>1</v>
      </c>
      <c r="H436" s="902">
        <v>125000</v>
      </c>
      <c r="I436" s="926">
        <v>14</v>
      </c>
      <c r="J436" s="895" t="s">
        <v>28</v>
      </c>
      <c r="K436" s="190"/>
      <c r="L436" s="208"/>
      <c r="M436" s="896"/>
      <c r="N436" s="341" t="s">
        <v>968</v>
      </c>
      <c r="O436" s="904">
        <v>45640</v>
      </c>
      <c r="P436" s="341" t="s">
        <v>4193</v>
      </c>
      <c r="Q436" s="398">
        <v>125000</v>
      </c>
      <c r="R436" s="208"/>
    </row>
    <row r="437" spans="1:19">
      <c r="A437" s="887">
        <v>610</v>
      </c>
      <c r="B437" s="888" t="s">
        <v>2095</v>
      </c>
      <c r="C437" s="889" t="s">
        <v>2096</v>
      </c>
      <c r="D437" s="872" t="s">
        <v>2097</v>
      </c>
      <c r="E437" s="931" t="s">
        <v>2098</v>
      </c>
      <c r="F437" s="900" t="s">
        <v>2099</v>
      </c>
      <c r="G437" s="901">
        <v>1</v>
      </c>
      <c r="H437" s="902">
        <v>125000</v>
      </c>
      <c r="I437" s="932">
        <v>14</v>
      </c>
      <c r="J437" s="933" t="s">
        <v>28</v>
      </c>
      <c r="K437" s="1089"/>
      <c r="L437" s="208"/>
      <c r="M437" s="896"/>
      <c r="N437" s="341" t="s">
        <v>968</v>
      </c>
      <c r="O437" s="904">
        <v>45640</v>
      </c>
      <c r="P437" s="341" t="s">
        <v>4190</v>
      </c>
      <c r="Q437" s="398">
        <v>125000</v>
      </c>
      <c r="R437" s="208"/>
    </row>
    <row r="438" spans="1:19">
      <c r="A438" s="887">
        <v>541</v>
      </c>
      <c r="B438" s="888" t="s">
        <v>650</v>
      </c>
      <c r="C438" s="898" t="s">
        <v>651</v>
      </c>
      <c r="D438" s="872" t="s">
        <v>652</v>
      </c>
      <c r="E438" s="899" t="s">
        <v>653</v>
      </c>
      <c r="F438" s="900" t="s">
        <v>654</v>
      </c>
      <c r="G438" s="901">
        <v>2</v>
      </c>
      <c r="H438" s="902">
        <v>165000</v>
      </c>
      <c r="I438" s="926">
        <v>14</v>
      </c>
      <c r="J438" s="895" t="s">
        <v>28</v>
      </c>
      <c r="K438" s="190"/>
      <c r="L438" s="208"/>
      <c r="M438" s="896"/>
      <c r="N438" s="341" t="s">
        <v>968</v>
      </c>
      <c r="O438" s="904">
        <v>45639</v>
      </c>
      <c r="P438" s="341" t="s">
        <v>4190</v>
      </c>
      <c r="Q438" s="398">
        <v>165000</v>
      </c>
      <c r="R438" s="208"/>
    </row>
    <row r="439" spans="1:19">
      <c r="A439" s="887">
        <v>665</v>
      </c>
      <c r="B439" s="888" t="s">
        <v>2322</v>
      </c>
      <c r="C439" s="934" t="s">
        <v>2323</v>
      </c>
      <c r="D439" s="934" t="s">
        <v>247</v>
      </c>
      <c r="E439" s="1123" t="s">
        <v>2324</v>
      </c>
      <c r="F439" s="1019" t="s">
        <v>2325</v>
      </c>
      <c r="G439" s="937">
        <v>1</v>
      </c>
      <c r="H439" s="938">
        <v>125000</v>
      </c>
      <c r="I439" s="939">
        <v>14</v>
      </c>
      <c r="J439" s="940" t="s">
        <v>28</v>
      </c>
      <c r="K439" s="944"/>
      <c r="L439" s="208"/>
      <c r="M439" s="896"/>
      <c r="N439" s="341"/>
      <c r="O439" s="904"/>
      <c r="P439" s="341"/>
      <c r="Q439" s="398"/>
      <c r="R439" s="208"/>
    </row>
    <row r="440" spans="1:19">
      <c r="A440" s="887">
        <v>691</v>
      </c>
      <c r="B440" s="888" t="s">
        <v>2434</v>
      </c>
      <c r="C440" s="955" t="s">
        <v>2435</v>
      </c>
      <c r="D440" s="955" t="s">
        <v>1083</v>
      </c>
      <c r="E440" s="956" t="s">
        <v>2436</v>
      </c>
      <c r="F440" s="943" t="s">
        <v>690</v>
      </c>
      <c r="G440" s="958">
        <v>1</v>
      </c>
      <c r="H440" s="959">
        <v>125000</v>
      </c>
      <c r="I440" s="960">
        <v>14</v>
      </c>
      <c r="J440" s="961" t="s">
        <v>28</v>
      </c>
      <c r="K440" s="944"/>
      <c r="L440" s="208"/>
      <c r="M440" s="896" t="s">
        <v>4184</v>
      </c>
      <c r="N440" s="341" t="s">
        <v>968</v>
      </c>
      <c r="O440" s="904">
        <v>45641</v>
      </c>
      <c r="P440" s="341" t="s">
        <v>4190</v>
      </c>
      <c r="Q440" s="398">
        <v>125000</v>
      </c>
      <c r="R440" s="208"/>
    </row>
    <row r="441" spans="1:19">
      <c r="A441" s="887">
        <v>692</v>
      </c>
      <c r="B441" s="888" t="s">
        <v>686</v>
      </c>
      <c r="C441" s="955" t="s">
        <v>687</v>
      </c>
      <c r="D441" s="955" t="s">
        <v>688</v>
      </c>
      <c r="E441" s="956" t="s">
        <v>689</v>
      </c>
      <c r="F441" s="943" t="s">
        <v>690</v>
      </c>
      <c r="G441" s="958">
        <v>2</v>
      </c>
      <c r="H441" s="959">
        <v>165000</v>
      </c>
      <c r="I441" s="960">
        <v>14</v>
      </c>
      <c r="J441" s="961" t="s">
        <v>28</v>
      </c>
      <c r="K441" s="944"/>
      <c r="L441" s="208"/>
      <c r="M441" s="896"/>
      <c r="N441" s="341" t="s">
        <v>968</v>
      </c>
      <c r="O441" s="897">
        <v>45628</v>
      </c>
      <c r="P441" s="341" t="s">
        <v>4193</v>
      </c>
      <c r="Q441" s="398">
        <v>165000</v>
      </c>
      <c r="R441" s="208"/>
    </row>
    <row r="442" spans="1:19">
      <c r="A442" s="887">
        <v>693</v>
      </c>
      <c r="B442" s="888" t="s">
        <v>2439</v>
      </c>
      <c r="C442" s="955" t="s">
        <v>2440</v>
      </c>
      <c r="D442" s="955" t="s">
        <v>234</v>
      </c>
      <c r="E442" s="955"/>
      <c r="F442" s="943" t="s">
        <v>690</v>
      </c>
      <c r="G442" s="958">
        <v>1</v>
      </c>
      <c r="H442" s="959">
        <v>125000</v>
      </c>
      <c r="I442" s="960">
        <v>14</v>
      </c>
      <c r="J442" s="961" t="s">
        <v>28</v>
      </c>
      <c r="K442" s="944"/>
      <c r="L442" s="208"/>
      <c r="M442" s="896"/>
      <c r="N442" s="341" t="s">
        <v>968</v>
      </c>
      <c r="O442" s="904">
        <v>45636</v>
      </c>
      <c r="P442" s="341" t="s">
        <v>4190</v>
      </c>
      <c r="Q442" s="398">
        <v>125000</v>
      </c>
      <c r="R442" s="208"/>
    </row>
    <row r="443" spans="1:19">
      <c r="A443" s="887">
        <v>983</v>
      </c>
      <c r="B443" s="888" t="s">
        <v>1323</v>
      </c>
      <c r="C443" s="914" t="s">
        <v>1324</v>
      </c>
      <c r="D443" s="914" t="s">
        <v>992</v>
      </c>
      <c r="E443" s="915" t="s">
        <v>1325</v>
      </c>
      <c r="F443" s="992" t="s">
        <v>1326</v>
      </c>
      <c r="G443" s="917">
        <v>2</v>
      </c>
      <c r="H443" s="918">
        <v>165000</v>
      </c>
      <c r="I443" s="919">
        <v>14</v>
      </c>
      <c r="J443" s="920" t="s">
        <v>28</v>
      </c>
      <c r="K443" s="991"/>
      <c r="L443" s="208"/>
      <c r="M443" s="896"/>
      <c r="N443" s="341" t="s">
        <v>4192</v>
      </c>
      <c r="O443" s="904"/>
      <c r="P443" s="341"/>
      <c r="Q443" s="398"/>
      <c r="R443" s="208"/>
    </row>
    <row r="444" spans="1:19" hidden="1">
      <c r="A444" s="507">
        <v>434</v>
      </c>
      <c r="B444" s="51" t="s">
        <v>1373</v>
      </c>
      <c r="C444" s="1124" t="s">
        <v>1374</v>
      </c>
      <c r="D444" s="905" t="s">
        <v>1375</v>
      </c>
      <c r="E444" s="910">
        <v>85720579476</v>
      </c>
      <c r="F444" s="1119" t="s">
        <v>1371</v>
      </c>
      <c r="G444" s="1028">
        <v>2</v>
      </c>
      <c r="H444" s="1117"/>
      <c r="I444" s="910">
        <v>25</v>
      </c>
      <c r="J444" s="911" t="s">
        <v>37</v>
      </c>
      <c r="K444" s="534"/>
      <c r="L444" s="208"/>
      <c r="M444" s="896"/>
      <c r="N444" s="341"/>
      <c r="O444" s="208"/>
      <c r="P444" s="341"/>
      <c r="Q444" s="912"/>
      <c r="R444" s="208"/>
    </row>
    <row r="445" spans="1:19">
      <c r="A445" s="887">
        <v>916</v>
      </c>
      <c r="B445" s="888" t="s">
        <v>3287</v>
      </c>
      <c r="C445" s="914" t="s">
        <v>3288</v>
      </c>
      <c r="D445" s="914" t="s">
        <v>373</v>
      </c>
      <c r="E445" s="915" t="s">
        <v>3289</v>
      </c>
      <c r="F445" s="1125" t="s">
        <v>3290</v>
      </c>
      <c r="G445" s="917">
        <v>1</v>
      </c>
      <c r="H445" s="918">
        <v>125000</v>
      </c>
      <c r="I445" s="919">
        <v>14</v>
      </c>
      <c r="J445" s="914" t="s">
        <v>28</v>
      </c>
      <c r="K445" s="921"/>
      <c r="L445" s="208"/>
      <c r="M445" s="896" t="s">
        <v>4184</v>
      </c>
      <c r="N445" s="341" t="s">
        <v>968</v>
      </c>
      <c r="O445" s="904">
        <v>45644</v>
      </c>
      <c r="P445" s="341" t="s">
        <v>4190</v>
      </c>
      <c r="Q445" s="398">
        <v>125000</v>
      </c>
      <c r="R445" s="208"/>
    </row>
    <row r="446" spans="1:19">
      <c r="A446" s="928">
        <v>1095</v>
      </c>
      <c r="B446" s="888" t="s">
        <v>1380</v>
      </c>
      <c r="C446" s="914" t="s">
        <v>1381</v>
      </c>
      <c r="D446" s="914" t="s">
        <v>1382</v>
      </c>
      <c r="E446" s="915" t="s">
        <v>1383</v>
      </c>
      <c r="F446" s="1125" t="s">
        <v>1384</v>
      </c>
      <c r="G446" s="917">
        <v>2</v>
      </c>
      <c r="H446" s="918">
        <v>165000</v>
      </c>
      <c r="I446" s="914">
        <v>14</v>
      </c>
      <c r="J446" s="914" t="s">
        <v>28</v>
      </c>
      <c r="K446" s="929"/>
      <c r="L446" s="208"/>
      <c r="M446" s="896"/>
      <c r="N446" s="341" t="s">
        <v>968</v>
      </c>
      <c r="O446" s="904">
        <v>45637</v>
      </c>
      <c r="P446" s="341" t="s">
        <v>4190</v>
      </c>
      <c r="Q446" s="398">
        <v>165000</v>
      </c>
      <c r="R446" s="208"/>
    </row>
    <row r="447" spans="1:19" hidden="1">
      <c r="A447" s="507">
        <v>437</v>
      </c>
      <c r="B447" s="51" t="s">
        <v>1385</v>
      </c>
      <c r="C447" s="905" t="s">
        <v>1386</v>
      </c>
      <c r="D447" s="1126" t="s">
        <v>1387</v>
      </c>
      <c r="E447" s="1127">
        <v>85885882428</v>
      </c>
      <c r="F447" s="1128" t="s">
        <v>1388</v>
      </c>
      <c r="G447" s="1129">
        <v>3</v>
      </c>
      <c r="H447" s="617"/>
      <c r="I447" s="1127">
        <v>19</v>
      </c>
      <c r="J447" s="1041" t="s">
        <v>37</v>
      </c>
      <c r="K447" s="534"/>
      <c r="L447" s="208"/>
      <c r="M447" s="896"/>
      <c r="N447" s="341"/>
      <c r="O447" s="208"/>
      <c r="P447" s="341"/>
      <c r="Q447" s="912"/>
      <c r="R447" s="208"/>
    </row>
    <row r="448" spans="1:19">
      <c r="A448" s="887">
        <v>984</v>
      </c>
      <c r="B448" s="888" t="s">
        <v>3541</v>
      </c>
      <c r="C448" s="914" t="s">
        <v>3542</v>
      </c>
      <c r="D448" s="979" t="s">
        <v>3543</v>
      </c>
      <c r="E448" s="980" t="s">
        <v>3544</v>
      </c>
      <c r="F448" s="981" t="s">
        <v>1326</v>
      </c>
      <c r="G448" s="982">
        <v>1</v>
      </c>
      <c r="H448" s="983">
        <v>125000</v>
      </c>
      <c r="I448" s="1000">
        <v>14</v>
      </c>
      <c r="J448" s="984" t="s">
        <v>28</v>
      </c>
      <c r="K448" s="991"/>
      <c r="L448" s="208"/>
      <c r="M448" s="896"/>
      <c r="N448" s="341" t="s">
        <v>968</v>
      </c>
      <c r="O448" s="904">
        <v>45637</v>
      </c>
      <c r="P448" s="341" t="s">
        <v>4190</v>
      </c>
      <c r="Q448" s="398">
        <v>125000</v>
      </c>
      <c r="R448" s="208"/>
    </row>
    <row r="449" spans="1:18">
      <c r="A449" s="887">
        <v>985</v>
      </c>
      <c r="B449" s="888" t="s">
        <v>3545</v>
      </c>
      <c r="C449" s="914" t="s">
        <v>3546</v>
      </c>
      <c r="D449" s="979" t="s">
        <v>3547</v>
      </c>
      <c r="E449" s="980" t="s">
        <v>3548</v>
      </c>
      <c r="F449" s="981" t="s">
        <v>1326</v>
      </c>
      <c r="G449" s="982">
        <v>1</v>
      </c>
      <c r="H449" s="983">
        <v>125000</v>
      </c>
      <c r="I449" s="1000">
        <v>14</v>
      </c>
      <c r="J449" s="984" t="s">
        <v>28</v>
      </c>
      <c r="K449" s="991"/>
      <c r="L449" s="208"/>
      <c r="M449" s="896"/>
      <c r="N449" s="341" t="s">
        <v>968</v>
      </c>
      <c r="O449" s="904">
        <v>45637</v>
      </c>
      <c r="P449" s="341" t="s">
        <v>4190</v>
      </c>
      <c r="Q449" s="398">
        <v>125000</v>
      </c>
      <c r="R449" s="208"/>
    </row>
    <row r="450" spans="1:18" hidden="1">
      <c r="A450" s="507">
        <v>440</v>
      </c>
      <c r="B450" s="34" t="s">
        <v>1397</v>
      </c>
      <c r="C450" s="507" t="s">
        <v>1398</v>
      </c>
      <c r="D450" s="549" t="s">
        <v>1399</v>
      </c>
      <c r="E450" s="1130">
        <v>85817782603</v>
      </c>
      <c r="F450" s="1131" t="s">
        <v>1388</v>
      </c>
      <c r="G450" s="570">
        <v>3</v>
      </c>
      <c r="H450" s="617"/>
      <c r="I450" s="1130">
        <v>25</v>
      </c>
      <c r="J450" s="1132" t="s">
        <v>37</v>
      </c>
      <c r="K450" s="1042" t="s">
        <v>1400</v>
      </c>
      <c r="L450" s="208"/>
      <c r="M450" s="896"/>
      <c r="N450" s="341"/>
      <c r="O450" s="208"/>
      <c r="P450" s="341"/>
      <c r="Q450" s="912"/>
      <c r="R450" s="208"/>
    </row>
    <row r="451" spans="1:18">
      <c r="A451" s="928">
        <v>1050</v>
      </c>
      <c r="B451" s="888" t="s">
        <v>3781</v>
      </c>
      <c r="C451" s="914" t="s">
        <v>3782</v>
      </c>
      <c r="D451" s="914" t="s">
        <v>663</v>
      </c>
      <c r="E451" s="915" t="s">
        <v>3783</v>
      </c>
      <c r="F451" s="916" t="s">
        <v>2369</v>
      </c>
      <c r="G451" s="917">
        <v>1</v>
      </c>
      <c r="H451" s="918">
        <v>125000</v>
      </c>
      <c r="I451" s="914">
        <v>14</v>
      </c>
      <c r="J451" s="920" t="s">
        <v>28</v>
      </c>
      <c r="K451" s="929"/>
      <c r="L451" s="208"/>
      <c r="M451" s="896"/>
      <c r="N451" s="341" t="s">
        <v>968</v>
      </c>
      <c r="O451" s="904">
        <v>45639</v>
      </c>
      <c r="P451" s="341" t="s">
        <v>4193</v>
      </c>
      <c r="Q451" s="398">
        <v>125000</v>
      </c>
      <c r="R451" s="208"/>
    </row>
    <row r="452" spans="1:18">
      <c r="A452" s="928">
        <v>1055</v>
      </c>
      <c r="B452" s="888" t="s">
        <v>2366</v>
      </c>
      <c r="C452" s="914" t="s">
        <v>2367</v>
      </c>
      <c r="D452" s="914" t="s">
        <v>247</v>
      </c>
      <c r="E452" s="915" t="s">
        <v>2368</v>
      </c>
      <c r="F452" s="916" t="s">
        <v>2369</v>
      </c>
      <c r="G452" s="917">
        <v>2</v>
      </c>
      <c r="H452" s="918">
        <v>165000</v>
      </c>
      <c r="I452" s="914">
        <v>14</v>
      </c>
      <c r="J452" s="920" t="s">
        <v>28</v>
      </c>
      <c r="K452" s="929"/>
      <c r="L452" s="208"/>
      <c r="M452" s="896" t="s">
        <v>4184</v>
      </c>
      <c r="N452" s="341" t="s">
        <v>968</v>
      </c>
      <c r="O452" s="904">
        <v>45642</v>
      </c>
      <c r="P452" s="341" t="s">
        <v>4193</v>
      </c>
      <c r="Q452" s="398">
        <v>165000</v>
      </c>
      <c r="R452" s="208"/>
    </row>
    <row r="453" spans="1:18">
      <c r="A453" s="928">
        <v>1052</v>
      </c>
      <c r="B453" s="888" t="s">
        <v>3788</v>
      </c>
      <c r="C453" s="914" t="s">
        <v>3789</v>
      </c>
      <c r="D453" s="914" t="s">
        <v>3790</v>
      </c>
      <c r="E453" s="915" t="s">
        <v>3791</v>
      </c>
      <c r="F453" s="916" t="s">
        <v>2369</v>
      </c>
      <c r="G453" s="917">
        <v>1</v>
      </c>
      <c r="H453" s="918">
        <v>125000</v>
      </c>
      <c r="I453" s="914">
        <v>14</v>
      </c>
      <c r="J453" s="920" t="s">
        <v>28</v>
      </c>
      <c r="K453" s="929"/>
      <c r="L453" s="208"/>
      <c r="M453" s="896"/>
      <c r="N453" s="341" t="s">
        <v>968</v>
      </c>
      <c r="O453" s="904">
        <v>45637</v>
      </c>
      <c r="P453" s="341" t="s">
        <v>4190</v>
      </c>
      <c r="Q453" s="398">
        <v>125000</v>
      </c>
      <c r="R453" s="208"/>
    </row>
    <row r="454" spans="1:18" hidden="1">
      <c r="A454" s="1016">
        <v>444</v>
      </c>
      <c r="B454" s="51" t="s">
        <v>1413</v>
      </c>
      <c r="C454" s="905" t="s">
        <v>1414</v>
      </c>
      <c r="D454" s="906" t="s">
        <v>1415</v>
      </c>
      <c r="E454" s="910">
        <v>85624729530</v>
      </c>
      <c r="F454" s="1133">
        <v>45111</v>
      </c>
      <c r="G454" s="1028">
        <v>1</v>
      </c>
      <c r="H454" s="1117"/>
      <c r="I454" s="910">
        <v>25</v>
      </c>
      <c r="J454" s="911" t="s">
        <v>37</v>
      </c>
      <c r="K454" s="1070" t="s">
        <v>173</v>
      </c>
      <c r="L454" s="208"/>
      <c r="M454" s="896"/>
      <c r="N454" s="341"/>
      <c r="O454" s="208"/>
      <c r="P454" s="341"/>
      <c r="Q454" s="912"/>
      <c r="R454" s="208"/>
    </row>
    <row r="455" spans="1:18">
      <c r="A455" s="928">
        <v>1053</v>
      </c>
      <c r="B455" s="888" t="s">
        <v>3792</v>
      </c>
      <c r="C455" s="985" t="s">
        <v>3793</v>
      </c>
      <c r="D455" s="914" t="s">
        <v>3794</v>
      </c>
      <c r="E455" s="915" t="s">
        <v>3795</v>
      </c>
      <c r="F455" s="916" t="s">
        <v>2369</v>
      </c>
      <c r="G455" s="917">
        <v>3</v>
      </c>
      <c r="H455" s="918">
        <v>205000</v>
      </c>
      <c r="I455" s="914">
        <v>14</v>
      </c>
      <c r="J455" s="920" t="s">
        <v>28</v>
      </c>
      <c r="K455" s="929"/>
      <c r="L455" s="208"/>
      <c r="M455" s="896"/>
      <c r="N455" s="341" t="s">
        <v>968</v>
      </c>
      <c r="O455" s="904">
        <v>45640</v>
      </c>
      <c r="P455" s="341" t="s">
        <v>4190</v>
      </c>
      <c r="Q455" s="398">
        <v>205000</v>
      </c>
      <c r="R455" s="208"/>
    </row>
    <row r="456" spans="1:18">
      <c r="A456" s="887">
        <v>875</v>
      </c>
      <c r="B456" s="888" t="s">
        <v>2510</v>
      </c>
      <c r="C456" s="914" t="s">
        <v>2511</v>
      </c>
      <c r="D456" s="979" t="s">
        <v>2194</v>
      </c>
      <c r="E456" s="980" t="s">
        <v>2512</v>
      </c>
      <c r="F456" s="981" t="s">
        <v>2513</v>
      </c>
      <c r="G456" s="982">
        <v>2</v>
      </c>
      <c r="H456" s="983">
        <v>165000</v>
      </c>
      <c r="I456" s="1000">
        <v>14</v>
      </c>
      <c r="J456" s="984" t="s">
        <v>28</v>
      </c>
      <c r="K456" s="921"/>
      <c r="L456" s="208"/>
      <c r="M456" s="896"/>
      <c r="N456" s="341" t="s">
        <v>968</v>
      </c>
      <c r="O456" s="904">
        <v>45636</v>
      </c>
      <c r="P456" s="341" t="s">
        <v>4190</v>
      </c>
      <c r="Q456" s="398">
        <v>165000</v>
      </c>
      <c r="R456" s="208"/>
    </row>
    <row r="457" spans="1:18">
      <c r="A457" s="928">
        <v>1056</v>
      </c>
      <c r="B457" s="888" t="s">
        <v>3802</v>
      </c>
      <c r="C457" s="914" t="s">
        <v>3803</v>
      </c>
      <c r="D457" s="914" t="s">
        <v>3804</v>
      </c>
      <c r="E457" s="915" t="s">
        <v>3805</v>
      </c>
      <c r="F457" s="992" t="s">
        <v>2369</v>
      </c>
      <c r="G457" s="917">
        <v>3</v>
      </c>
      <c r="H457" s="918">
        <v>205000</v>
      </c>
      <c r="I457" s="914">
        <v>14</v>
      </c>
      <c r="J457" s="920" t="s">
        <v>28</v>
      </c>
      <c r="K457" s="929"/>
      <c r="L457" s="208"/>
      <c r="M457" s="896"/>
      <c r="N457" s="341"/>
      <c r="O457" s="904"/>
      <c r="P457" s="341"/>
      <c r="Q457" s="398"/>
      <c r="R457" s="208"/>
    </row>
    <row r="458" spans="1:18">
      <c r="A458" s="928">
        <v>1051</v>
      </c>
      <c r="B458" s="888" t="s">
        <v>3222</v>
      </c>
      <c r="C458" s="985" t="s">
        <v>3223</v>
      </c>
      <c r="D458" s="914" t="s">
        <v>305</v>
      </c>
      <c r="E458" s="915" t="s">
        <v>3224</v>
      </c>
      <c r="F458" s="916" t="s">
        <v>2369</v>
      </c>
      <c r="G458" s="917">
        <v>2</v>
      </c>
      <c r="H458" s="918">
        <v>165000</v>
      </c>
      <c r="I458" s="914">
        <v>14</v>
      </c>
      <c r="J458" s="920" t="s">
        <v>28</v>
      </c>
      <c r="K458" s="929"/>
      <c r="L458" s="208"/>
      <c r="M458" s="896"/>
      <c r="N458" s="341" t="s">
        <v>968</v>
      </c>
      <c r="O458" s="904">
        <v>45640</v>
      </c>
      <c r="P458" s="341" t="s">
        <v>4193</v>
      </c>
      <c r="Q458" s="398">
        <v>165000</v>
      </c>
      <c r="R458" s="208"/>
    </row>
    <row r="459" spans="1:18">
      <c r="A459" s="928">
        <v>1096</v>
      </c>
      <c r="B459" s="888" t="s">
        <v>3950</v>
      </c>
      <c r="C459" s="914" t="s">
        <v>3951</v>
      </c>
      <c r="D459" s="914" t="s">
        <v>381</v>
      </c>
      <c r="E459" s="915" t="s">
        <v>3952</v>
      </c>
      <c r="F459" s="992" t="s">
        <v>1384</v>
      </c>
      <c r="G459" s="917">
        <v>3</v>
      </c>
      <c r="H459" s="918">
        <v>225000</v>
      </c>
      <c r="I459" s="914">
        <v>14</v>
      </c>
      <c r="J459" s="920" t="s">
        <v>28</v>
      </c>
      <c r="K459" s="1757"/>
      <c r="L459" s="208"/>
      <c r="M459" s="896"/>
      <c r="N459" s="341" t="s">
        <v>4192</v>
      </c>
      <c r="O459" s="904"/>
      <c r="P459" s="341"/>
      <c r="Q459" s="398"/>
      <c r="R459" s="208"/>
    </row>
    <row r="460" spans="1:18">
      <c r="A460" s="887">
        <v>279</v>
      </c>
      <c r="B460" s="888" t="s">
        <v>893</v>
      </c>
      <c r="C460" s="887" t="s">
        <v>894</v>
      </c>
      <c r="D460" s="890" t="s">
        <v>400</v>
      </c>
      <c r="E460" s="903">
        <v>8583420961</v>
      </c>
      <c r="F460" s="973">
        <v>44853</v>
      </c>
      <c r="G460" s="893">
        <v>1</v>
      </c>
      <c r="H460" s="894">
        <v>125000</v>
      </c>
      <c r="I460" s="891">
        <v>15</v>
      </c>
      <c r="J460" s="895" t="s">
        <v>28</v>
      </c>
      <c r="K460" s="190"/>
      <c r="L460" s="208"/>
      <c r="M460" s="896"/>
      <c r="N460" s="341" t="s">
        <v>4192</v>
      </c>
      <c r="O460" s="904"/>
      <c r="P460" s="341"/>
      <c r="Q460" s="398"/>
      <c r="R460" s="208"/>
    </row>
    <row r="461" spans="1:18">
      <c r="A461" s="887">
        <v>280</v>
      </c>
      <c r="B461" s="888" t="s">
        <v>896</v>
      </c>
      <c r="C461" s="889" t="s">
        <v>897</v>
      </c>
      <c r="D461" s="1009" t="s">
        <v>898</v>
      </c>
      <c r="E461" s="1010">
        <v>85861293300</v>
      </c>
      <c r="F461" s="1011">
        <v>44796</v>
      </c>
      <c r="G461" s="1012">
        <v>1</v>
      </c>
      <c r="H461" s="894">
        <v>125000</v>
      </c>
      <c r="I461" s="1013">
        <v>15</v>
      </c>
      <c r="J461" s="1062" t="s">
        <v>28</v>
      </c>
      <c r="K461" s="1134" t="s">
        <v>899</v>
      </c>
      <c r="L461" s="208"/>
      <c r="M461" s="896" t="s">
        <v>4184</v>
      </c>
      <c r="N461" s="341" t="s">
        <v>968</v>
      </c>
      <c r="O461" s="904">
        <v>45642</v>
      </c>
      <c r="P461" s="341" t="s">
        <v>4190</v>
      </c>
      <c r="Q461" s="398">
        <v>125000</v>
      </c>
      <c r="R461" s="208"/>
    </row>
    <row r="462" spans="1:18" hidden="1">
      <c r="A462" s="507">
        <v>452</v>
      </c>
      <c r="B462" s="51" t="s">
        <v>1439</v>
      </c>
      <c r="C462" s="906" t="s">
        <v>1440</v>
      </c>
      <c r="D462" s="906" t="s">
        <v>1441</v>
      </c>
      <c r="E462" s="1135">
        <v>81284668074</v>
      </c>
      <c r="F462" s="1136" t="s">
        <v>1438</v>
      </c>
      <c r="G462" s="1028">
        <v>1</v>
      </c>
      <c r="H462" s="1137"/>
      <c r="I462" s="910">
        <v>20</v>
      </c>
      <c r="J462" s="911" t="s">
        <v>37</v>
      </c>
      <c r="K462" s="534"/>
      <c r="L462" s="208"/>
      <c r="M462" s="896"/>
      <c r="N462" s="341"/>
      <c r="O462" s="208"/>
      <c r="P462" s="341"/>
      <c r="Q462" s="912"/>
      <c r="R462" s="208"/>
    </row>
    <row r="463" spans="1:18" hidden="1">
      <c r="A463" s="507">
        <v>453</v>
      </c>
      <c r="B463" s="51" t="s">
        <v>1442</v>
      </c>
      <c r="C463" s="906" t="s">
        <v>1443</v>
      </c>
      <c r="D463" s="906" t="s">
        <v>1444</v>
      </c>
      <c r="E463" s="1135">
        <v>85795959508</v>
      </c>
      <c r="F463" s="1120">
        <v>45063</v>
      </c>
      <c r="G463" s="1028">
        <v>3</v>
      </c>
      <c r="H463" s="1137"/>
      <c r="I463" s="910">
        <v>25</v>
      </c>
      <c r="J463" s="911" t="s">
        <v>37</v>
      </c>
      <c r="K463" s="1070" t="s">
        <v>173</v>
      </c>
      <c r="L463" s="208"/>
      <c r="M463" s="896"/>
      <c r="N463" s="341"/>
      <c r="O463" s="208"/>
      <c r="P463" s="341"/>
      <c r="Q463" s="912"/>
      <c r="R463" s="208"/>
    </row>
    <row r="464" spans="1:18" hidden="1">
      <c r="A464" s="507">
        <v>454</v>
      </c>
      <c r="B464" s="51" t="s">
        <v>1445</v>
      </c>
      <c r="C464" s="906" t="s">
        <v>1446</v>
      </c>
      <c r="D464" s="906" t="s">
        <v>1447</v>
      </c>
      <c r="E464" s="1135">
        <v>81298892628</v>
      </c>
      <c r="F464" s="1120">
        <v>45064</v>
      </c>
      <c r="G464" s="1028">
        <v>3</v>
      </c>
      <c r="H464" s="1137"/>
      <c r="I464" s="910">
        <v>25</v>
      </c>
      <c r="J464" s="911" t="s">
        <v>37</v>
      </c>
      <c r="K464" s="534"/>
      <c r="L464" s="208"/>
      <c r="M464" s="896"/>
      <c r="N464" s="341"/>
      <c r="O464" s="208"/>
      <c r="P464" s="341"/>
      <c r="Q464" s="912"/>
      <c r="R464" s="208"/>
    </row>
    <row r="465" spans="1:19">
      <c r="A465" s="887">
        <v>424</v>
      </c>
      <c r="B465" s="888" t="s">
        <v>282</v>
      </c>
      <c r="C465" s="889" t="s">
        <v>283</v>
      </c>
      <c r="D465" s="898" t="s">
        <v>284</v>
      </c>
      <c r="E465" s="1052">
        <v>85213408583</v>
      </c>
      <c r="F465" s="1083" t="s">
        <v>285</v>
      </c>
      <c r="G465" s="1086">
        <v>2</v>
      </c>
      <c r="H465" s="902">
        <v>165000</v>
      </c>
      <c r="I465" s="1052">
        <v>15</v>
      </c>
      <c r="J465" s="1014" t="s">
        <v>28</v>
      </c>
      <c r="K465" s="190"/>
      <c r="L465" s="208"/>
      <c r="M465" s="896" t="s">
        <v>4184</v>
      </c>
      <c r="N465" s="341" t="s">
        <v>968</v>
      </c>
      <c r="O465" s="904">
        <v>45642</v>
      </c>
      <c r="P465" s="341" t="s">
        <v>4193</v>
      </c>
      <c r="Q465" s="398">
        <v>165000</v>
      </c>
      <c r="R465" s="208"/>
      <c r="S465" s="410"/>
    </row>
    <row r="466" spans="1:19">
      <c r="A466" s="887">
        <v>422</v>
      </c>
      <c r="B466" s="888" t="s">
        <v>1331</v>
      </c>
      <c r="C466" s="1138" t="s">
        <v>1332</v>
      </c>
      <c r="D466" s="1138" t="s">
        <v>284</v>
      </c>
      <c r="E466" s="1139"/>
      <c r="F466" s="1140" t="s">
        <v>1333</v>
      </c>
      <c r="G466" s="1141">
        <v>1</v>
      </c>
      <c r="H466" s="1142">
        <v>125000</v>
      </c>
      <c r="I466" s="1143">
        <v>15</v>
      </c>
      <c r="J466" s="1144" t="s">
        <v>28</v>
      </c>
      <c r="K466" s="190"/>
      <c r="L466" s="208"/>
      <c r="M466" s="896" t="s">
        <v>4184</v>
      </c>
      <c r="N466" s="341" t="s">
        <v>968</v>
      </c>
      <c r="O466" s="904">
        <v>45642</v>
      </c>
      <c r="P466" s="341" t="s">
        <v>4193</v>
      </c>
      <c r="Q466" s="398">
        <v>125000</v>
      </c>
      <c r="R466" s="208"/>
    </row>
    <row r="467" spans="1:19" hidden="1">
      <c r="A467" s="507">
        <v>457</v>
      </c>
      <c r="B467" s="51" t="s">
        <v>1456</v>
      </c>
      <c r="C467" s="905" t="s">
        <v>1457</v>
      </c>
      <c r="D467" s="905" t="s">
        <v>1458</v>
      </c>
      <c r="E467" s="1026" t="s">
        <v>1459</v>
      </c>
      <c r="F467" s="1120">
        <v>45021</v>
      </c>
      <c r="G467" s="1028">
        <v>1</v>
      </c>
      <c r="H467" s="1117"/>
      <c r="I467" s="910">
        <v>25</v>
      </c>
      <c r="J467" s="911" t="s">
        <v>37</v>
      </c>
      <c r="K467" s="534"/>
      <c r="L467" s="208"/>
      <c r="M467" s="896"/>
      <c r="N467" s="341"/>
      <c r="O467" s="208"/>
      <c r="P467" s="341"/>
      <c r="Q467" s="912"/>
      <c r="R467" s="208"/>
    </row>
    <row r="468" spans="1:19">
      <c r="A468" s="887">
        <v>737</v>
      </c>
      <c r="B468" s="888" t="s">
        <v>299</v>
      </c>
      <c r="C468" s="954" t="s">
        <v>300</v>
      </c>
      <c r="D468" s="955" t="s">
        <v>301</v>
      </c>
      <c r="E468" s="956" t="s">
        <v>302</v>
      </c>
      <c r="F468" s="1145">
        <v>45306</v>
      </c>
      <c r="G468" s="958">
        <v>2</v>
      </c>
      <c r="H468" s="959">
        <v>165000</v>
      </c>
      <c r="I468" s="960">
        <v>15</v>
      </c>
      <c r="J468" s="961" t="s">
        <v>28</v>
      </c>
      <c r="K468" s="953"/>
      <c r="L468" s="208"/>
      <c r="M468" s="896"/>
      <c r="N468" s="341" t="s">
        <v>968</v>
      </c>
      <c r="O468" s="904">
        <v>45640</v>
      </c>
      <c r="P468" s="341" t="s">
        <v>4190</v>
      </c>
      <c r="Q468" s="398">
        <v>165000</v>
      </c>
      <c r="R468" s="208"/>
      <c r="S468" s="410"/>
    </row>
    <row r="469" spans="1:19" s="190" customFormat="1">
      <c r="A469" s="887">
        <v>451</v>
      </c>
      <c r="B469" s="888" t="s">
        <v>1435</v>
      </c>
      <c r="C469" s="1009" t="s">
        <v>1436</v>
      </c>
      <c r="D469" s="1105" t="s">
        <v>1437</v>
      </c>
      <c r="E469" s="1146">
        <v>85624449040</v>
      </c>
      <c r="F469" s="1147" t="s">
        <v>1438</v>
      </c>
      <c r="G469" s="901">
        <v>1</v>
      </c>
      <c r="H469" s="1148">
        <v>125000</v>
      </c>
      <c r="I469" s="926">
        <v>15</v>
      </c>
      <c r="J469" s="895" t="s">
        <v>28</v>
      </c>
      <c r="L469" s="208"/>
      <c r="M469" s="896"/>
      <c r="N469" s="341" t="s">
        <v>968</v>
      </c>
      <c r="O469" s="904">
        <v>45640</v>
      </c>
      <c r="P469" s="341" t="s">
        <v>4190</v>
      </c>
      <c r="Q469" s="398">
        <v>125000</v>
      </c>
      <c r="R469" s="208"/>
      <c r="S469" s="1149"/>
    </row>
    <row r="470" spans="1:19">
      <c r="A470" s="887">
        <v>481</v>
      </c>
      <c r="B470" s="888" t="s">
        <v>1557</v>
      </c>
      <c r="C470" s="889" t="s">
        <v>5264</v>
      </c>
      <c r="D470" s="887" t="s">
        <v>1559</v>
      </c>
      <c r="E470" s="1020" t="s">
        <v>1560</v>
      </c>
      <c r="F470" s="1150" t="s">
        <v>1561</v>
      </c>
      <c r="G470" s="964">
        <v>1</v>
      </c>
      <c r="H470" s="965">
        <v>125000</v>
      </c>
      <c r="I470" s="903">
        <v>15</v>
      </c>
      <c r="J470" s="923" t="s">
        <v>28</v>
      </c>
      <c r="K470" s="190"/>
      <c r="L470" s="208"/>
      <c r="M470" s="896" t="s">
        <v>4184</v>
      </c>
      <c r="N470" s="341" t="s">
        <v>968</v>
      </c>
      <c r="O470" s="904">
        <v>45648</v>
      </c>
      <c r="P470" s="341" t="s">
        <v>4190</v>
      </c>
      <c r="Q470" s="398">
        <v>125000</v>
      </c>
      <c r="R470" s="208"/>
    </row>
    <row r="471" spans="1:19" hidden="1">
      <c r="A471" s="507">
        <v>461</v>
      </c>
      <c r="B471" s="51" t="s">
        <v>1473</v>
      </c>
      <c r="C471" s="905" t="s">
        <v>1474</v>
      </c>
      <c r="D471" s="905" t="s">
        <v>1475</v>
      </c>
      <c r="E471" s="1026" t="s">
        <v>1476</v>
      </c>
      <c r="F471" s="1120">
        <v>45082</v>
      </c>
      <c r="G471" s="1028">
        <v>2</v>
      </c>
      <c r="H471" s="1117"/>
      <c r="I471" s="910">
        <v>25</v>
      </c>
      <c r="J471" s="911" t="s">
        <v>37</v>
      </c>
      <c r="K471" s="534"/>
      <c r="L471" s="208"/>
      <c r="M471" s="896"/>
      <c r="N471" s="341"/>
      <c r="O471" s="208"/>
      <c r="P471" s="341"/>
      <c r="Q471" s="912"/>
      <c r="R471" s="208"/>
    </row>
    <row r="472" spans="1:19">
      <c r="A472" s="887">
        <v>768</v>
      </c>
      <c r="B472" s="888" t="s">
        <v>334</v>
      </c>
      <c r="C472" s="955" t="s">
        <v>335</v>
      </c>
      <c r="D472" s="955" t="s">
        <v>336</v>
      </c>
      <c r="E472" s="956" t="s">
        <v>337</v>
      </c>
      <c r="F472" s="943" t="s">
        <v>338</v>
      </c>
      <c r="G472" s="958">
        <v>2</v>
      </c>
      <c r="H472" s="959">
        <v>165000</v>
      </c>
      <c r="I472" s="960">
        <v>15</v>
      </c>
      <c r="J472" s="961" t="s">
        <v>28</v>
      </c>
      <c r="K472" s="921"/>
      <c r="L472" s="208"/>
      <c r="M472" s="896"/>
      <c r="N472" s="341" t="s">
        <v>968</v>
      </c>
      <c r="O472" s="904">
        <v>45638</v>
      </c>
      <c r="P472" s="341" t="s">
        <v>4190</v>
      </c>
      <c r="Q472" s="398">
        <v>165000</v>
      </c>
      <c r="R472" s="208"/>
    </row>
    <row r="473" spans="1:19">
      <c r="A473" s="887">
        <v>694</v>
      </c>
      <c r="B473" s="888" t="s">
        <v>2442</v>
      </c>
      <c r="C473" s="955" t="s">
        <v>2443</v>
      </c>
      <c r="D473" s="974" t="s">
        <v>58</v>
      </c>
      <c r="E473" s="947" t="s">
        <v>4675</v>
      </c>
      <c r="F473" s="976" t="s">
        <v>2445</v>
      </c>
      <c r="G473" s="949">
        <v>1</v>
      </c>
      <c r="H473" s="950">
        <v>125000</v>
      </c>
      <c r="I473" s="951">
        <v>15</v>
      </c>
      <c r="J473" s="977" t="s">
        <v>28</v>
      </c>
      <c r="K473" s="944"/>
      <c r="L473" s="208"/>
      <c r="M473" s="896" t="s">
        <v>4184</v>
      </c>
      <c r="N473" s="341" t="s">
        <v>968</v>
      </c>
      <c r="O473" s="904">
        <v>45647</v>
      </c>
      <c r="P473" s="341" t="s">
        <v>4193</v>
      </c>
      <c r="Q473" s="398">
        <v>125000</v>
      </c>
      <c r="R473" s="208"/>
    </row>
    <row r="474" spans="1:19">
      <c r="A474" s="887">
        <v>769</v>
      </c>
      <c r="B474" s="888" t="s">
        <v>756</v>
      </c>
      <c r="C474" s="955" t="s">
        <v>757</v>
      </c>
      <c r="D474" s="974" t="s">
        <v>758</v>
      </c>
      <c r="E474" s="947" t="s">
        <v>759</v>
      </c>
      <c r="F474" s="978" t="s">
        <v>338</v>
      </c>
      <c r="G474" s="949">
        <v>2</v>
      </c>
      <c r="H474" s="950">
        <v>165000</v>
      </c>
      <c r="I474" s="1151">
        <v>15</v>
      </c>
      <c r="J474" s="1152" t="s">
        <v>28</v>
      </c>
      <c r="K474" s="1153" t="s">
        <v>760</v>
      </c>
      <c r="L474" s="208"/>
      <c r="M474" s="896" t="s">
        <v>4184</v>
      </c>
      <c r="N474" s="341" t="s">
        <v>968</v>
      </c>
      <c r="O474" s="904">
        <v>45644</v>
      </c>
      <c r="P474" s="341" t="s">
        <v>4197</v>
      </c>
      <c r="Q474" s="398">
        <v>165000</v>
      </c>
      <c r="R474" s="208"/>
    </row>
    <row r="475" spans="1:19" hidden="1">
      <c r="A475" s="507">
        <v>465</v>
      </c>
      <c r="B475" s="51" t="s">
        <v>1489</v>
      </c>
      <c r="C475" s="905" t="s">
        <v>1490</v>
      </c>
      <c r="D475" s="905" t="s">
        <v>1491</v>
      </c>
      <c r="E475" s="1026" t="s">
        <v>1492</v>
      </c>
      <c r="F475" s="1120">
        <v>45143</v>
      </c>
      <c r="G475" s="1028">
        <v>1</v>
      </c>
      <c r="H475" s="1117"/>
      <c r="I475" s="910">
        <v>8</v>
      </c>
      <c r="J475" s="911" t="s">
        <v>37</v>
      </c>
      <c r="K475" s="534"/>
      <c r="L475" s="208"/>
      <c r="M475" s="896"/>
      <c r="N475" s="341"/>
      <c r="O475" s="208"/>
      <c r="P475" s="341"/>
      <c r="Q475" s="912"/>
      <c r="R475" s="208"/>
    </row>
    <row r="476" spans="1:19">
      <c r="A476" s="887">
        <v>986</v>
      </c>
      <c r="B476" s="888" t="s">
        <v>990</v>
      </c>
      <c r="C476" s="914" t="s">
        <v>991</v>
      </c>
      <c r="D476" s="914" t="s">
        <v>992</v>
      </c>
      <c r="E476" s="915" t="s">
        <v>993</v>
      </c>
      <c r="F476" s="916" t="s">
        <v>994</v>
      </c>
      <c r="G476" s="917">
        <v>2</v>
      </c>
      <c r="H476" s="918">
        <v>165000</v>
      </c>
      <c r="I476" s="919">
        <v>15</v>
      </c>
      <c r="J476" s="920" t="s">
        <v>28</v>
      </c>
      <c r="K476" s="991"/>
      <c r="L476" s="208"/>
      <c r="M476" s="896"/>
      <c r="N476" s="341" t="s">
        <v>968</v>
      </c>
      <c r="O476" s="904">
        <v>45639</v>
      </c>
      <c r="P476" s="341" t="s">
        <v>4190</v>
      </c>
      <c r="Q476" s="398">
        <v>165000</v>
      </c>
      <c r="R476" s="208"/>
    </row>
    <row r="477" spans="1:19">
      <c r="A477" s="887">
        <v>822</v>
      </c>
      <c r="B477" s="888" t="s">
        <v>1920</v>
      </c>
      <c r="C477" s="955" t="s">
        <v>1921</v>
      </c>
      <c r="D477" s="955" t="s">
        <v>227</v>
      </c>
      <c r="E477" s="956" t="s">
        <v>1922</v>
      </c>
      <c r="F477" s="966" t="s">
        <v>1923</v>
      </c>
      <c r="G477" s="958">
        <v>2</v>
      </c>
      <c r="H477" s="959">
        <v>165000</v>
      </c>
      <c r="I477" s="960">
        <v>15</v>
      </c>
      <c r="J477" s="961" t="s">
        <v>28</v>
      </c>
      <c r="K477" s="921"/>
      <c r="L477" s="208"/>
      <c r="M477" s="896" t="s">
        <v>4184</v>
      </c>
      <c r="N477" s="341" t="s">
        <v>968</v>
      </c>
      <c r="O477" s="904">
        <v>45642</v>
      </c>
      <c r="P477" s="341" t="s">
        <v>4190</v>
      </c>
      <c r="Q477" s="398">
        <v>165000</v>
      </c>
      <c r="R477" s="208"/>
    </row>
    <row r="478" spans="1:19">
      <c r="A478" s="887">
        <v>796</v>
      </c>
      <c r="B478" s="888" t="s">
        <v>2846</v>
      </c>
      <c r="C478" s="954" t="s">
        <v>2847</v>
      </c>
      <c r="D478" s="955" t="s">
        <v>2622</v>
      </c>
      <c r="E478" s="956" t="s">
        <v>4751</v>
      </c>
      <c r="F478" s="943" t="s">
        <v>2849</v>
      </c>
      <c r="G478" s="958">
        <v>1</v>
      </c>
      <c r="H478" s="959">
        <v>125000</v>
      </c>
      <c r="I478" s="960">
        <v>15</v>
      </c>
      <c r="J478" s="961" t="s">
        <v>28</v>
      </c>
      <c r="K478" s="921"/>
      <c r="L478" s="208"/>
      <c r="M478" s="896"/>
      <c r="N478" s="341" t="s">
        <v>968</v>
      </c>
      <c r="O478" s="904">
        <v>45640</v>
      </c>
      <c r="P478" s="341" t="s">
        <v>4190</v>
      </c>
      <c r="Q478" s="398">
        <v>125000</v>
      </c>
      <c r="R478" s="208"/>
    </row>
    <row r="479" spans="1:19" hidden="1">
      <c r="A479" s="507">
        <v>469</v>
      </c>
      <c r="B479" s="51" t="s">
        <v>1505</v>
      </c>
      <c r="C479" s="905" t="s">
        <v>1506</v>
      </c>
      <c r="D479" s="905" t="s">
        <v>1507</v>
      </c>
      <c r="E479" s="1026" t="s">
        <v>1508</v>
      </c>
      <c r="F479" s="1120">
        <v>45174</v>
      </c>
      <c r="G479" s="1028">
        <v>2</v>
      </c>
      <c r="H479" s="1117"/>
      <c r="I479" s="910">
        <v>9</v>
      </c>
      <c r="J479" s="911" t="s">
        <v>37</v>
      </c>
      <c r="K479" s="534"/>
      <c r="L479" s="208"/>
      <c r="M479" s="896"/>
      <c r="N479" s="341"/>
      <c r="O479" s="208"/>
      <c r="P479" s="341"/>
      <c r="Q479" s="912"/>
      <c r="R479" s="208"/>
    </row>
    <row r="480" spans="1:19">
      <c r="A480" s="887">
        <v>820</v>
      </c>
      <c r="B480" s="888" t="s">
        <v>2930</v>
      </c>
      <c r="C480" s="955" t="s">
        <v>2931</v>
      </c>
      <c r="D480" s="955" t="s">
        <v>663</v>
      </c>
      <c r="E480" s="956" t="s">
        <v>2932</v>
      </c>
      <c r="F480" s="1154" t="s">
        <v>1923</v>
      </c>
      <c r="G480" s="958">
        <v>1</v>
      </c>
      <c r="H480" s="959">
        <v>125000</v>
      </c>
      <c r="I480" s="960">
        <v>15</v>
      </c>
      <c r="J480" s="961" t="s">
        <v>28</v>
      </c>
      <c r="K480" s="921"/>
      <c r="L480" s="208"/>
      <c r="M480" s="896" t="s">
        <v>4184</v>
      </c>
      <c r="N480" s="341" t="s">
        <v>968</v>
      </c>
      <c r="O480" s="904">
        <v>45648</v>
      </c>
      <c r="P480" s="341" t="s">
        <v>4193</v>
      </c>
      <c r="Q480" s="398">
        <v>125000</v>
      </c>
      <c r="R480" s="208"/>
    </row>
    <row r="481" spans="1:18" hidden="1">
      <c r="A481" s="507">
        <v>471</v>
      </c>
      <c r="B481" s="51" t="s">
        <v>1514</v>
      </c>
      <c r="C481" s="905" t="s">
        <v>1515</v>
      </c>
      <c r="D481" s="905" t="s">
        <v>1516</v>
      </c>
      <c r="E481" s="1026" t="s">
        <v>1517</v>
      </c>
      <c r="F481" s="1120">
        <v>45204</v>
      </c>
      <c r="G481" s="1028">
        <v>3</v>
      </c>
      <c r="H481" s="1117"/>
      <c r="I481" s="910">
        <v>10</v>
      </c>
      <c r="J481" s="911" t="s">
        <v>37</v>
      </c>
      <c r="K481" s="534"/>
      <c r="L481" s="208"/>
      <c r="M481" s="896"/>
      <c r="N481" s="341"/>
      <c r="O481" s="208"/>
      <c r="P481" s="341"/>
      <c r="Q481" s="912"/>
      <c r="R481" s="208"/>
    </row>
    <row r="482" spans="1:18">
      <c r="A482" s="928">
        <v>1097</v>
      </c>
      <c r="B482" s="888" t="s">
        <v>2602</v>
      </c>
      <c r="C482" s="914" t="s">
        <v>2603</v>
      </c>
      <c r="D482" s="915" t="s">
        <v>2604</v>
      </c>
      <c r="E482" s="915" t="s">
        <v>2605</v>
      </c>
      <c r="F482" s="916" t="s">
        <v>2606</v>
      </c>
      <c r="G482" s="917">
        <v>2</v>
      </c>
      <c r="H482" s="918">
        <v>165000</v>
      </c>
      <c r="I482" s="914">
        <v>15</v>
      </c>
      <c r="J482" s="920" t="s">
        <v>28</v>
      </c>
      <c r="K482" s="929"/>
      <c r="L482" s="208"/>
      <c r="M482" s="896"/>
      <c r="N482" s="341" t="s">
        <v>968</v>
      </c>
      <c r="O482" s="904">
        <v>45637</v>
      </c>
      <c r="P482" s="341" t="s">
        <v>4190</v>
      </c>
      <c r="Q482" s="398">
        <v>165000</v>
      </c>
      <c r="R482" s="208"/>
    </row>
    <row r="483" spans="1:18">
      <c r="A483" s="928">
        <v>1057</v>
      </c>
      <c r="B483" s="888" t="s">
        <v>2963</v>
      </c>
      <c r="C483" s="914" t="s">
        <v>2964</v>
      </c>
      <c r="D483" s="914" t="s">
        <v>2965</v>
      </c>
      <c r="E483" s="915" t="s">
        <v>2966</v>
      </c>
      <c r="F483" s="916" t="s">
        <v>2967</v>
      </c>
      <c r="G483" s="917">
        <v>2</v>
      </c>
      <c r="H483" s="918">
        <v>165000</v>
      </c>
      <c r="I483" s="914">
        <v>15</v>
      </c>
      <c r="J483" s="920" t="s">
        <v>28</v>
      </c>
      <c r="K483" s="929"/>
      <c r="L483" s="208"/>
      <c r="M483" s="896" t="s">
        <v>4184</v>
      </c>
      <c r="N483" s="341" t="s">
        <v>968</v>
      </c>
      <c r="O483" s="904">
        <v>45642</v>
      </c>
      <c r="P483" s="341" t="s">
        <v>4190</v>
      </c>
      <c r="Q483" s="398">
        <v>165000</v>
      </c>
      <c r="R483" s="208"/>
    </row>
    <row r="484" spans="1:18">
      <c r="A484" s="887">
        <v>958</v>
      </c>
      <c r="B484" s="888" t="s">
        <v>3447</v>
      </c>
      <c r="C484" s="914" t="s">
        <v>3448</v>
      </c>
      <c r="D484" s="914" t="s">
        <v>3449</v>
      </c>
      <c r="E484" s="915" t="s">
        <v>3450</v>
      </c>
      <c r="F484" s="916" t="s">
        <v>3451</v>
      </c>
      <c r="G484" s="917">
        <v>1</v>
      </c>
      <c r="H484" s="918">
        <v>125000</v>
      </c>
      <c r="I484" s="919">
        <v>15</v>
      </c>
      <c r="J484" s="920" t="s">
        <v>28</v>
      </c>
      <c r="K484" s="921"/>
      <c r="L484" s="208"/>
      <c r="M484" s="896"/>
      <c r="N484" s="341" t="s">
        <v>968</v>
      </c>
      <c r="O484" s="904">
        <v>45637</v>
      </c>
      <c r="P484" s="341" t="s">
        <v>4190</v>
      </c>
      <c r="Q484" s="398">
        <v>125000</v>
      </c>
      <c r="R484" s="208"/>
    </row>
    <row r="485" spans="1:18">
      <c r="A485" s="887">
        <v>577</v>
      </c>
      <c r="B485" s="888" t="s">
        <v>2977</v>
      </c>
      <c r="C485" s="872" t="s">
        <v>2978</v>
      </c>
      <c r="D485" s="872" t="s">
        <v>2979</v>
      </c>
      <c r="E485" s="931" t="s">
        <v>2980</v>
      </c>
      <c r="F485" s="1101" t="s">
        <v>2981</v>
      </c>
      <c r="G485" s="917">
        <v>2</v>
      </c>
      <c r="H485" s="925">
        <v>165000</v>
      </c>
      <c r="I485" s="932">
        <v>15</v>
      </c>
      <c r="J485" s="895" t="s">
        <v>28</v>
      </c>
      <c r="K485" s="190"/>
      <c r="L485" s="208"/>
      <c r="M485" s="896"/>
      <c r="N485" s="341" t="s">
        <v>4192</v>
      </c>
      <c r="O485" s="904"/>
      <c r="P485" s="341"/>
      <c r="Q485" s="398"/>
      <c r="R485" s="208" t="s">
        <v>5265</v>
      </c>
    </row>
    <row r="486" spans="1:18">
      <c r="A486" s="887">
        <v>917</v>
      </c>
      <c r="B486" s="888" t="s">
        <v>3263</v>
      </c>
      <c r="C486" s="914" t="s">
        <v>3264</v>
      </c>
      <c r="D486" s="955" t="s">
        <v>2839</v>
      </c>
      <c r="E486" s="915" t="s">
        <v>3265</v>
      </c>
      <c r="F486" s="916" t="s">
        <v>3266</v>
      </c>
      <c r="G486" s="917">
        <v>2</v>
      </c>
      <c r="H486" s="918">
        <v>165000</v>
      </c>
      <c r="I486" s="919">
        <v>15</v>
      </c>
      <c r="J486" s="920" t="s">
        <v>28</v>
      </c>
      <c r="K486" s="921"/>
      <c r="L486" s="208"/>
      <c r="M486" s="896"/>
      <c r="N486" s="341" t="s">
        <v>968</v>
      </c>
      <c r="O486" s="904">
        <v>45641</v>
      </c>
      <c r="P486" s="341" t="s">
        <v>4190</v>
      </c>
      <c r="Q486" s="398">
        <v>165000</v>
      </c>
      <c r="R486" s="208"/>
    </row>
    <row r="487" spans="1:18" hidden="1">
      <c r="A487" s="507">
        <v>477</v>
      </c>
      <c r="B487" s="51" t="s">
        <v>1539</v>
      </c>
      <c r="C487" s="905" t="s">
        <v>1540</v>
      </c>
      <c r="D487" s="905" t="s">
        <v>1541</v>
      </c>
      <c r="E487" s="1026" t="s">
        <v>1542</v>
      </c>
      <c r="F487" s="1119" t="s">
        <v>1543</v>
      </c>
      <c r="G487" s="1028">
        <v>3</v>
      </c>
      <c r="H487" s="1117"/>
      <c r="I487" s="910">
        <v>16</v>
      </c>
      <c r="J487" s="911" t="s">
        <v>37</v>
      </c>
      <c r="K487" s="534"/>
      <c r="L487" s="208"/>
      <c r="M487" s="896"/>
      <c r="N487" s="341"/>
      <c r="O487" s="208"/>
      <c r="P487" s="341"/>
      <c r="Q487" s="912"/>
      <c r="R487" s="208"/>
    </row>
    <row r="488" spans="1:18">
      <c r="A488" s="928">
        <v>1058</v>
      </c>
      <c r="B488" s="888" t="s">
        <v>3810</v>
      </c>
      <c r="C488" s="914" t="s">
        <v>3811</v>
      </c>
      <c r="D488" s="914" t="s">
        <v>2102</v>
      </c>
      <c r="E488" s="915" t="s">
        <v>3812</v>
      </c>
      <c r="F488" s="916" t="s">
        <v>2967</v>
      </c>
      <c r="G488" s="917">
        <v>1</v>
      </c>
      <c r="H488" s="918">
        <v>125000</v>
      </c>
      <c r="I488" s="914">
        <v>15</v>
      </c>
      <c r="J488" s="920" t="s">
        <v>28</v>
      </c>
      <c r="K488" s="929"/>
      <c r="L488" s="208"/>
      <c r="M488" s="896"/>
      <c r="N488" s="341" t="s">
        <v>968</v>
      </c>
      <c r="O488" s="904">
        <v>45638</v>
      </c>
      <c r="P488" s="341" t="s">
        <v>4190</v>
      </c>
      <c r="Q488" s="398">
        <v>125000</v>
      </c>
      <c r="R488" s="208"/>
    </row>
    <row r="489" spans="1:18" hidden="1">
      <c r="A489" s="507">
        <v>479</v>
      </c>
      <c r="B489" s="51" t="s">
        <v>1548</v>
      </c>
      <c r="C489" s="507" t="s">
        <v>1549</v>
      </c>
      <c r="D489" s="507" t="s">
        <v>1550</v>
      </c>
      <c r="E489" s="1155" t="s">
        <v>1551</v>
      </c>
      <c r="F489" s="1115" t="s">
        <v>1552</v>
      </c>
      <c r="G489" s="1116">
        <v>3</v>
      </c>
      <c r="H489" s="1117"/>
      <c r="I489" s="993">
        <v>15</v>
      </c>
      <c r="J489" s="911" t="s">
        <v>37</v>
      </c>
      <c r="K489" s="1018" t="s">
        <v>378</v>
      </c>
      <c r="L489" s="208"/>
      <c r="M489" s="896"/>
      <c r="N489" s="341"/>
      <c r="O489" s="208"/>
      <c r="P489" s="341"/>
      <c r="Q489" s="912"/>
      <c r="R489" s="208"/>
    </row>
    <row r="490" spans="1:18">
      <c r="A490" s="887">
        <v>295</v>
      </c>
      <c r="B490" s="888" t="s">
        <v>3438</v>
      </c>
      <c r="C490" s="889" t="s">
        <v>3439</v>
      </c>
      <c r="D490" s="1009" t="s">
        <v>308</v>
      </c>
      <c r="E490" s="1010"/>
      <c r="F490" s="1156">
        <v>44821</v>
      </c>
      <c r="G490" s="1012">
        <v>2</v>
      </c>
      <c r="H490" s="894">
        <v>165000</v>
      </c>
      <c r="I490" s="1013">
        <v>15</v>
      </c>
      <c r="J490" s="1062" t="s">
        <v>28</v>
      </c>
      <c r="K490" s="1157">
        <v>17</v>
      </c>
      <c r="L490" s="208"/>
      <c r="M490" s="896"/>
      <c r="N490" s="341"/>
      <c r="O490" s="904"/>
      <c r="P490" s="341"/>
      <c r="Q490" s="398"/>
      <c r="R490" s="208"/>
    </row>
    <row r="491" spans="1:18">
      <c r="A491" s="887">
        <v>478</v>
      </c>
      <c r="B491" s="888" t="s">
        <v>1544</v>
      </c>
      <c r="C491" s="889" t="s">
        <v>1545</v>
      </c>
      <c r="D491" s="887" t="s">
        <v>1546</v>
      </c>
      <c r="E491" s="1020" t="s">
        <v>1547</v>
      </c>
      <c r="F491" s="1158" t="s">
        <v>1543</v>
      </c>
      <c r="G491" s="964">
        <v>4</v>
      </c>
      <c r="H491" s="965">
        <v>305000</v>
      </c>
      <c r="I491" s="903">
        <v>16</v>
      </c>
      <c r="J491" s="923" t="s">
        <v>28</v>
      </c>
      <c r="K491" s="190"/>
      <c r="L491" s="208"/>
      <c r="M491" s="896" t="s">
        <v>4184</v>
      </c>
      <c r="N491" s="341" t="s">
        <v>968</v>
      </c>
      <c r="O491" s="904">
        <v>45644</v>
      </c>
      <c r="P491" s="341" t="s">
        <v>4190</v>
      </c>
      <c r="Q491" s="398">
        <v>305000</v>
      </c>
      <c r="R491" s="208"/>
    </row>
    <row r="492" spans="1:18">
      <c r="A492" s="887">
        <v>667</v>
      </c>
      <c r="B492" s="888" t="s">
        <v>2332</v>
      </c>
      <c r="C492" s="934" t="s">
        <v>5266</v>
      </c>
      <c r="D492" s="934" t="s">
        <v>2295</v>
      </c>
      <c r="E492" s="1067" t="s">
        <v>2334</v>
      </c>
      <c r="F492" s="1159" t="s">
        <v>2335</v>
      </c>
      <c r="G492" s="937">
        <v>1</v>
      </c>
      <c r="H492" s="938">
        <v>125000</v>
      </c>
      <c r="I492" s="939">
        <v>16</v>
      </c>
      <c r="J492" s="940" t="s">
        <v>28</v>
      </c>
      <c r="K492" s="944"/>
      <c r="L492" s="208"/>
      <c r="M492" s="896"/>
      <c r="N492" s="341" t="s">
        <v>968</v>
      </c>
      <c r="O492" s="904">
        <v>45642</v>
      </c>
      <c r="P492" s="341" t="s">
        <v>4190</v>
      </c>
      <c r="Q492" s="398">
        <v>125000</v>
      </c>
      <c r="R492" s="208"/>
    </row>
    <row r="493" spans="1:18">
      <c r="A493" s="887">
        <v>695</v>
      </c>
      <c r="B493" s="888" t="s">
        <v>2446</v>
      </c>
      <c r="C493" s="955" t="s">
        <v>2447</v>
      </c>
      <c r="D493" s="974" t="s">
        <v>2448</v>
      </c>
      <c r="E493" s="1160" t="s">
        <v>2449</v>
      </c>
      <c r="F493" s="1161" t="s">
        <v>2450</v>
      </c>
      <c r="G493" s="949">
        <v>1</v>
      </c>
      <c r="H493" s="950">
        <v>125000</v>
      </c>
      <c r="I493" s="951">
        <v>16</v>
      </c>
      <c r="J493" s="961" t="s">
        <v>28</v>
      </c>
      <c r="K493" s="1157">
        <v>17</v>
      </c>
      <c r="L493" s="208"/>
      <c r="M493" s="896" t="s">
        <v>4184</v>
      </c>
      <c r="N493" s="341" t="s">
        <v>968</v>
      </c>
      <c r="O493" s="904">
        <v>45643</v>
      </c>
      <c r="P493" s="341" t="s">
        <v>4193</v>
      </c>
      <c r="Q493" s="398">
        <v>125000</v>
      </c>
      <c r="R493" s="208"/>
    </row>
    <row r="494" spans="1:18">
      <c r="A494" s="887">
        <v>738</v>
      </c>
      <c r="B494" s="888" t="s">
        <v>157</v>
      </c>
      <c r="C494" s="934" t="s">
        <v>158</v>
      </c>
      <c r="D494" s="1002" t="s">
        <v>159</v>
      </c>
      <c r="E494" s="1058" t="s">
        <v>160</v>
      </c>
      <c r="F494" s="1162" t="s">
        <v>161</v>
      </c>
      <c r="G494" s="1003">
        <v>2</v>
      </c>
      <c r="H494" s="1004">
        <v>165000</v>
      </c>
      <c r="I494" s="1032">
        <v>16</v>
      </c>
      <c r="J494" s="940" t="s">
        <v>28</v>
      </c>
      <c r="K494" s="953"/>
      <c r="L494" s="208"/>
      <c r="M494" s="896" t="s">
        <v>4184</v>
      </c>
      <c r="N494" s="341" t="s">
        <v>968</v>
      </c>
      <c r="O494" s="904">
        <v>45643</v>
      </c>
      <c r="P494" s="341" t="s">
        <v>4190</v>
      </c>
      <c r="Q494" s="398">
        <v>165000</v>
      </c>
      <c r="R494" s="208"/>
    </row>
    <row r="495" spans="1:18">
      <c r="A495" s="887">
        <v>797</v>
      </c>
      <c r="B495" s="888" t="s">
        <v>680</v>
      </c>
      <c r="C495" s="955" t="s">
        <v>681</v>
      </c>
      <c r="D495" s="955" t="s">
        <v>682</v>
      </c>
      <c r="E495" s="956" t="s">
        <v>683</v>
      </c>
      <c r="F495" s="1163" t="s">
        <v>684</v>
      </c>
      <c r="G495" s="958">
        <v>2</v>
      </c>
      <c r="H495" s="959">
        <v>165000</v>
      </c>
      <c r="I495" s="960">
        <v>16</v>
      </c>
      <c r="J495" s="961" t="s">
        <v>28</v>
      </c>
      <c r="K495" s="921"/>
      <c r="L495" s="208"/>
      <c r="M495" s="896"/>
      <c r="N495" s="341" t="s">
        <v>968</v>
      </c>
      <c r="O495" s="904">
        <v>45641</v>
      </c>
      <c r="P495" s="341" t="s">
        <v>4190</v>
      </c>
      <c r="Q495" s="398">
        <v>165000</v>
      </c>
      <c r="R495" s="208"/>
    </row>
    <row r="496" spans="1:18">
      <c r="A496" s="887">
        <v>798</v>
      </c>
      <c r="B496" s="888" t="s">
        <v>2852</v>
      </c>
      <c r="C496" s="955" t="s">
        <v>2853</v>
      </c>
      <c r="D496" s="1043" t="s">
        <v>2854</v>
      </c>
      <c r="E496" s="947" t="s">
        <v>4753</v>
      </c>
      <c r="F496" s="1161" t="s">
        <v>684</v>
      </c>
      <c r="G496" s="949">
        <v>3</v>
      </c>
      <c r="H496" s="950">
        <v>205000</v>
      </c>
      <c r="I496" s="951">
        <v>16</v>
      </c>
      <c r="J496" s="977" t="s">
        <v>28</v>
      </c>
      <c r="K496" s="921"/>
      <c r="L496" s="208"/>
      <c r="M496" s="896"/>
      <c r="N496" s="341" t="s">
        <v>968</v>
      </c>
      <c r="O496" s="904">
        <v>45641</v>
      </c>
      <c r="P496" s="341" t="s">
        <v>4190</v>
      </c>
      <c r="Q496" s="398">
        <v>205000</v>
      </c>
      <c r="R496" s="208"/>
    </row>
    <row r="497" spans="1:19" s="42" customFormat="1">
      <c r="A497" s="887">
        <v>799</v>
      </c>
      <c r="B497" s="888" t="s">
        <v>2856</v>
      </c>
      <c r="C497" s="955" t="s">
        <v>2857</v>
      </c>
      <c r="D497" s="974" t="s">
        <v>1550</v>
      </c>
      <c r="E497" s="947" t="s">
        <v>2858</v>
      </c>
      <c r="F497" s="1161" t="s">
        <v>684</v>
      </c>
      <c r="G497" s="949">
        <v>1</v>
      </c>
      <c r="H497" s="950">
        <v>125000</v>
      </c>
      <c r="I497" s="951">
        <v>16</v>
      </c>
      <c r="J497" s="977" t="s">
        <v>28</v>
      </c>
      <c r="K497" s="921"/>
      <c r="L497" s="208"/>
      <c r="M497" s="896" t="s">
        <v>4184</v>
      </c>
      <c r="N497" s="341" t="s">
        <v>968</v>
      </c>
      <c r="O497" s="904">
        <v>45645</v>
      </c>
      <c r="P497" s="341" t="s">
        <v>4190</v>
      </c>
      <c r="Q497" s="398">
        <v>125000</v>
      </c>
      <c r="R497" s="208"/>
      <c r="S497" s="7"/>
    </row>
    <row r="498" spans="1:19">
      <c r="A498" s="887">
        <v>824</v>
      </c>
      <c r="B498" s="888" t="s">
        <v>2944</v>
      </c>
      <c r="C498" s="954" t="s">
        <v>2945</v>
      </c>
      <c r="D498" s="955" t="s">
        <v>1083</v>
      </c>
      <c r="E498" s="956" t="s">
        <v>2946</v>
      </c>
      <c r="F498" s="1164" t="s">
        <v>2943</v>
      </c>
      <c r="G498" s="958">
        <v>1</v>
      </c>
      <c r="H498" s="959">
        <v>125000</v>
      </c>
      <c r="I498" s="960">
        <v>16</v>
      </c>
      <c r="J498" s="961" t="s">
        <v>28</v>
      </c>
      <c r="K498" s="921"/>
      <c r="L498" s="208"/>
      <c r="M498" s="896"/>
      <c r="N498" s="341" t="s">
        <v>968</v>
      </c>
      <c r="O498" s="904">
        <v>45640</v>
      </c>
      <c r="P498" s="341" t="s">
        <v>4190</v>
      </c>
      <c r="Q498" s="398">
        <v>125000</v>
      </c>
      <c r="R498" s="208"/>
    </row>
    <row r="499" spans="1:19">
      <c r="A499" s="887">
        <v>959</v>
      </c>
      <c r="B499" s="888" t="s">
        <v>3665</v>
      </c>
      <c r="C499" s="914" t="s">
        <v>3666</v>
      </c>
      <c r="D499" s="914" t="s">
        <v>3667</v>
      </c>
      <c r="E499" s="915" t="s">
        <v>3668</v>
      </c>
      <c r="F499" s="1125" t="s">
        <v>3456</v>
      </c>
      <c r="G499" s="917">
        <v>2</v>
      </c>
      <c r="H499" s="918">
        <v>165000</v>
      </c>
      <c r="I499" s="919">
        <v>16</v>
      </c>
      <c r="J499" s="920" t="s">
        <v>28</v>
      </c>
      <c r="K499" s="921"/>
      <c r="L499" s="208"/>
      <c r="M499" s="896"/>
      <c r="N499" s="341" t="s">
        <v>968</v>
      </c>
      <c r="O499" s="904">
        <v>45641</v>
      </c>
      <c r="P499" s="341" t="s">
        <v>4190</v>
      </c>
      <c r="Q499" s="398">
        <v>165000</v>
      </c>
      <c r="R499" s="208"/>
    </row>
    <row r="500" spans="1:19">
      <c r="A500" s="887">
        <v>960</v>
      </c>
      <c r="B500" s="888" t="s">
        <v>3454</v>
      </c>
      <c r="C500" s="914" t="s">
        <v>2390</v>
      </c>
      <c r="D500" s="914" t="s">
        <v>247</v>
      </c>
      <c r="E500" s="915" t="s">
        <v>3455</v>
      </c>
      <c r="F500" s="1125" t="s">
        <v>3456</v>
      </c>
      <c r="G500" s="917">
        <v>1</v>
      </c>
      <c r="H500" s="918">
        <v>125000</v>
      </c>
      <c r="I500" s="919">
        <v>16</v>
      </c>
      <c r="J500" s="920" t="s">
        <v>28</v>
      </c>
      <c r="K500" s="921"/>
      <c r="L500" s="208"/>
      <c r="M500" s="896"/>
      <c r="N500" s="341" t="s">
        <v>968</v>
      </c>
      <c r="O500" s="904">
        <v>45641</v>
      </c>
      <c r="P500" s="341" t="s">
        <v>4190</v>
      </c>
      <c r="Q500" s="398">
        <v>125000</v>
      </c>
      <c r="R500" s="208"/>
    </row>
    <row r="501" spans="1:19">
      <c r="A501" s="887">
        <v>961</v>
      </c>
      <c r="B501" s="888" t="s">
        <v>3457</v>
      </c>
      <c r="C501" s="914" t="s">
        <v>3458</v>
      </c>
      <c r="D501" s="914" t="s">
        <v>3459</v>
      </c>
      <c r="E501" s="915" t="s">
        <v>3460</v>
      </c>
      <c r="F501" s="1125" t="s">
        <v>3456</v>
      </c>
      <c r="G501" s="917">
        <v>1</v>
      </c>
      <c r="H501" s="918">
        <v>125000</v>
      </c>
      <c r="I501" s="919">
        <v>16</v>
      </c>
      <c r="J501" s="920" t="s">
        <v>28</v>
      </c>
      <c r="K501" s="921"/>
      <c r="L501" s="208"/>
      <c r="M501" s="896"/>
      <c r="N501" s="341" t="s">
        <v>968</v>
      </c>
      <c r="O501" s="904">
        <v>45637</v>
      </c>
      <c r="P501" s="341" t="s">
        <v>4190</v>
      </c>
      <c r="Q501" s="398">
        <v>125000</v>
      </c>
      <c r="R501" s="208"/>
    </row>
    <row r="502" spans="1:19">
      <c r="A502" s="928">
        <v>1098</v>
      </c>
      <c r="B502" s="888" t="s">
        <v>3958</v>
      </c>
      <c r="C502" s="914" t="s">
        <v>2139</v>
      </c>
      <c r="D502" s="914" t="s">
        <v>1773</v>
      </c>
      <c r="E502" s="915" t="s">
        <v>3959</v>
      </c>
      <c r="F502" s="1165">
        <v>45612</v>
      </c>
      <c r="G502" s="917">
        <v>1</v>
      </c>
      <c r="H502" s="918">
        <v>125000</v>
      </c>
      <c r="I502" s="914">
        <v>16</v>
      </c>
      <c r="J502" s="920" t="s">
        <v>28</v>
      </c>
      <c r="K502" s="929"/>
      <c r="L502" s="208"/>
      <c r="M502" s="896" t="s">
        <v>4184</v>
      </c>
      <c r="N502" s="341" t="s">
        <v>968</v>
      </c>
      <c r="O502" s="904">
        <v>45644</v>
      </c>
      <c r="P502" s="341" t="s">
        <v>4193</v>
      </c>
      <c r="Q502" s="398">
        <v>125000</v>
      </c>
      <c r="R502" s="208"/>
    </row>
    <row r="503" spans="1:19">
      <c r="A503" s="887">
        <v>544</v>
      </c>
      <c r="B503" s="888" t="s">
        <v>1818</v>
      </c>
      <c r="C503" s="898" t="s">
        <v>1819</v>
      </c>
      <c r="D503" s="872" t="s">
        <v>1820</v>
      </c>
      <c r="E503" s="899" t="s">
        <v>1821</v>
      </c>
      <c r="F503" s="1166" t="s">
        <v>1822</v>
      </c>
      <c r="G503" s="901">
        <v>1</v>
      </c>
      <c r="H503" s="902">
        <v>125000</v>
      </c>
      <c r="I503" s="926">
        <v>17</v>
      </c>
      <c r="J503" s="895" t="s">
        <v>28</v>
      </c>
      <c r="K503" s="190"/>
      <c r="L503" s="208"/>
      <c r="M503" s="896"/>
      <c r="N503" s="341" t="s">
        <v>968</v>
      </c>
      <c r="O503" s="904">
        <v>45643</v>
      </c>
      <c r="P503" s="341" t="s">
        <v>4193</v>
      </c>
      <c r="Q503" s="398">
        <v>125000</v>
      </c>
      <c r="R503" s="208"/>
    </row>
    <row r="504" spans="1:19">
      <c r="A504" s="887">
        <v>546</v>
      </c>
      <c r="B504" s="888" t="s">
        <v>1826</v>
      </c>
      <c r="C504" s="898" t="s">
        <v>1827</v>
      </c>
      <c r="D504" s="872" t="s">
        <v>1820</v>
      </c>
      <c r="E504" s="899" t="s">
        <v>1828</v>
      </c>
      <c r="F504" s="1166" t="s">
        <v>1822</v>
      </c>
      <c r="G504" s="901">
        <v>1</v>
      </c>
      <c r="H504" s="902">
        <v>125000</v>
      </c>
      <c r="I504" s="926">
        <v>17</v>
      </c>
      <c r="J504" s="895" t="s">
        <v>28</v>
      </c>
      <c r="K504" s="190"/>
      <c r="L504" s="208"/>
      <c r="M504" s="896"/>
      <c r="N504" s="341" t="s">
        <v>968</v>
      </c>
      <c r="O504" s="904">
        <v>45643</v>
      </c>
      <c r="P504" s="341" t="s">
        <v>4193</v>
      </c>
      <c r="Q504" s="398">
        <v>125000</v>
      </c>
      <c r="R504" s="208"/>
    </row>
    <row r="505" spans="1:19">
      <c r="A505" s="887">
        <v>639</v>
      </c>
      <c r="B505" s="888" t="s">
        <v>2217</v>
      </c>
      <c r="C505" s="934" t="s">
        <v>2218</v>
      </c>
      <c r="D505" s="1002" t="s">
        <v>44</v>
      </c>
      <c r="E505" s="1103" t="s">
        <v>2219</v>
      </c>
      <c r="F505" s="1167" t="s">
        <v>2220</v>
      </c>
      <c r="G505" s="1168">
        <v>1</v>
      </c>
      <c r="H505" s="1004">
        <v>125000</v>
      </c>
      <c r="I505" s="1032">
        <v>17</v>
      </c>
      <c r="J505" s="940" t="s">
        <v>28</v>
      </c>
      <c r="K505" s="941"/>
      <c r="L505" s="208"/>
      <c r="M505" s="896"/>
      <c r="N505" s="341" t="s">
        <v>968</v>
      </c>
      <c r="O505" s="904">
        <v>45643</v>
      </c>
      <c r="P505" s="341" t="s">
        <v>4193</v>
      </c>
      <c r="Q505" s="398">
        <v>125000</v>
      </c>
      <c r="R505" s="208"/>
    </row>
    <row r="506" spans="1:19" hidden="1">
      <c r="A506" s="507">
        <v>496</v>
      </c>
      <c r="B506" s="51" t="s">
        <v>1618</v>
      </c>
      <c r="C506" s="507" t="s">
        <v>1619</v>
      </c>
      <c r="D506" s="507" t="s">
        <v>146</v>
      </c>
      <c r="E506" s="1155" t="s">
        <v>1620</v>
      </c>
      <c r="F506" s="993" t="s">
        <v>1617</v>
      </c>
      <c r="G506" s="1116">
        <v>1</v>
      </c>
      <c r="H506" s="544"/>
      <c r="I506" s="516">
        <v>26</v>
      </c>
      <c r="J506" s="911" t="s">
        <v>37</v>
      </c>
      <c r="K506" s="1042" t="s">
        <v>1174</v>
      </c>
      <c r="L506" s="208"/>
      <c r="M506" s="896"/>
      <c r="N506" s="341"/>
      <c r="O506" s="208"/>
      <c r="P506" s="341"/>
      <c r="Q506" s="912"/>
      <c r="R506" s="208"/>
    </row>
    <row r="507" spans="1:19">
      <c r="A507" s="928">
        <v>1060</v>
      </c>
      <c r="B507" s="888" t="s">
        <v>655</v>
      </c>
      <c r="C507" s="914" t="s">
        <v>656</v>
      </c>
      <c r="D507" s="914" t="s">
        <v>320</v>
      </c>
      <c r="E507" s="915" t="s">
        <v>657</v>
      </c>
      <c r="F507" s="1125" t="s">
        <v>658</v>
      </c>
      <c r="G507" s="917">
        <v>2</v>
      </c>
      <c r="H507" s="918">
        <v>165000</v>
      </c>
      <c r="I507" s="914">
        <v>17</v>
      </c>
      <c r="J507" s="920" t="s">
        <v>28</v>
      </c>
      <c r="K507" s="929"/>
      <c r="L507" s="208"/>
      <c r="M507" s="896"/>
      <c r="N507" s="341" t="s">
        <v>968</v>
      </c>
      <c r="O507" s="904">
        <v>45643</v>
      </c>
      <c r="P507" s="341" t="s">
        <v>4190</v>
      </c>
      <c r="Q507" s="398">
        <v>165000</v>
      </c>
      <c r="R507" s="208"/>
    </row>
    <row r="508" spans="1:19">
      <c r="A508" s="887">
        <v>772</v>
      </c>
      <c r="B508" s="888" t="s">
        <v>2755</v>
      </c>
      <c r="C508" s="955" t="s">
        <v>2756</v>
      </c>
      <c r="D508" s="955" t="s">
        <v>522</v>
      </c>
      <c r="E508" s="956" t="s">
        <v>2757</v>
      </c>
      <c r="F508" s="1163" t="s">
        <v>2754</v>
      </c>
      <c r="G508" s="958">
        <v>1</v>
      </c>
      <c r="H508" s="959">
        <v>125000</v>
      </c>
      <c r="I508" s="960">
        <v>17</v>
      </c>
      <c r="J508" s="961" t="s">
        <v>28</v>
      </c>
      <c r="K508" s="921"/>
      <c r="L508" s="208"/>
      <c r="M508" s="896" t="s">
        <v>4184</v>
      </c>
      <c r="N508" s="341" t="s">
        <v>968</v>
      </c>
      <c r="O508" s="904">
        <v>45644</v>
      </c>
      <c r="P508" s="341" t="s">
        <v>4190</v>
      </c>
      <c r="Q508" s="398">
        <v>125000</v>
      </c>
      <c r="R508" s="208"/>
    </row>
    <row r="509" spans="1:19">
      <c r="A509" s="887">
        <v>773</v>
      </c>
      <c r="B509" s="888" t="s">
        <v>2758</v>
      </c>
      <c r="C509" s="955" t="s">
        <v>2759</v>
      </c>
      <c r="D509" s="955" t="s">
        <v>522</v>
      </c>
      <c r="E509" s="955"/>
      <c r="F509" s="1169" t="s">
        <v>2754</v>
      </c>
      <c r="G509" s="958">
        <v>1</v>
      </c>
      <c r="H509" s="959">
        <v>125000</v>
      </c>
      <c r="I509" s="960">
        <v>17</v>
      </c>
      <c r="J509" s="961" t="s">
        <v>28</v>
      </c>
      <c r="K509" s="921"/>
      <c r="L509" s="208"/>
      <c r="M509" s="896" t="s">
        <v>4184</v>
      </c>
      <c r="N509" s="341" t="s">
        <v>968</v>
      </c>
      <c r="O509" s="904">
        <v>45654</v>
      </c>
      <c r="P509" s="341" t="s">
        <v>4197</v>
      </c>
      <c r="Q509" s="398">
        <v>125000</v>
      </c>
      <c r="R509" s="208"/>
    </row>
    <row r="510" spans="1:19" s="42" customFormat="1" hidden="1">
      <c r="A510" s="507">
        <v>500</v>
      </c>
      <c r="B510" s="51" t="s">
        <v>1635</v>
      </c>
      <c r="C510" s="905" t="s">
        <v>1636</v>
      </c>
      <c r="D510" s="905" t="s">
        <v>82</v>
      </c>
      <c r="E510" s="1026" t="s">
        <v>1637</v>
      </c>
      <c r="F510" s="910" t="s">
        <v>1638</v>
      </c>
      <c r="G510" s="1028">
        <v>2</v>
      </c>
      <c r="H510" s="1117"/>
      <c r="I510" s="1170">
        <v>30</v>
      </c>
      <c r="J510" s="911" t="s">
        <v>37</v>
      </c>
      <c r="K510" s="534"/>
      <c r="L510" s="208"/>
      <c r="M510" s="896"/>
      <c r="N510" s="341"/>
      <c r="O510" s="208"/>
      <c r="P510" s="341"/>
      <c r="Q510" s="912"/>
      <c r="R510" s="190"/>
    </row>
    <row r="511" spans="1:19">
      <c r="A511" s="887">
        <v>696</v>
      </c>
      <c r="B511" s="888" t="s">
        <v>2451</v>
      </c>
      <c r="C511" s="1171" t="s">
        <v>2452</v>
      </c>
      <c r="D511" s="1171" t="s">
        <v>891</v>
      </c>
      <c r="E511" s="1172" t="s">
        <v>2453</v>
      </c>
      <c r="F511" s="1163" t="s">
        <v>2454</v>
      </c>
      <c r="G511" s="1091">
        <v>2</v>
      </c>
      <c r="H511" s="959">
        <v>165000</v>
      </c>
      <c r="I511" s="1173">
        <v>17</v>
      </c>
      <c r="J511" s="1174" t="s">
        <v>28</v>
      </c>
      <c r="K511" s="944"/>
      <c r="L511" s="208"/>
      <c r="M511" s="896" t="s">
        <v>4184</v>
      </c>
      <c r="N511" s="341" t="s">
        <v>968</v>
      </c>
      <c r="O511" s="904">
        <v>45644</v>
      </c>
      <c r="P511" s="341" t="s">
        <v>4190</v>
      </c>
      <c r="Q511" s="398">
        <v>165000</v>
      </c>
      <c r="R511" s="208"/>
    </row>
    <row r="512" spans="1:19" hidden="1">
      <c r="A512" s="928">
        <v>1061</v>
      </c>
      <c r="B512" s="888" t="s">
        <v>2710</v>
      </c>
      <c r="C512" s="914" t="s">
        <v>2711</v>
      </c>
      <c r="D512" s="914" t="s">
        <v>53</v>
      </c>
      <c r="E512" s="915" t="s">
        <v>2712</v>
      </c>
      <c r="F512" s="1175" t="s">
        <v>658</v>
      </c>
      <c r="G512" s="917">
        <v>2</v>
      </c>
      <c r="H512" s="918"/>
      <c r="I512" s="914">
        <v>17</v>
      </c>
      <c r="J512" s="920" t="s">
        <v>28</v>
      </c>
      <c r="K512" s="929"/>
      <c r="L512" s="208"/>
      <c r="M512" s="896"/>
      <c r="N512" s="341"/>
      <c r="O512" s="904"/>
      <c r="P512" s="341"/>
      <c r="Q512" s="398"/>
      <c r="R512" s="208"/>
    </row>
    <row r="513" spans="1:18">
      <c r="A513" s="928">
        <v>1026</v>
      </c>
      <c r="B513" s="888" t="s">
        <v>3695</v>
      </c>
      <c r="C513" s="985" t="s">
        <v>3696</v>
      </c>
      <c r="D513" s="914" t="s">
        <v>2839</v>
      </c>
      <c r="E513" s="915" t="s">
        <v>3697</v>
      </c>
      <c r="F513" s="1125" t="s">
        <v>3698</v>
      </c>
      <c r="G513" s="917">
        <v>1</v>
      </c>
      <c r="H513" s="918">
        <v>125000</v>
      </c>
      <c r="I513" s="914">
        <v>17</v>
      </c>
      <c r="J513" s="920" t="s">
        <v>28</v>
      </c>
      <c r="K513" s="929"/>
      <c r="L513" s="208"/>
      <c r="M513" s="896"/>
      <c r="N513" s="341" t="s">
        <v>968</v>
      </c>
      <c r="O513" s="904">
        <v>45640</v>
      </c>
      <c r="P513" s="341" t="s">
        <v>4190</v>
      </c>
      <c r="Q513" s="398">
        <v>125000</v>
      </c>
      <c r="R513" s="208"/>
    </row>
    <row r="514" spans="1:18">
      <c r="A514" s="928">
        <v>1027</v>
      </c>
      <c r="B514" s="888" t="s">
        <v>3699</v>
      </c>
      <c r="C514" s="985" t="s">
        <v>3700</v>
      </c>
      <c r="D514" s="914" t="s">
        <v>3701</v>
      </c>
      <c r="E514" s="915" t="s">
        <v>3702</v>
      </c>
      <c r="F514" s="1125" t="s">
        <v>3698</v>
      </c>
      <c r="G514" s="917">
        <v>1</v>
      </c>
      <c r="H514" s="918">
        <v>125000</v>
      </c>
      <c r="I514" s="914">
        <v>17</v>
      </c>
      <c r="J514" s="920" t="s">
        <v>28</v>
      </c>
      <c r="K514" s="929"/>
      <c r="L514" s="208"/>
      <c r="M514" s="896"/>
      <c r="N514" s="341" t="s">
        <v>968</v>
      </c>
      <c r="O514" s="904">
        <v>45637</v>
      </c>
      <c r="P514" s="341" t="s">
        <v>4190</v>
      </c>
      <c r="Q514" s="398">
        <v>125000</v>
      </c>
      <c r="R514" s="208"/>
    </row>
    <row r="515" spans="1:18">
      <c r="A515" s="928">
        <v>1028</v>
      </c>
      <c r="B515" s="888" t="s">
        <v>3703</v>
      </c>
      <c r="C515" s="985" t="s">
        <v>3704</v>
      </c>
      <c r="D515" s="914" t="s">
        <v>327</v>
      </c>
      <c r="E515" s="915" t="s">
        <v>3705</v>
      </c>
      <c r="F515" s="1125" t="s">
        <v>3698</v>
      </c>
      <c r="G515" s="917">
        <v>1</v>
      </c>
      <c r="H515" s="918">
        <v>125000</v>
      </c>
      <c r="I515" s="914">
        <v>17</v>
      </c>
      <c r="J515" s="920" t="s">
        <v>28</v>
      </c>
      <c r="K515" s="929"/>
      <c r="L515" s="208"/>
      <c r="M515" s="896" t="s">
        <v>4184</v>
      </c>
      <c r="N515" s="341" t="s">
        <v>968</v>
      </c>
      <c r="O515" s="904">
        <v>45646</v>
      </c>
      <c r="P515" s="341" t="s">
        <v>4193</v>
      </c>
      <c r="Q515" s="398">
        <v>125000</v>
      </c>
      <c r="R515" s="208"/>
    </row>
    <row r="516" spans="1:18" hidden="1">
      <c r="A516" s="1016">
        <v>506</v>
      </c>
      <c r="B516" s="51" t="s">
        <v>1661</v>
      </c>
      <c r="C516" s="905" t="s">
        <v>1662</v>
      </c>
      <c r="D516" s="905" t="s">
        <v>1663</v>
      </c>
      <c r="E516" s="1026" t="s">
        <v>1664</v>
      </c>
      <c r="F516" s="1176" t="s">
        <v>206</v>
      </c>
      <c r="G516" s="1028">
        <v>1</v>
      </c>
      <c r="H516" s="1117"/>
      <c r="I516" s="1170">
        <v>10</v>
      </c>
      <c r="J516" s="911" t="s">
        <v>37</v>
      </c>
      <c r="K516" s="534"/>
      <c r="L516" s="208"/>
      <c r="M516" s="896"/>
      <c r="N516" s="341"/>
      <c r="O516" s="208"/>
      <c r="P516" s="341"/>
      <c r="Q516" s="912"/>
      <c r="R516" s="208"/>
    </row>
    <row r="517" spans="1:18">
      <c r="A517" s="928">
        <v>1059</v>
      </c>
      <c r="B517" s="888" t="s">
        <v>3813</v>
      </c>
      <c r="C517" s="914" t="s">
        <v>3814</v>
      </c>
      <c r="D517" s="914" t="s">
        <v>1223</v>
      </c>
      <c r="E517" s="915" t="s">
        <v>3815</v>
      </c>
      <c r="F517" s="1125" t="s">
        <v>658</v>
      </c>
      <c r="G517" s="917">
        <v>1</v>
      </c>
      <c r="H517" s="918">
        <v>125000</v>
      </c>
      <c r="I517" s="914">
        <v>17</v>
      </c>
      <c r="J517" s="920" t="s">
        <v>28</v>
      </c>
      <c r="K517" s="929"/>
      <c r="L517" s="208"/>
      <c r="M517" s="896"/>
      <c r="N517" s="341" t="s">
        <v>968</v>
      </c>
      <c r="O517" s="904">
        <v>45643</v>
      </c>
      <c r="P517" s="341" t="s">
        <v>4193</v>
      </c>
      <c r="Q517" s="398">
        <v>125000</v>
      </c>
      <c r="R517" s="208"/>
    </row>
    <row r="518" spans="1:18">
      <c r="A518" s="887">
        <v>878</v>
      </c>
      <c r="B518" s="888" t="s">
        <v>3227</v>
      </c>
      <c r="C518" s="914" t="s">
        <v>3228</v>
      </c>
      <c r="D518" s="914" t="s">
        <v>313</v>
      </c>
      <c r="E518" s="915" t="s">
        <v>3229</v>
      </c>
      <c r="F518" s="1125" t="s">
        <v>3230</v>
      </c>
      <c r="G518" s="917">
        <v>2</v>
      </c>
      <c r="H518" s="918">
        <v>165000</v>
      </c>
      <c r="I518" s="919">
        <v>17</v>
      </c>
      <c r="J518" s="920" t="s">
        <v>28</v>
      </c>
      <c r="K518" s="921"/>
      <c r="L518" s="208"/>
      <c r="M518" s="896"/>
      <c r="N518" s="341" t="s">
        <v>968</v>
      </c>
      <c r="O518" s="904">
        <v>45641</v>
      </c>
      <c r="P518" s="341" t="s">
        <v>4190</v>
      </c>
      <c r="Q518" s="398">
        <v>165000</v>
      </c>
      <c r="R518" s="208"/>
    </row>
    <row r="519" spans="1:18" hidden="1">
      <c r="A519" s="507">
        <v>509</v>
      </c>
      <c r="B519" s="51" t="s">
        <v>1673</v>
      </c>
      <c r="C519" s="905" t="s">
        <v>1674</v>
      </c>
      <c r="D519" s="905" t="s">
        <v>1675</v>
      </c>
      <c r="E519" s="1026" t="s">
        <v>1676</v>
      </c>
      <c r="F519" s="1176" t="s">
        <v>1677</v>
      </c>
      <c r="G519" s="1028">
        <v>1</v>
      </c>
      <c r="H519" s="1117"/>
      <c r="I519" s="1170">
        <v>9</v>
      </c>
      <c r="J519" s="911" t="s">
        <v>37</v>
      </c>
      <c r="K519" s="534"/>
      <c r="L519" s="208"/>
      <c r="M519" s="896"/>
      <c r="N519" s="341"/>
      <c r="O519" s="208"/>
      <c r="P519" s="341"/>
      <c r="Q519" s="912"/>
      <c r="R519" s="208"/>
    </row>
    <row r="520" spans="1:18">
      <c r="A520" s="887">
        <v>880</v>
      </c>
      <c r="B520" s="888" t="s">
        <v>3304</v>
      </c>
      <c r="C520" s="914" t="s">
        <v>3305</v>
      </c>
      <c r="D520" s="979" t="s">
        <v>3306</v>
      </c>
      <c r="E520" s="980" t="s">
        <v>3307</v>
      </c>
      <c r="F520" s="1177" t="s">
        <v>3230</v>
      </c>
      <c r="G520" s="982">
        <v>2</v>
      </c>
      <c r="H520" s="983">
        <v>165000</v>
      </c>
      <c r="I520" s="1000">
        <v>17</v>
      </c>
      <c r="J520" s="984" t="s">
        <v>28</v>
      </c>
      <c r="K520" s="921"/>
      <c r="L520" s="208"/>
      <c r="M520" s="896" t="s">
        <v>4184</v>
      </c>
      <c r="N520" s="341" t="s">
        <v>968</v>
      </c>
      <c r="O520" s="904">
        <v>45646</v>
      </c>
      <c r="P520" s="341" t="s">
        <v>4190</v>
      </c>
      <c r="Q520" s="398">
        <v>165000</v>
      </c>
      <c r="R520" s="208"/>
    </row>
    <row r="521" spans="1:18">
      <c r="A521" s="887">
        <v>547</v>
      </c>
      <c r="B521" s="888" t="s">
        <v>1829</v>
      </c>
      <c r="C521" s="1178" t="s">
        <v>1830</v>
      </c>
      <c r="D521" s="872" t="s">
        <v>1831</v>
      </c>
      <c r="E521" s="899" t="s">
        <v>1832</v>
      </c>
      <c r="F521" s="1179" t="s">
        <v>1833</v>
      </c>
      <c r="G521" s="901">
        <v>1</v>
      </c>
      <c r="H521" s="902">
        <v>125000</v>
      </c>
      <c r="I521" s="926">
        <v>18</v>
      </c>
      <c r="J521" s="895" t="s">
        <v>28</v>
      </c>
      <c r="K521" s="190"/>
      <c r="L521" s="208"/>
      <c r="M521" s="896" t="s">
        <v>4184</v>
      </c>
      <c r="N521" s="341" t="s">
        <v>968</v>
      </c>
      <c r="O521" s="904">
        <v>45649</v>
      </c>
      <c r="P521" s="341" t="s">
        <v>4190</v>
      </c>
      <c r="Q521" s="398">
        <v>125000</v>
      </c>
      <c r="R521" s="208"/>
    </row>
    <row r="522" spans="1:18">
      <c r="A522" s="928">
        <v>1062</v>
      </c>
      <c r="B522" s="888" t="s">
        <v>1995</v>
      </c>
      <c r="C522" s="914" t="s">
        <v>1988</v>
      </c>
      <c r="D522" s="914" t="s">
        <v>1550</v>
      </c>
      <c r="E522" s="915" t="s">
        <v>1996</v>
      </c>
      <c r="F522" s="1175" t="s">
        <v>1997</v>
      </c>
      <c r="G522" s="917">
        <v>2</v>
      </c>
      <c r="H522" s="918">
        <v>165000</v>
      </c>
      <c r="I522" s="914">
        <v>18</v>
      </c>
      <c r="J522" s="920" t="s">
        <v>28</v>
      </c>
      <c r="K522" s="929"/>
      <c r="L522" s="208"/>
      <c r="M522" s="896"/>
      <c r="N522" s="341"/>
      <c r="O522" s="904"/>
      <c r="P522" s="341"/>
      <c r="Q522" s="398"/>
      <c r="R522" s="208"/>
    </row>
    <row r="523" spans="1:18" hidden="1">
      <c r="A523" s="507">
        <v>513</v>
      </c>
      <c r="B523" s="51" t="s">
        <v>1688</v>
      </c>
      <c r="C523" s="905" t="s">
        <v>1689</v>
      </c>
      <c r="D523" s="905" t="s">
        <v>1690</v>
      </c>
      <c r="E523" s="1026" t="s">
        <v>1691</v>
      </c>
      <c r="F523" s="910" t="s">
        <v>1692</v>
      </c>
      <c r="G523" s="1028">
        <v>1</v>
      </c>
      <c r="H523" s="1117"/>
      <c r="I523" s="1180">
        <v>13</v>
      </c>
      <c r="J523" s="911" t="s">
        <v>37</v>
      </c>
      <c r="K523" s="534"/>
      <c r="L523" s="208"/>
      <c r="M523" s="896"/>
      <c r="N523" s="341"/>
      <c r="O523" s="208"/>
      <c r="P523" s="341"/>
      <c r="Q523" s="912"/>
      <c r="R523" s="208"/>
    </row>
    <row r="524" spans="1:18">
      <c r="A524" s="887">
        <v>697</v>
      </c>
      <c r="B524" s="888" t="s">
        <v>2455</v>
      </c>
      <c r="C524" s="955" t="s">
        <v>2456</v>
      </c>
      <c r="D524" s="955" t="s">
        <v>2457</v>
      </c>
      <c r="E524" s="956" t="s">
        <v>2458</v>
      </c>
      <c r="F524" s="1163" t="s">
        <v>2459</v>
      </c>
      <c r="G524" s="958">
        <v>1</v>
      </c>
      <c r="H524" s="959">
        <v>125000</v>
      </c>
      <c r="I524" s="960">
        <v>18</v>
      </c>
      <c r="J524" s="940" t="s">
        <v>28</v>
      </c>
      <c r="K524" s="944"/>
      <c r="L524" s="208"/>
      <c r="M524" s="896" t="s">
        <v>4184</v>
      </c>
      <c r="N524" s="341" t="s">
        <v>968</v>
      </c>
      <c r="O524" s="904">
        <v>45645</v>
      </c>
      <c r="P524" s="341" t="s">
        <v>4190</v>
      </c>
      <c r="Q524" s="398">
        <v>125000</v>
      </c>
      <c r="R524" s="208"/>
    </row>
    <row r="525" spans="1:18">
      <c r="A525" s="887">
        <v>701</v>
      </c>
      <c r="B525" s="888" t="s">
        <v>2471</v>
      </c>
      <c r="C525" s="955" t="s">
        <v>2472</v>
      </c>
      <c r="D525" s="974" t="s">
        <v>2469</v>
      </c>
      <c r="E525" s="947" t="s">
        <v>2473</v>
      </c>
      <c r="F525" s="1161" t="s">
        <v>2459</v>
      </c>
      <c r="G525" s="949">
        <v>1</v>
      </c>
      <c r="H525" s="950">
        <v>125000</v>
      </c>
      <c r="I525" s="951">
        <v>18</v>
      </c>
      <c r="J525" s="940" t="s">
        <v>28</v>
      </c>
      <c r="K525" s="944"/>
      <c r="L525" s="208"/>
      <c r="M525" s="896"/>
      <c r="N525" s="341" t="s">
        <v>968</v>
      </c>
      <c r="O525" s="904">
        <v>45644</v>
      </c>
      <c r="P525" s="341" t="s">
        <v>4190</v>
      </c>
      <c r="Q525" s="398">
        <v>125000</v>
      </c>
      <c r="R525" s="208"/>
    </row>
    <row r="526" spans="1:18">
      <c r="A526" s="887">
        <v>702</v>
      </c>
      <c r="B526" s="888" t="s">
        <v>2474</v>
      </c>
      <c r="C526" s="955" t="s">
        <v>2475</v>
      </c>
      <c r="D526" s="955" t="s">
        <v>2476</v>
      </c>
      <c r="E526" s="947" t="s">
        <v>2477</v>
      </c>
      <c r="F526" s="1163" t="s">
        <v>2459</v>
      </c>
      <c r="G526" s="958">
        <v>1</v>
      </c>
      <c r="H526" s="959">
        <v>125000</v>
      </c>
      <c r="I526" s="960">
        <v>18</v>
      </c>
      <c r="J526" s="940" t="s">
        <v>28</v>
      </c>
      <c r="K526" s="944"/>
      <c r="L526" s="208"/>
      <c r="M526" s="896"/>
      <c r="N526" s="341" t="s">
        <v>968</v>
      </c>
      <c r="O526" s="904">
        <v>45644</v>
      </c>
      <c r="P526" s="341" t="s">
        <v>4193</v>
      </c>
      <c r="Q526" s="398">
        <v>125000</v>
      </c>
      <c r="R526" s="208"/>
    </row>
    <row r="527" spans="1:18">
      <c r="A527" s="887">
        <v>774</v>
      </c>
      <c r="B527" s="888" t="s">
        <v>2760</v>
      </c>
      <c r="C527" s="955" t="s">
        <v>2761</v>
      </c>
      <c r="D527" s="955" t="s">
        <v>2762</v>
      </c>
      <c r="E527" s="956" t="s">
        <v>2763</v>
      </c>
      <c r="F527" s="1163" t="s">
        <v>2764</v>
      </c>
      <c r="G527" s="958">
        <v>1</v>
      </c>
      <c r="H527" s="959">
        <v>125000</v>
      </c>
      <c r="I527" s="960">
        <v>18</v>
      </c>
      <c r="J527" s="961" t="s">
        <v>28</v>
      </c>
      <c r="K527" s="921"/>
      <c r="L527" s="208"/>
      <c r="M527" s="896"/>
      <c r="N527" s="341" t="s">
        <v>968</v>
      </c>
      <c r="O527" s="904">
        <v>45644</v>
      </c>
      <c r="P527" s="341" t="s">
        <v>4190</v>
      </c>
      <c r="Q527" s="398">
        <v>125000</v>
      </c>
      <c r="R527" s="208"/>
    </row>
    <row r="528" spans="1:18">
      <c r="A528" s="887">
        <v>825</v>
      </c>
      <c r="B528" s="888" t="s">
        <v>2947</v>
      </c>
      <c r="C528" s="955" t="s">
        <v>2948</v>
      </c>
      <c r="D528" s="974" t="s">
        <v>82</v>
      </c>
      <c r="E528" s="947" t="s">
        <v>2949</v>
      </c>
      <c r="F528" s="1181" t="s">
        <v>2950</v>
      </c>
      <c r="G528" s="949">
        <v>1</v>
      </c>
      <c r="H528" s="950">
        <v>125000</v>
      </c>
      <c r="I528" s="951">
        <v>18</v>
      </c>
      <c r="J528" s="977" t="s">
        <v>28</v>
      </c>
      <c r="K528" s="921"/>
      <c r="L528" s="208"/>
      <c r="M528" s="896"/>
      <c r="N528" s="341" t="s">
        <v>968</v>
      </c>
      <c r="O528" s="904">
        <v>45644</v>
      </c>
      <c r="P528" s="341" t="s">
        <v>4190</v>
      </c>
      <c r="Q528" s="398">
        <v>125000</v>
      </c>
      <c r="R528" s="208"/>
    </row>
    <row r="529" spans="1:19">
      <c r="A529" s="887">
        <v>826</v>
      </c>
      <c r="B529" s="888" t="s">
        <v>2951</v>
      </c>
      <c r="C529" s="955" t="s">
        <v>2952</v>
      </c>
      <c r="D529" s="955" t="s">
        <v>516</v>
      </c>
      <c r="E529" s="956" t="s">
        <v>2953</v>
      </c>
      <c r="F529" s="1164" t="s">
        <v>2950</v>
      </c>
      <c r="G529" s="958">
        <v>1</v>
      </c>
      <c r="H529" s="959">
        <v>125000</v>
      </c>
      <c r="I529" s="960">
        <v>18</v>
      </c>
      <c r="J529" s="961" t="s">
        <v>28</v>
      </c>
      <c r="K529" s="921"/>
      <c r="L529" s="208"/>
      <c r="M529" s="896"/>
      <c r="N529" s="341" t="s">
        <v>968</v>
      </c>
      <c r="O529" s="904">
        <v>45643</v>
      </c>
      <c r="P529" s="341" t="s">
        <v>4190</v>
      </c>
      <c r="Q529" s="398">
        <v>125000</v>
      </c>
      <c r="R529" s="208"/>
    </row>
    <row r="530" spans="1:19" hidden="1">
      <c r="A530" s="887">
        <v>827</v>
      </c>
      <c r="B530" s="888" t="s">
        <v>2954</v>
      </c>
      <c r="C530" s="955" t="s">
        <v>2955</v>
      </c>
      <c r="D530" s="955" t="s">
        <v>118</v>
      </c>
      <c r="E530" s="955"/>
      <c r="F530" s="1182" t="s">
        <v>2950</v>
      </c>
      <c r="G530" s="958">
        <v>1</v>
      </c>
      <c r="H530" s="959"/>
      <c r="I530" s="960">
        <v>18</v>
      </c>
      <c r="J530" s="961" t="s">
        <v>28</v>
      </c>
      <c r="K530" s="921"/>
      <c r="L530" s="208"/>
      <c r="M530" s="896"/>
      <c r="N530" s="341"/>
      <c r="O530" s="904"/>
      <c r="P530" s="341"/>
      <c r="Q530" s="398"/>
      <c r="R530" s="208"/>
    </row>
    <row r="531" spans="1:19">
      <c r="A531" s="887">
        <v>962</v>
      </c>
      <c r="B531" s="888" t="s">
        <v>3461</v>
      </c>
      <c r="C531" s="914" t="s">
        <v>3462</v>
      </c>
      <c r="D531" s="914" t="s">
        <v>3463</v>
      </c>
      <c r="E531" s="915" t="s">
        <v>3464</v>
      </c>
      <c r="F531" s="1125" t="s">
        <v>2393</v>
      </c>
      <c r="G531" s="917">
        <v>1</v>
      </c>
      <c r="H531" s="918">
        <v>125000</v>
      </c>
      <c r="I531" s="919">
        <v>18</v>
      </c>
      <c r="J531" s="920" t="s">
        <v>28</v>
      </c>
      <c r="K531" s="921"/>
      <c r="L531" s="208"/>
      <c r="M531" s="896"/>
      <c r="N531" s="341" t="s">
        <v>968</v>
      </c>
      <c r="O531" s="904">
        <v>45644</v>
      </c>
      <c r="P531" s="341" t="s">
        <v>4190</v>
      </c>
      <c r="Q531" s="398">
        <v>125000</v>
      </c>
      <c r="R531" s="208"/>
    </row>
    <row r="532" spans="1:19">
      <c r="A532" s="887">
        <v>963</v>
      </c>
      <c r="B532" s="888" t="s">
        <v>2389</v>
      </c>
      <c r="C532" s="914" t="s">
        <v>2390</v>
      </c>
      <c r="D532" s="914" t="s">
        <v>2391</v>
      </c>
      <c r="E532" s="915" t="s">
        <v>2392</v>
      </c>
      <c r="F532" s="1125" t="s">
        <v>2393</v>
      </c>
      <c r="G532" s="917">
        <v>2</v>
      </c>
      <c r="H532" s="918">
        <v>165000</v>
      </c>
      <c r="I532" s="919">
        <v>18</v>
      </c>
      <c r="J532" s="920" t="s">
        <v>28</v>
      </c>
      <c r="K532" s="921"/>
      <c r="L532" s="208"/>
      <c r="M532" s="896" t="s">
        <v>4184</v>
      </c>
      <c r="N532" s="341" t="s">
        <v>968</v>
      </c>
      <c r="O532" s="904">
        <v>45645</v>
      </c>
      <c r="P532" s="341" t="s">
        <v>4190</v>
      </c>
      <c r="Q532" s="398">
        <v>165000</v>
      </c>
      <c r="R532" s="208"/>
    </row>
    <row r="533" spans="1:19">
      <c r="A533" s="887">
        <v>964</v>
      </c>
      <c r="B533" s="888" t="s">
        <v>3469</v>
      </c>
      <c r="C533" s="914" t="s">
        <v>3470</v>
      </c>
      <c r="D533" s="979" t="s">
        <v>1223</v>
      </c>
      <c r="E533" s="980" t="s">
        <v>3471</v>
      </c>
      <c r="F533" s="1177" t="s">
        <v>2393</v>
      </c>
      <c r="G533" s="982">
        <v>1</v>
      </c>
      <c r="H533" s="983">
        <v>125000</v>
      </c>
      <c r="I533" s="1000">
        <v>18</v>
      </c>
      <c r="J533" s="984" t="s">
        <v>28</v>
      </c>
      <c r="K533" s="921"/>
      <c r="L533" s="208"/>
      <c r="M533" s="896"/>
      <c r="N533" s="341" t="s">
        <v>968</v>
      </c>
      <c r="O533" s="904">
        <v>45644</v>
      </c>
      <c r="P533" s="341" t="s">
        <v>4190</v>
      </c>
      <c r="Q533" s="398">
        <v>125000</v>
      </c>
      <c r="R533" s="208"/>
    </row>
    <row r="534" spans="1:19">
      <c r="A534" s="887">
        <v>548</v>
      </c>
      <c r="B534" s="888" t="s">
        <v>2627</v>
      </c>
      <c r="C534" s="898" t="s">
        <v>2628</v>
      </c>
      <c r="D534" s="872" t="s">
        <v>945</v>
      </c>
      <c r="E534" s="899" t="s">
        <v>2629</v>
      </c>
      <c r="F534" s="1166" t="s">
        <v>1833</v>
      </c>
      <c r="G534" s="901">
        <v>2</v>
      </c>
      <c r="H534" s="925">
        <v>165000</v>
      </c>
      <c r="I534" s="926">
        <v>18</v>
      </c>
      <c r="J534" s="1183" t="s">
        <v>28</v>
      </c>
      <c r="K534" s="190"/>
      <c r="L534" s="208"/>
      <c r="M534" s="896" t="s">
        <v>4184</v>
      </c>
      <c r="N534" s="341" t="s">
        <v>968</v>
      </c>
      <c r="O534" s="904">
        <v>45645</v>
      </c>
      <c r="P534" s="341" t="s">
        <v>4190</v>
      </c>
      <c r="Q534" s="398">
        <v>165000</v>
      </c>
      <c r="R534" s="208"/>
    </row>
    <row r="535" spans="1:19">
      <c r="A535" s="928">
        <v>1063</v>
      </c>
      <c r="B535" s="888" t="s">
        <v>3597</v>
      </c>
      <c r="C535" s="1184" t="s">
        <v>3598</v>
      </c>
      <c r="D535" s="1184" t="s">
        <v>1550</v>
      </c>
      <c r="E535" s="1185" t="s">
        <v>3599</v>
      </c>
      <c r="F535" s="1186" t="s">
        <v>1997</v>
      </c>
      <c r="G535" s="1187">
        <v>2</v>
      </c>
      <c r="H535" s="1188">
        <v>165000</v>
      </c>
      <c r="I535" s="1184">
        <v>18</v>
      </c>
      <c r="J535" s="1189" t="s">
        <v>28</v>
      </c>
      <c r="K535" s="929"/>
      <c r="L535" s="208"/>
      <c r="M535" s="896"/>
      <c r="N535" s="341"/>
      <c r="O535" s="904"/>
      <c r="P535" s="341"/>
      <c r="Q535" s="398"/>
      <c r="R535" s="208"/>
    </row>
    <row r="536" spans="1:19">
      <c r="A536" s="887">
        <v>518</v>
      </c>
      <c r="B536" s="888" t="s">
        <v>1709</v>
      </c>
      <c r="C536" s="889" t="s">
        <v>1710</v>
      </c>
      <c r="D536" s="887" t="s">
        <v>1711</v>
      </c>
      <c r="E536" s="1020" t="s">
        <v>1712</v>
      </c>
      <c r="F536" s="1158" t="s">
        <v>1713</v>
      </c>
      <c r="G536" s="964">
        <v>3</v>
      </c>
      <c r="H536" s="965">
        <v>205000</v>
      </c>
      <c r="I536" s="903">
        <v>19</v>
      </c>
      <c r="J536" s="923" t="s">
        <v>28</v>
      </c>
      <c r="K536" s="913"/>
      <c r="L536" s="208"/>
      <c r="M536" s="896"/>
      <c r="N536" s="341" t="s">
        <v>968</v>
      </c>
      <c r="O536" s="904">
        <v>45640</v>
      </c>
      <c r="P536" s="341" t="s">
        <v>4190</v>
      </c>
      <c r="Q536" s="398">
        <v>205000</v>
      </c>
      <c r="R536" s="208"/>
    </row>
    <row r="537" spans="1:19" hidden="1">
      <c r="A537" s="887">
        <v>966</v>
      </c>
      <c r="B537" s="888" t="s">
        <v>1407</v>
      </c>
      <c r="C537" s="914" t="s">
        <v>1408</v>
      </c>
      <c r="D537" s="914" t="s">
        <v>1409</v>
      </c>
      <c r="E537" s="915" t="s">
        <v>1410</v>
      </c>
      <c r="F537" s="1175" t="s">
        <v>1411</v>
      </c>
      <c r="G537" s="917">
        <v>2</v>
      </c>
      <c r="H537" s="918"/>
      <c r="I537" s="919">
        <v>19</v>
      </c>
      <c r="J537" s="920" t="s">
        <v>28</v>
      </c>
      <c r="K537" s="921"/>
      <c r="L537" s="208"/>
      <c r="M537" s="896"/>
      <c r="N537" s="341" t="s">
        <v>4192</v>
      </c>
      <c r="O537" s="904"/>
      <c r="P537" s="341"/>
      <c r="Q537" s="398"/>
      <c r="R537" s="208"/>
    </row>
    <row r="538" spans="1:19" hidden="1">
      <c r="A538" s="507">
        <v>528</v>
      </c>
      <c r="B538" s="51" t="s">
        <v>1747</v>
      </c>
      <c r="C538" s="507" t="s">
        <v>1748</v>
      </c>
      <c r="D538" s="547" t="s">
        <v>1749</v>
      </c>
      <c r="E538" s="1190" t="s">
        <v>1750</v>
      </c>
      <c r="F538" s="1191" t="s">
        <v>673</v>
      </c>
      <c r="G538" s="570">
        <v>1</v>
      </c>
      <c r="H538" s="617"/>
      <c r="I538" s="1130">
        <v>1</v>
      </c>
      <c r="J538" s="996" t="s">
        <v>37</v>
      </c>
      <c r="K538" s="833" t="s">
        <v>961</v>
      </c>
      <c r="L538" s="208"/>
      <c r="M538" s="896"/>
      <c r="N538" s="341"/>
      <c r="O538" s="208"/>
      <c r="P538" s="341"/>
      <c r="Q538" s="912"/>
      <c r="R538" s="208"/>
    </row>
    <row r="539" spans="1:19">
      <c r="A539" s="928">
        <v>1065</v>
      </c>
      <c r="B539" s="888" t="s">
        <v>1468</v>
      </c>
      <c r="C539" s="914" t="s">
        <v>1469</v>
      </c>
      <c r="D539" s="914" t="s">
        <v>1470</v>
      </c>
      <c r="E539" s="915" t="s">
        <v>1471</v>
      </c>
      <c r="F539" s="1175" t="s">
        <v>1472</v>
      </c>
      <c r="G539" s="917">
        <v>2</v>
      </c>
      <c r="H539" s="918">
        <v>165000</v>
      </c>
      <c r="I539" s="914">
        <v>19</v>
      </c>
      <c r="J539" s="920" t="s">
        <v>28</v>
      </c>
      <c r="K539" s="929"/>
      <c r="L539" s="208"/>
      <c r="M539" s="896" t="s">
        <v>4184</v>
      </c>
      <c r="N539" s="341" t="s">
        <v>968</v>
      </c>
      <c r="O539" s="904">
        <v>45652</v>
      </c>
      <c r="P539" s="341" t="s">
        <v>4190</v>
      </c>
      <c r="Q539" s="398">
        <v>165000</v>
      </c>
      <c r="R539" s="208"/>
    </row>
    <row r="540" spans="1:19" hidden="1">
      <c r="A540" s="507">
        <v>530</v>
      </c>
      <c r="B540" s="51" t="s">
        <v>1756</v>
      </c>
      <c r="C540" s="905" t="s">
        <v>1757</v>
      </c>
      <c r="D540" s="905" t="s">
        <v>1758</v>
      </c>
      <c r="E540" s="1026" t="s">
        <v>1759</v>
      </c>
      <c r="F540" s="1176" t="s">
        <v>1760</v>
      </c>
      <c r="G540" s="1028">
        <v>1</v>
      </c>
      <c r="H540" s="1117"/>
      <c r="I540" s="910">
        <v>6</v>
      </c>
      <c r="J540" s="911" t="s">
        <v>37</v>
      </c>
      <c r="K540" s="534" t="s">
        <v>5267</v>
      </c>
      <c r="L540" s="208"/>
      <c r="M540" s="896"/>
      <c r="N540" s="341"/>
      <c r="O540" s="208"/>
      <c r="P540" s="341"/>
      <c r="Q540" s="912"/>
      <c r="R540" s="208"/>
    </row>
    <row r="541" spans="1:19">
      <c r="A541" s="887">
        <v>640</v>
      </c>
      <c r="B541" s="888" t="s">
        <v>2221</v>
      </c>
      <c r="C541" s="1046" t="s">
        <v>2222</v>
      </c>
      <c r="D541" s="1046" t="s">
        <v>2223</v>
      </c>
      <c r="E541" s="1192" t="s">
        <v>2224</v>
      </c>
      <c r="F541" s="1193" t="s">
        <v>2225</v>
      </c>
      <c r="G541" s="1048">
        <v>1</v>
      </c>
      <c r="H541" s="1194">
        <v>125000</v>
      </c>
      <c r="I541" s="1049">
        <v>19</v>
      </c>
      <c r="J541" s="940" t="s">
        <v>28</v>
      </c>
      <c r="K541" s="941"/>
      <c r="L541" s="208"/>
      <c r="M541" s="896" t="s">
        <v>4184</v>
      </c>
      <c r="N541" s="341" t="s">
        <v>968</v>
      </c>
      <c r="O541" s="904">
        <v>45646</v>
      </c>
      <c r="P541" s="341" t="s">
        <v>4190</v>
      </c>
      <c r="Q541" s="398">
        <v>125000</v>
      </c>
      <c r="R541" s="208"/>
      <c r="S541" s="410"/>
    </row>
    <row r="542" spans="1:19" s="208" customFormat="1">
      <c r="A542" s="887">
        <v>699</v>
      </c>
      <c r="B542" s="888" t="s">
        <v>2464</v>
      </c>
      <c r="C542" s="955" t="s">
        <v>2465</v>
      </c>
      <c r="D542" s="955" t="s">
        <v>40</v>
      </c>
      <c r="E542" s="956" t="s">
        <v>2466</v>
      </c>
      <c r="F542" s="1163" t="s">
        <v>2467</v>
      </c>
      <c r="G542" s="958">
        <v>1</v>
      </c>
      <c r="H542" s="959">
        <v>125000</v>
      </c>
      <c r="I542" s="960">
        <v>19</v>
      </c>
      <c r="J542" s="961" t="s">
        <v>28</v>
      </c>
      <c r="K542" s="944"/>
      <c r="M542" s="896" t="s">
        <v>4184</v>
      </c>
      <c r="N542" s="341" t="s">
        <v>968</v>
      </c>
      <c r="O542" s="904">
        <v>45646</v>
      </c>
      <c r="P542" s="341" t="s">
        <v>4190</v>
      </c>
      <c r="Q542" s="398">
        <v>125000</v>
      </c>
      <c r="S542" s="1149"/>
    </row>
    <row r="543" spans="1:19">
      <c r="A543" s="887">
        <v>700</v>
      </c>
      <c r="B543" s="888" t="s">
        <v>2468</v>
      </c>
      <c r="C543" s="954" t="s">
        <v>1332</v>
      </c>
      <c r="D543" s="955" t="s">
        <v>2469</v>
      </c>
      <c r="E543" s="956" t="s">
        <v>2470</v>
      </c>
      <c r="F543" s="1163" t="s">
        <v>2467</v>
      </c>
      <c r="G543" s="958">
        <v>1</v>
      </c>
      <c r="H543" s="959">
        <v>125000</v>
      </c>
      <c r="I543" s="960">
        <v>19</v>
      </c>
      <c r="J543" s="961" t="s">
        <v>28</v>
      </c>
      <c r="K543" s="944"/>
      <c r="L543" s="208"/>
      <c r="M543" s="896"/>
      <c r="N543" s="341" t="s">
        <v>968</v>
      </c>
      <c r="O543" s="904">
        <v>45640</v>
      </c>
      <c r="P543" s="341" t="s">
        <v>4190</v>
      </c>
      <c r="Q543" s="398">
        <v>125000</v>
      </c>
      <c r="R543" s="208"/>
    </row>
    <row r="544" spans="1:19">
      <c r="A544" s="887">
        <v>828</v>
      </c>
      <c r="B544" s="888" t="s">
        <v>2957</v>
      </c>
      <c r="C544" s="955" t="s">
        <v>2958</v>
      </c>
      <c r="D544" s="955" t="s">
        <v>44</v>
      </c>
      <c r="E544" s="955" t="s">
        <v>2959</v>
      </c>
      <c r="F544" s="1164" t="s">
        <v>2901</v>
      </c>
      <c r="G544" s="958">
        <v>1</v>
      </c>
      <c r="H544" s="959">
        <v>125000</v>
      </c>
      <c r="I544" s="960">
        <v>19</v>
      </c>
      <c r="J544" s="961" t="s">
        <v>28</v>
      </c>
      <c r="K544" s="921"/>
      <c r="L544" s="208"/>
      <c r="M544" s="896"/>
      <c r="N544" s="341" t="s">
        <v>968</v>
      </c>
      <c r="O544" s="904">
        <v>45645</v>
      </c>
      <c r="P544" s="341" t="s">
        <v>4190</v>
      </c>
      <c r="Q544" s="398">
        <v>125000</v>
      </c>
      <c r="R544" s="208"/>
    </row>
    <row r="545" spans="1:18">
      <c r="A545" s="887">
        <v>919</v>
      </c>
      <c r="B545" s="888" t="s">
        <v>1501</v>
      </c>
      <c r="C545" s="914" t="s">
        <v>1502</v>
      </c>
      <c r="D545" s="914" t="s">
        <v>82</v>
      </c>
      <c r="E545" s="914"/>
      <c r="F545" s="1175" t="s">
        <v>1504</v>
      </c>
      <c r="G545" s="917">
        <v>2</v>
      </c>
      <c r="H545" s="918">
        <v>165000</v>
      </c>
      <c r="I545" s="919">
        <v>19</v>
      </c>
      <c r="J545" s="920" t="s">
        <v>28</v>
      </c>
      <c r="K545" s="921"/>
      <c r="L545" s="208"/>
      <c r="M545" s="896"/>
      <c r="N545" s="341"/>
      <c r="O545" s="904"/>
      <c r="P545" s="341"/>
      <c r="Q545" s="398"/>
      <c r="R545" s="208"/>
    </row>
    <row r="546" spans="1:18">
      <c r="A546" s="928">
        <v>1064</v>
      </c>
      <c r="B546" s="888" t="s">
        <v>2686</v>
      </c>
      <c r="C546" s="985" t="s">
        <v>2687</v>
      </c>
      <c r="D546" s="914" t="s">
        <v>2688</v>
      </c>
      <c r="E546" s="915" t="s">
        <v>2689</v>
      </c>
      <c r="F546" s="1125" t="s">
        <v>1472</v>
      </c>
      <c r="G546" s="917">
        <v>2</v>
      </c>
      <c r="H546" s="918">
        <v>165000</v>
      </c>
      <c r="I546" s="914">
        <v>19</v>
      </c>
      <c r="J546" s="920" t="s">
        <v>28</v>
      </c>
      <c r="K546" s="929"/>
      <c r="L546" s="208"/>
      <c r="M546" s="896"/>
      <c r="N546" s="341" t="s">
        <v>968</v>
      </c>
      <c r="O546" s="904">
        <v>45640</v>
      </c>
      <c r="P546" s="341" t="s">
        <v>4190</v>
      </c>
      <c r="Q546" s="398">
        <v>165000</v>
      </c>
      <c r="R546" s="208"/>
    </row>
    <row r="547" spans="1:18" hidden="1">
      <c r="A547" s="887">
        <v>836</v>
      </c>
      <c r="B547" s="888" t="s">
        <v>2989</v>
      </c>
      <c r="C547" s="1171" t="s">
        <v>2990</v>
      </c>
      <c r="D547" s="1195" t="s">
        <v>2991</v>
      </c>
      <c r="E547" s="1196" t="s">
        <v>2992</v>
      </c>
      <c r="F547" s="1169" t="s">
        <v>1451</v>
      </c>
      <c r="G547" s="1197">
        <v>1</v>
      </c>
      <c r="H547" s="1198"/>
      <c r="I547" s="1199">
        <v>19</v>
      </c>
      <c r="J547" s="1200" t="s">
        <v>28</v>
      </c>
      <c r="K547" s="1153"/>
      <c r="L547" s="208"/>
      <c r="M547" s="896"/>
      <c r="N547" s="341"/>
      <c r="O547" s="904"/>
      <c r="P547" s="341"/>
      <c r="Q547" s="398"/>
      <c r="R547" s="208"/>
    </row>
    <row r="548" spans="1:18">
      <c r="A548" s="887">
        <v>578</v>
      </c>
      <c r="B548" s="888" t="s">
        <v>2747</v>
      </c>
      <c r="C548" s="898" t="s">
        <v>2748</v>
      </c>
      <c r="D548" s="872" t="s">
        <v>2749</v>
      </c>
      <c r="E548" s="931" t="s">
        <v>2750</v>
      </c>
      <c r="F548" s="1201" t="s">
        <v>1964</v>
      </c>
      <c r="G548" s="1202" t="s">
        <v>2751</v>
      </c>
      <c r="H548" s="925">
        <v>165000</v>
      </c>
      <c r="I548" s="932">
        <v>19</v>
      </c>
      <c r="J548" s="895" t="s">
        <v>28</v>
      </c>
      <c r="K548" s="190"/>
      <c r="L548" s="208"/>
      <c r="M548" s="896"/>
      <c r="N548" s="341" t="s">
        <v>968</v>
      </c>
      <c r="O548" s="904">
        <v>45645</v>
      </c>
      <c r="P548" s="341" t="s">
        <v>4193</v>
      </c>
      <c r="Q548" s="398">
        <v>165000</v>
      </c>
      <c r="R548" s="208"/>
    </row>
    <row r="549" spans="1:18" hidden="1">
      <c r="A549" s="507">
        <v>539</v>
      </c>
      <c r="B549" s="51" t="s">
        <v>1799</v>
      </c>
      <c r="C549" s="905" t="s">
        <v>1800</v>
      </c>
      <c r="D549" s="905" t="s">
        <v>1801</v>
      </c>
      <c r="E549" s="1026" t="s">
        <v>1802</v>
      </c>
      <c r="F549" s="1176" t="s">
        <v>1798</v>
      </c>
      <c r="G549" s="1028">
        <v>2</v>
      </c>
      <c r="H549" s="1117"/>
      <c r="I549" s="910">
        <v>12</v>
      </c>
      <c r="J549" s="911" t="s">
        <v>37</v>
      </c>
      <c r="K549" s="534"/>
      <c r="L549" s="208"/>
      <c r="M549" s="896"/>
      <c r="N549" s="341"/>
      <c r="O549" s="208"/>
      <c r="P549" s="341"/>
      <c r="Q549" s="912"/>
      <c r="R549" s="208"/>
    </row>
    <row r="550" spans="1:18">
      <c r="A550" s="887">
        <v>830</v>
      </c>
      <c r="B550" s="888" t="s">
        <v>2898</v>
      </c>
      <c r="C550" s="955" t="s">
        <v>2899</v>
      </c>
      <c r="D550" s="955" t="s">
        <v>118</v>
      </c>
      <c r="E550" s="956" t="s">
        <v>2900</v>
      </c>
      <c r="F550" s="1164" t="s">
        <v>2901</v>
      </c>
      <c r="G550" s="958">
        <v>2</v>
      </c>
      <c r="H550" s="959">
        <v>165000</v>
      </c>
      <c r="I550" s="960">
        <v>19</v>
      </c>
      <c r="J550" s="961" t="s">
        <v>28</v>
      </c>
      <c r="K550" s="921"/>
      <c r="L550" s="208"/>
      <c r="M550" s="896" t="s">
        <v>4184</v>
      </c>
      <c r="N550" s="341" t="s">
        <v>968</v>
      </c>
      <c r="O550" s="904">
        <v>45647</v>
      </c>
      <c r="P550" s="341" t="s">
        <v>4190</v>
      </c>
      <c r="Q550" s="398"/>
      <c r="R550" s="208"/>
    </row>
    <row r="551" spans="1:18">
      <c r="A551" s="887">
        <v>920</v>
      </c>
      <c r="B551" s="888" t="s">
        <v>3354</v>
      </c>
      <c r="C551" s="914" t="s">
        <v>3355</v>
      </c>
      <c r="D551" s="974" t="s">
        <v>3257</v>
      </c>
      <c r="E551" s="980" t="s">
        <v>3356</v>
      </c>
      <c r="F551" s="1177" t="s">
        <v>1504</v>
      </c>
      <c r="G551" s="982">
        <v>2</v>
      </c>
      <c r="H551" s="983">
        <v>165000</v>
      </c>
      <c r="I551" s="1000">
        <v>19</v>
      </c>
      <c r="J551" s="984" t="s">
        <v>28</v>
      </c>
      <c r="K551" s="921"/>
      <c r="L551" s="208"/>
      <c r="M551" s="896"/>
      <c r="N551" s="341" t="s">
        <v>968</v>
      </c>
      <c r="O551" s="904">
        <v>45644</v>
      </c>
      <c r="P551" s="341" t="s">
        <v>4190</v>
      </c>
      <c r="Q551" s="398">
        <v>165000</v>
      </c>
      <c r="R551" s="208"/>
    </row>
    <row r="552" spans="1:18" hidden="1">
      <c r="A552" s="507">
        <v>542</v>
      </c>
      <c r="B552" s="51" t="s">
        <v>1809</v>
      </c>
      <c r="C552" s="583" t="s">
        <v>1810</v>
      </c>
      <c r="D552" s="1203" t="s">
        <v>1811</v>
      </c>
      <c r="E552" s="1130" t="s">
        <v>1812</v>
      </c>
      <c r="F552" s="616" t="s">
        <v>1813</v>
      </c>
      <c r="G552" s="570">
        <v>1</v>
      </c>
      <c r="H552" s="617"/>
      <c r="I552" s="1130">
        <v>14</v>
      </c>
      <c r="J552" s="911" t="s">
        <v>37</v>
      </c>
      <c r="K552" s="1042" t="s">
        <v>564</v>
      </c>
      <c r="L552" s="208"/>
      <c r="M552" s="896"/>
      <c r="N552" s="341"/>
      <c r="O552" s="208"/>
      <c r="P552" s="341"/>
      <c r="Q552" s="912"/>
      <c r="R552" s="208"/>
    </row>
    <row r="553" spans="1:18" hidden="1">
      <c r="A553" s="507">
        <v>543</v>
      </c>
      <c r="B553" s="51" t="s">
        <v>1814</v>
      </c>
      <c r="C553" s="507" t="s">
        <v>5268</v>
      </c>
      <c r="D553" s="1203" t="s">
        <v>1811</v>
      </c>
      <c r="E553" s="1190" t="s">
        <v>1816</v>
      </c>
      <c r="F553" s="1191" t="s">
        <v>1813</v>
      </c>
      <c r="G553" s="570">
        <v>2</v>
      </c>
      <c r="H553" s="617"/>
      <c r="I553" s="1130">
        <v>14</v>
      </c>
      <c r="J553" s="996" t="s">
        <v>37</v>
      </c>
      <c r="K553" s="833" t="s">
        <v>961</v>
      </c>
      <c r="L553" s="208"/>
      <c r="M553" s="896"/>
      <c r="N553" s="341"/>
      <c r="O553" s="208"/>
      <c r="P553" s="341"/>
      <c r="Q553" s="912"/>
      <c r="R553" s="208"/>
    </row>
    <row r="554" spans="1:18">
      <c r="A554" s="887">
        <v>921</v>
      </c>
      <c r="B554" s="888" t="s">
        <v>3388</v>
      </c>
      <c r="C554" s="914" t="s">
        <v>3389</v>
      </c>
      <c r="D554" s="914" t="s">
        <v>67</v>
      </c>
      <c r="E554" s="980" t="s">
        <v>3390</v>
      </c>
      <c r="F554" s="1204">
        <v>45462</v>
      </c>
      <c r="G554" s="982">
        <v>2</v>
      </c>
      <c r="H554" s="983">
        <v>165000</v>
      </c>
      <c r="I554" s="1000">
        <v>19</v>
      </c>
      <c r="J554" s="984" t="s">
        <v>28</v>
      </c>
      <c r="K554" s="921"/>
      <c r="L554" s="208"/>
      <c r="M554" s="896" t="s">
        <v>4184</v>
      </c>
      <c r="N554" s="341" t="s">
        <v>968</v>
      </c>
      <c r="O554" s="904">
        <v>45647</v>
      </c>
      <c r="P554" s="341" t="s">
        <v>4190</v>
      </c>
      <c r="Q554" s="398">
        <v>165000</v>
      </c>
      <c r="R554" s="208"/>
    </row>
    <row r="555" spans="1:18">
      <c r="A555" s="887">
        <v>519</v>
      </c>
      <c r="B555" s="888" t="s">
        <v>3488</v>
      </c>
      <c r="C555" s="889" t="s">
        <v>3489</v>
      </c>
      <c r="D555" s="887" t="s">
        <v>1223</v>
      </c>
      <c r="E555" s="1020" t="s">
        <v>4477</v>
      </c>
      <c r="F555" s="1158" t="s">
        <v>1713</v>
      </c>
      <c r="G555" s="964">
        <v>2</v>
      </c>
      <c r="H555" s="965">
        <v>165000</v>
      </c>
      <c r="I555" s="903">
        <v>19</v>
      </c>
      <c r="J555" s="923" t="s">
        <v>28</v>
      </c>
      <c r="K555" s="190"/>
      <c r="L555" s="208"/>
      <c r="M555" s="896"/>
      <c r="N555" s="341" t="s">
        <v>968</v>
      </c>
      <c r="O555" s="904">
        <v>45641</v>
      </c>
      <c r="P555" s="341" t="s">
        <v>4190</v>
      </c>
      <c r="Q555" s="398">
        <v>165000</v>
      </c>
      <c r="R555" s="208"/>
    </row>
    <row r="556" spans="1:18">
      <c r="A556" s="928">
        <v>1101</v>
      </c>
      <c r="B556" s="888" t="s">
        <v>3570</v>
      </c>
      <c r="C556" s="914" t="s">
        <v>3571</v>
      </c>
      <c r="D556" s="914" t="s">
        <v>3572</v>
      </c>
      <c r="E556" s="915" t="s">
        <v>3573</v>
      </c>
      <c r="F556" s="1175" t="s">
        <v>3574</v>
      </c>
      <c r="G556" s="917">
        <v>2</v>
      </c>
      <c r="H556" s="918">
        <v>165000</v>
      </c>
      <c r="I556" s="914">
        <v>19</v>
      </c>
      <c r="J556" s="920" t="s">
        <v>28</v>
      </c>
      <c r="K556" s="929"/>
      <c r="L556" s="208"/>
      <c r="M556" s="896"/>
      <c r="N556" s="341"/>
      <c r="O556" s="904"/>
      <c r="P556" s="341"/>
      <c r="Q556" s="398"/>
      <c r="R556" s="208"/>
    </row>
    <row r="557" spans="1:18">
      <c r="A557" s="887">
        <v>879</v>
      </c>
      <c r="B557" s="888" t="s">
        <v>3829</v>
      </c>
      <c r="C557" s="914" t="s">
        <v>3830</v>
      </c>
      <c r="D557" s="979" t="s">
        <v>1223</v>
      </c>
      <c r="E557" s="980" t="s">
        <v>3831</v>
      </c>
      <c r="F557" s="1177" t="s">
        <v>3832</v>
      </c>
      <c r="G557" s="982">
        <v>2</v>
      </c>
      <c r="H557" s="983">
        <v>165000</v>
      </c>
      <c r="I557" s="1000">
        <v>19</v>
      </c>
      <c r="J557" s="984" t="s">
        <v>28</v>
      </c>
      <c r="K557" s="921"/>
      <c r="L557" s="208"/>
      <c r="M557" s="896"/>
      <c r="N557" s="341" t="s">
        <v>968</v>
      </c>
      <c r="O557" s="904">
        <v>45645</v>
      </c>
      <c r="P557" s="341" t="s">
        <v>4193</v>
      </c>
      <c r="Q557" s="398">
        <v>165000</v>
      </c>
      <c r="R557" s="208"/>
    </row>
    <row r="558" spans="1:18">
      <c r="A558" s="928">
        <v>1099</v>
      </c>
      <c r="B558" s="888" t="s">
        <v>3960</v>
      </c>
      <c r="C558" s="914" t="s">
        <v>3961</v>
      </c>
      <c r="D558" s="914" t="s">
        <v>3962</v>
      </c>
      <c r="E558" s="915" t="s">
        <v>3963</v>
      </c>
      <c r="F558" s="1125" t="s">
        <v>3964</v>
      </c>
      <c r="G558" s="917">
        <v>1</v>
      </c>
      <c r="H558" s="918">
        <v>125000</v>
      </c>
      <c r="I558" s="914">
        <v>19</v>
      </c>
      <c r="J558" s="920" t="s">
        <v>28</v>
      </c>
      <c r="K558" s="929"/>
      <c r="L558" s="208"/>
      <c r="M558" s="896"/>
      <c r="N558" s="341" t="s">
        <v>968</v>
      </c>
      <c r="O558" s="904">
        <v>45645</v>
      </c>
      <c r="P558" s="341" t="s">
        <v>4193</v>
      </c>
      <c r="Q558" s="398">
        <v>125000</v>
      </c>
      <c r="R558" s="208"/>
    </row>
    <row r="559" spans="1:18">
      <c r="A559" s="928">
        <v>1100</v>
      </c>
      <c r="B559" s="888" t="s">
        <v>3965</v>
      </c>
      <c r="C559" s="914" t="s">
        <v>3966</v>
      </c>
      <c r="D559" s="914" t="s">
        <v>3967</v>
      </c>
      <c r="E559" s="915" t="s">
        <v>3968</v>
      </c>
      <c r="F559" s="1125" t="s">
        <v>3964</v>
      </c>
      <c r="G559" s="917">
        <v>1</v>
      </c>
      <c r="H559" s="918">
        <v>125000</v>
      </c>
      <c r="I559" s="914">
        <v>19</v>
      </c>
      <c r="J559" s="920" t="s">
        <v>28</v>
      </c>
      <c r="K559" s="929"/>
      <c r="L559" s="208"/>
      <c r="M559" s="896"/>
      <c r="N559" s="341" t="s">
        <v>968</v>
      </c>
      <c r="O559" s="904">
        <v>45643</v>
      </c>
      <c r="P559" s="341" t="s">
        <v>4193</v>
      </c>
      <c r="Q559" s="398">
        <v>125000</v>
      </c>
      <c r="R559" s="208"/>
    </row>
    <row r="560" spans="1:18">
      <c r="A560" s="887">
        <v>829</v>
      </c>
      <c r="B560" s="888" t="s">
        <v>3840</v>
      </c>
      <c r="C560" s="955" t="s">
        <v>3841</v>
      </c>
      <c r="D560" s="955" t="s">
        <v>1223</v>
      </c>
      <c r="E560" s="956" t="s">
        <v>3842</v>
      </c>
      <c r="F560" s="1164" t="s">
        <v>2901</v>
      </c>
      <c r="G560" s="958">
        <v>2</v>
      </c>
      <c r="H560" s="959">
        <v>165000</v>
      </c>
      <c r="I560" s="960">
        <v>19</v>
      </c>
      <c r="J560" s="961" t="s">
        <v>28</v>
      </c>
      <c r="K560" s="921"/>
      <c r="L560" s="208"/>
      <c r="M560" s="896"/>
      <c r="N560" s="341" t="s">
        <v>968</v>
      </c>
      <c r="O560" s="904">
        <v>45645</v>
      </c>
      <c r="P560" s="341" t="s">
        <v>4190</v>
      </c>
      <c r="Q560" s="398">
        <v>165000</v>
      </c>
      <c r="R560" s="208"/>
    </row>
    <row r="561" spans="1:19">
      <c r="A561" s="887">
        <v>733</v>
      </c>
      <c r="B561" s="888" t="s">
        <v>2607</v>
      </c>
      <c r="C561" s="934" t="s">
        <v>2608</v>
      </c>
      <c r="D561" s="934" t="s">
        <v>82</v>
      </c>
      <c r="E561" s="942" t="s">
        <v>2609</v>
      </c>
      <c r="F561" s="1205" t="s">
        <v>2597</v>
      </c>
      <c r="G561" s="1008">
        <v>1</v>
      </c>
      <c r="H561" s="902">
        <v>125000</v>
      </c>
      <c r="I561" s="926">
        <v>20</v>
      </c>
      <c r="J561" s="927" t="s">
        <v>28</v>
      </c>
      <c r="K561" s="953"/>
      <c r="L561" s="208"/>
      <c r="M561" s="896" t="s">
        <v>4184</v>
      </c>
      <c r="N561" s="341" t="s">
        <v>968</v>
      </c>
      <c r="O561" s="904">
        <v>45647</v>
      </c>
      <c r="P561" s="341" t="s">
        <v>4190</v>
      </c>
      <c r="Q561" s="398">
        <v>125000</v>
      </c>
      <c r="R561" s="208"/>
    </row>
    <row r="562" spans="1:19" hidden="1">
      <c r="A562" s="507">
        <v>552</v>
      </c>
      <c r="B562" s="51" t="s">
        <v>1848</v>
      </c>
      <c r="C562" s="905" t="s">
        <v>1849</v>
      </c>
      <c r="D562" s="905" t="s">
        <v>1850</v>
      </c>
      <c r="E562" s="1026" t="s">
        <v>1851</v>
      </c>
      <c r="F562" s="910" t="s">
        <v>1852</v>
      </c>
      <c r="G562" s="1028">
        <v>3</v>
      </c>
      <c r="H562" s="1117"/>
      <c r="I562" s="910">
        <v>21</v>
      </c>
      <c r="J562" s="911" t="s">
        <v>37</v>
      </c>
      <c r="K562" s="534"/>
      <c r="L562" s="208"/>
      <c r="M562" s="896"/>
      <c r="N562" s="341"/>
      <c r="O562" s="208"/>
      <c r="P562" s="341"/>
      <c r="Q562" s="912"/>
      <c r="R562" s="208"/>
    </row>
    <row r="563" spans="1:19">
      <c r="A563" s="887">
        <v>288</v>
      </c>
      <c r="B563" s="888" t="s">
        <v>920</v>
      </c>
      <c r="C563" s="889" t="s">
        <v>921</v>
      </c>
      <c r="D563" s="890" t="s">
        <v>922</v>
      </c>
      <c r="E563" s="903">
        <v>85703676311</v>
      </c>
      <c r="F563" s="1206">
        <v>44917</v>
      </c>
      <c r="G563" s="893">
        <v>4</v>
      </c>
      <c r="H563" s="894">
        <v>305000</v>
      </c>
      <c r="I563" s="891">
        <v>20</v>
      </c>
      <c r="J563" s="895" t="s">
        <v>28</v>
      </c>
      <c r="K563" s="190"/>
      <c r="L563" s="208"/>
      <c r="M563" s="896" t="s">
        <v>4184</v>
      </c>
      <c r="N563" s="341" t="s">
        <v>968</v>
      </c>
      <c r="O563" s="904">
        <v>45647</v>
      </c>
      <c r="P563" s="341" t="s">
        <v>4193</v>
      </c>
      <c r="Q563" s="398">
        <v>305000</v>
      </c>
      <c r="R563" s="208"/>
    </row>
    <row r="564" spans="1:19">
      <c r="A564" s="887">
        <v>484</v>
      </c>
      <c r="B564" s="888" t="s">
        <v>1568</v>
      </c>
      <c r="C564" s="889" t="s">
        <v>1569</v>
      </c>
      <c r="D564" s="887" t="s">
        <v>1570</v>
      </c>
      <c r="E564" s="1020" t="s">
        <v>4433</v>
      </c>
      <c r="F564" s="1207" t="s">
        <v>1572</v>
      </c>
      <c r="G564" s="901">
        <v>1</v>
      </c>
      <c r="H564" s="902">
        <v>125000</v>
      </c>
      <c r="I564" s="926">
        <v>20</v>
      </c>
      <c r="J564" s="923" t="s">
        <v>28</v>
      </c>
      <c r="K564" s="190"/>
      <c r="L564" s="208"/>
      <c r="M564" s="896" t="s">
        <v>4184</v>
      </c>
      <c r="N564" s="341" t="s">
        <v>968</v>
      </c>
      <c r="O564" s="904">
        <v>45647</v>
      </c>
      <c r="P564" s="341" t="s">
        <v>4193</v>
      </c>
      <c r="Q564" s="398">
        <v>125000</v>
      </c>
      <c r="R564" s="208"/>
    </row>
    <row r="565" spans="1:19" s="42" customFormat="1">
      <c r="A565" s="887">
        <v>485</v>
      </c>
      <c r="B565" s="888" t="s">
        <v>1573</v>
      </c>
      <c r="C565" s="889" t="s">
        <v>1574</v>
      </c>
      <c r="D565" s="887" t="s">
        <v>1570</v>
      </c>
      <c r="E565" s="1020" t="s">
        <v>1575</v>
      </c>
      <c r="F565" s="1207" t="s">
        <v>1572</v>
      </c>
      <c r="G565" s="901">
        <v>1</v>
      </c>
      <c r="H565" s="902">
        <v>125000</v>
      </c>
      <c r="I565" s="926">
        <v>20</v>
      </c>
      <c r="J565" s="923" t="s">
        <v>28</v>
      </c>
      <c r="K565" s="190"/>
      <c r="L565" s="208"/>
      <c r="M565" s="896" t="s">
        <v>4184</v>
      </c>
      <c r="N565" s="341" t="s">
        <v>968</v>
      </c>
      <c r="O565" s="904">
        <v>45647</v>
      </c>
      <c r="P565" s="341" t="s">
        <v>4193</v>
      </c>
      <c r="Q565" s="398">
        <v>125000</v>
      </c>
      <c r="R565" s="208"/>
      <c r="S565" s="7"/>
    </row>
    <row r="566" spans="1:19">
      <c r="A566" s="887">
        <v>520</v>
      </c>
      <c r="B566" s="888" t="s">
        <v>1716</v>
      </c>
      <c r="C566" s="889" t="s">
        <v>1717</v>
      </c>
      <c r="D566" s="872" t="s">
        <v>1718</v>
      </c>
      <c r="E566" s="899" t="s">
        <v>1719</v>
      </c>
      <c r="F566" s="1158" t="s">
        <v>1720</v>
      </c>
      <c r="G566" s="964">
        <v>1</v>
      </c>
      <c r="H566" s="965">
        <v>125000</v>
      </c>
      <c r="I566" s="903">
        <v>20</v>
      </c>
      <c r="J566" s="923" t="s">
        <v>28</v>
      </c>
      <c r="K566" s="190"/>
      <c r="L566" s="208"/>
      <c r="M566" s="896"/>
      <c r="N566" s="341" t="s">
        <v>968</v>
      </c>
      <c r="O566" s="904">
        <v>45642</v>
      </c>
      <c r="P566" s="341" t="s">
        <v>4190</v>
      </c>
      <c r="Q566" s="398">
        <v>125000</v>
      </c>
      <c r="R566" s="208"/>
    </row>
    <row r="567" spans="1:19" hidden="1">
      <c r="A567" s="887">
        <v>550</v>
      </c>
      <c r="B567" s="43" t="s">
        <v>29</v>
      </c>
      <c r="C567" s="872" t="s">
        <v>30</v>
      </c>
      <c r="D567" s="872" t="s">
        <v>31</v>
      </c>
      <c r="E567" s="899" t="s">
        <v>32</v>
      </c>
      <c r="F567" s="1179" t="s">
        <v>33</v>
      </c>
      <c r="G567" s="901">
        <v>2</v>
      </c>
      <c r="H567" s="925"/>
      <c r="I567" s="926">
        <v>20</v>
      </c>
      <c r="J567" s="923" t="s">
        <v>28</v>
      </c>
      <c r="K567" s="190"/>
      <c r="L567" s="208"/>
      <c r="M567" s="896"/>
      <c r="N567" s="341"/>
      <c r="O567" s="904"/>
      <c r="P567" s="341"/>
      <c r="Q567" s="398"/>
      <c r="R567" s="208"/>
    </row>
    <row r="568" spans="1:19" s="42" customFormat="1" hidden="1">
      <c r="A568" s="887">
        <v>646</v>
      </c>
      <c r="B568" s="888" t="s">
        <v>2248</v>
      </c>
      <c r="C568" s="934" t="s">
        <v>2249</v>
      </c>
      <c r="D568" s="934" t="s">
        <v>2250</v>
      </c>
      <c r="E568" s="935" t="s">
        <v>4622</v>
      </c>
      <c r="F568" s="1208" t="s">
        <v>2252</v>
      </c>
      <c r="G568" s="937" t="s">
        <v>1670</v>
      </c>
      <c r="H568" s="938"/>
      <c r="I568" s="939">
        <v>20</v>
      </c>
      <c r="J568" s="1209" t="s">
        <v>28</v>
      </c>
      <c r="K568" s="1210"/>
      <c r="L568" s="208"/>
      <c r="M568" s="896"/>
      <c r="N568" s="341"/>
      <c r="O568" s="904"/>
      <c r="P568" s="341"/>
      <c r="Q568" s="398"/>
      <c r="R568" s="208"/>
      <c r="S568" s="7"/>
    </row>
    <row r="569" spans="1:19">
      <c r="A569" s="887">
        <v>668</v>
      </c>
      <c r="B569" s="888" t="s">
        <v>2336</v>
      </c>
      <c r="C569" s="1046" t="s">
        <v>2337</v>
      </c>
      <c r="D569" s="934" t="s">
        <v>2338</v>
      </c>
      <c r="E569" s="1067" t="s">
        <v>2339</v>
      </c>
      <c r="F569" s="1169" t="s">
        <v>2340</v>
      </c>
      <c r="G569" s="937">
        <v>3</v>
      </c>
      <c r="H569" s="938">
        <v>205000</v>
      </c>
      <c r="I569" s="939">
        <v>20</v>
      </c>
      <c r="J569" s="940" t="s">
        <v>28</v>
      </c>
      <c r="K569" s="944"/>
      <c r="L569" s="208"/>
      <c r="M569" s="896"/>
      <c r="N569" s="341"/>
      <c r="O569" s="904"/>
      <c r="P569" s="341"/>
      <c r="Q569" s="398"/>
      <c r="R569" s="208"/>
    </row>
    <row r="570" spans="1:19">
      <c r="A570" s="887">
        <v>835</v>
      </c>
      <c r="B570" s="888" t="s">
        <v>820</v>
      </c>
      <c r="C570" s="1171" t="s">
        <v>821</v>
      </c>
      <c r="D570" s="1211" t="s">
        <v>822</v>
      </c>
      <c r="E570" s="1056" t="s">
        <v>823</v>
      </c>
      <c r="F570" s="1181" t="s">
        <v>824</v>
      </c>
      <c r="G570" s="1212">
        <v>2</v>
      </c>
      <c r="H570" s="1213">
        <v>165000</v>
      </c>
      <c r="I570" s="1214">
        <v>20</v>
      </c>
      <c r="J570" s="1215" t="s">
        <v>28</v>
      </c>
      <c r="K570" s="921"/>
      <c r="L570" s="208"/>
      <c r="M570" s="896"/>
      <c r="N570" s="341" t="s">
        <v>968</v>
      </c>
      <c r="O570" s="904">
        <v>45646</v>
      </c>
      <c r="P570" s="341" t="s">
        <v>4190</v>
      </c>
      <c r="Q570" s="398">
        <v>165000</v>
      </c>
      <c r="R570" s="208"/>
    </row>
    <row r="571" spans="1:19">
      <c r="A571" s="887">
        <v>775</v>
      </c>
      <c r="B571" s="888" t="s">
        <v>2765</v>
      </c>
      <c r="C571" s="955" t="s">
        <v>2766</v>
      </c>
      <c r="D571" s="955" t="s">
        <v>2767</v>
      </c>
      <c r="E571" s="956" t="s">
        <v>2768</v>
      </c>
      <c r="F571" s="1163" t="s">
        <v>2769</v>
      </c>
      <c r="G571" s="958">
        <v>1</v>
      </c>
      <c r="H571" s="959">
        <v>125000</v>
      </c>
      <c r="I571" s="960">
        <v>20</v>
      </c>
      <c r="J571" s="961" t="s">
        <v>28</v>
      </c>
      <c r="K571" s="921"/>
      <c r="L571" s="208"/>
      <c r="M571" s="896"/>
      <c r="N571" s="341" t="s">
        <v>968</v>
      </c>
      <c r="O571" s="904">
        <v>45642</v>
      </c>
      <c r="P571" s="341" t="s">
        <v>4190</v>
      </c>
      <c r="Q571" s="398">
        <v>125000</v>
      </c>
      <c r="R571" s="208"/>
    </row>
    <row r="572" spans="1:19">
      <c r="A572" s="887">
        <v>831</v>
      </c>
      <c r="B572" s="888" t="s">
        <v>2282</v>
      </c>
      <c r="C572" s="1171" t="s">
        <v>2283</v>
      </c>
      <c r="D572" s="1195" t="s">
        <v>2284</v>
      </c>
      <c r="E572" s="1196" t="s">
        <v>2285</v>
      </c>
      <c r="F572" s="1164" t="s">
        <v>824</v>
      </c>
      <c r="G572" s="1197">
        <v>2</v>
      </c>
      <c r="H572" s="1198">
        <v>165000</v>
      </c>
      <c r="I572" s="1199">
        <v>20</v>
      </c>
      <c r="J572" s="1216" t="s">
        <v>28</v>
      </c>
      <c r="K572" s="921"/>
      <c r="L572" s="208"/>
      <c r="M572" s="896"/>
      <c r="N572" s="341" t="s">
        <v>968</v>
      </c>
      <c r="O572" s="904">
        <v>45646</v>
      </c>
      <c r="P572" s="341" t="s">
        <v>4190</v>
      </c>
      <c r="Q572" s="398">
        <v>165000</v>
      </c>
      <c r="R572" s="208"/>
    </row>
    <row r="573" spans="1:19">
      <c r="A573" s="887">
        <v>739</v>
      </c>
      <c r="B573" s="888" t="s">
        <v>3425</v>
      </c>
      <c r="C573" s="955" t="s">
        <v>3426</v>
      </c>
      <c r="D573" s="955" t="s">
        <v>3427</v>
      </c>
      <c r="E573" s="956" t="s">
        <v>3428</v>
      </c>
      <c r="F573" s="1159" t="s">
        <v>3429</v>
      </c>
      <c r="G573" s="958">
        <v>2</v>
      </c>
      <c r="H573" s="959">
        <v>165000</v>
      </c>
      <c r="I573" s="960">
        <v>20</v>
      </c>
      <c r="J573" s="977" t="s">
        <v>28</v>
      </c>
      <c r="K573" s="953"/>
      <c r="L573" s="208"/>
      <c r="M573" s="896"/>
      <c r="N573" s="341" t="s">
        <v>968</v>
      </c>
      <c r="O573" s="904">
        <v>45646</v>
      </c>
      <c r="P573" s="341" t="s">
        <v>4193</v>
      </c>
      <c r="Q573" s="398">
        <v>165000</v>
      </c>
      <c r="R573" s="208"/>
    </row>
    <row r="574" spans="1:19">
      <c r="A574" s="887">
        <v>881</v>
      </c>
      <c r="B574" s="888" t="s">
        <v>3165</v>
      </c>
      <c r="C574" s="985" t="s">
        <v>3166</v>
      </c>
      <c r="D574" s="914" t="s">
        <v>1550</v>
      </c>
      <c r="E574" s="915" t="s">
        <v>3167</v>
      </c>
      <c r="F574" s="1125" t="s">
        <v>3168</v>
      </c>
      <c r="G574" s="917">
        <v>3</v>
      </c>
      <c r="H574" s="918">
        <v>205000</v>
      </c>
      <c r="I574" s="919">
        <v>20</v>
      </c>
      <c r="J574" s="920" t="s">
        <v>28</v>
      </c>
      <c r="K574" s="921"/>
      <c r="L574" s="208"/>
      <c r="M574" s="896"/>
      <c r="N574" s="341" t="s">
        <v>968</v>
      </c>
      <c r="O574" s="904">
        <v>45640</v>
      </c>
      <c r="P574" s="341" t="s">
        <v>4190</v>
      </c>
      <c r="Q574" s="398">
        <v>205000</v>
      </c>
      <c r="R574" s="208"/>
    </row>
    <row r="575" spans="1:19" hidden="1">
      <c r="A575" s="507">
        <v>565</v>
      </c>
      <c r="B575" s="51" t="s">
        <v>1901</v>
      </c>
      <c r="C575" s="905" t="s">
        <v>1902</v>
      </c>
      <c r="D575" s="905" t="s">
        <v>197</v>
      </c>
      <c r="E575" s="1026" t="s">
        <v>1903</v>
      </c>
      <c r="F575" s="1176" t="s">
        <v>1900</v>
      </c>
      <c r="G575" s="836">
        <v>2</v>
      </c>
      <c r="H575" s="1117"/>
      <c r="I575" s="910">
        <v>1</v>
      </c>
      <c r="J575" s="911" t="s">
        <v>37</v>
      </c>
      <c r="K575" s="534"/>
      <c r="L575" s="208"/>
      <c r="M575" s="896"/>
      <c r="N575" s="341"/>
      <c r="O575" s="208"/>
      <c r="P575" s="341"/>
      <c r="Q575" s="912"/>
      <c r="R575" s="208"/>
    </row>
    <row r="576" spans="1:19">
      <c r="A576" s="887">
        <v>882</v>
      </c>
      <c r="B576" s="888" t="s">
        <v>3522</v>
      </c>
      <c r="C576" s="914" t="s">
        <v>3523</v>
      </c>
      <c r="D576" s="914" t="s">
        <v>1645</v>
      </c>
      <c r="E576" s="915" t="s">
        <v>3524</v>
      </c>
      <c r="F576" s="1125" t="s">
        <v>3168</v>
      </c>
      <c r="G576" s="917">
        <v>2</v>
      </c>
      <c r="H576" s="918">
        <v>165000</v>
      </c>
      <c r="I576" s="919">
        <v>20</v>
      </c>
      <c r="J576" s="920" t="s">
        <v>28</v>
      </c>
      <c r="K576" s="921"/>
      <c r="L576" s="208"/>
      <c r="M576" s="896" t="s">
        <v>4184</v>
      </c>
      <c r="N576" s="341" t="s">
        <v>968</v>
      </c>
      <c r="O576" s="904">
        <v>45647</v>
      </c>
      <c r="P576" s="341" t="s">
        <v>4190</v>
      </c>
      <c r="Q576" s="398">
        <v>165000</v>
      </c>
      <c r="R576" s="208"/>
    </row>
    <row r="577" spans="1:19">
      <c r="A577" s="887">
        <v>907</v>
      </c>
      <c r="B577" s="888" t="s">
        <v>3255</v>
      </c>
      <c r="C577" s="914" t="s">
        <v>3256</v>
      </c>
      <c r="D577" s="914" t="s">
        <v>3257</v>
      </c>
      <c r="E577" s="915" t="s">
        <v>3258</v>
      </c>
      <c r="F577" s="1175" t="s">
        <v>1534</v>
      </c>
      <c r="G577" s="917">
        <v>1</v>
      </c>
      <c r="H577" s="918">
        <v>125000</v>
      </c>
      <c r="I577" s="919">
        <v>20</v>
      </c>
      <c r="J577" s="920" t="s">
        <v>28</v>
      </c>
      <c r="K577" s="921"/>
      <c r="L577" s="208"/>
      <c r="M577" s="896" t="s">
        <v>4184</v>
      </c>
      <c r="N577" s="341" t="s">
        <v>968</v>
      </c>
      <c r="O577" s="904">
        <v>45647</v>
      </c>
      <c r="P577" s="341" t="s">
        <v>4193</v>
      </c>
      <c r="Q577" s="398">
        <v>125000</v>
      </c>
      <c r="R577" s="208"/>
    </row>
    <row r="578" spans="1:19" hidden="1">
      <c r="A578" s="507">
        <v>568</v>
      </c>
      <c r="B578" s="51" t="s">
        <v>1911</v>
      </c>
      <c r="C578" s="905" t="s">
        <v>1912</v>
      </c>
      <c r="D578" s="905" t="s">
        <v>82</v>
      </c>
      <c r="E578" s="1026" t="s">
        <v>1913</v>
      </c>
      <c r="F578" s="1176" t="s">
        <v>1914</v>
      </c>
      <c r="G578" s="1028">
        <v>2</v>
      </c>
      <c r="H578" s="1117"/>
      <c r="I578" s="910">
        <v>3</v>
      </c>
      <c r="J578" s="911" t="s">
        <v>37</v>
      </c>
      <c r="K578" s="1070" t="s">
        <v>173</v>
      </c>
      <c r="L578" s="208"/>
      <c r="M578" s="896"/>
      <c r="N578" s="341"/>
      <c r="O578" s="208"/>
      <c r="P578" s="341"/>
      <c r="Q578" s="912"/>
      <c r="R578" s="208"/>
    </row>
    <row r="579" spans="1:19" s="42" customFormat="1">
      <c r="A579" s="887">
        <v>965</v>
      </c>
      <c r="B579" s="888" t="s">
        <v>3472</v>
      </c>
      <c r="C579" s="914" t="s">
        <v>3473</v>
      </c>
      <c r="D579" s="979" t="s">
        <v>1223</v>
      </c>
      <c r="E579" s="980" t="s">
        <v>3474</v>
      </c>
      <c r="F579" s="1177" t="s">
        <v>3475</v>
      </c>
      <c r="G579" s="982">
        <v>1</v>
      </c>
      <c r="H579" s="983">
        <v>125000</v>
      </c>
      <c r="I579" s="1000">
        <v>20</v>
      </c>
      <c r="J579" s="979" t="s">
        <v>28</v>
      </c>
      <c r="K579" s="921"/>
      <c r="L579" s="208"/>
      <c r="M579" s="896"/>
      <c r="N579" s="341" t="s">
        <v>968</v>
      </c>
      <c r="O579" s="904">
        <v>45646</v>
      </c>
      <c r="P579" s="341" t="s">
        <v>4190</v>
      </c>
      <c r="Q579" s="398">
        <v>125000</v>
      </c>
      <c r="R579" s="208"/>
      <c r="S579" s="7"/>
    </row>
    <row r="580" spans="1:19">
      <c r="A580" s="887">
        <v>987</v>
      </c>
      <c r="B580" s="888" t="s">
        <v>3553</v>
      </c>
      <c r="C580" s="914" t="s">
        <v>3554</v>
      </c>
      <c r="D580" s="979" t="s">
        <v>3555</v>
      </c>
      <c r="E580" s="980" t="s">
        <v>3556</v>
      </c>
      <c r="F580" s="1217" t="s">
        <v>3557</v>
      </c>
      <c r="G580" s="982">
        <v>1</v>
      </c>
      <c r="H580" s="983">
        <v>125000</v>
      </c>
      <c r="I580" s="1000">
        <v>20</v>
      </c>
      <c r="J580" s="984" t="s">
        <v>28</v>
      </c>
      <c r="K580" s="991"/>
      <c r="L580" s="208"/>
      <c r="M580" s="896" t="s">
        <v>4184</v>
      </c>
      <c r="N580" s="341" t="s">
        <v>968</v>
      </c>
      <c r="O580" s="904">
        <v>45647</v>
      </c>
      <c r="P580" s="341" t="s">
        <v>4190</v>
      </c>
      <c r="Q580" s="398">
        <v>125000</v>
      </c>
      <c r="R580" s="208"/>
    </row>
    <row r="581" spans="1:19">
      <c r="A581" s="928">
        <v>1029</v>
      </c>
      <c r="B581" s="888" t="s">
        <v>986</v>
      </c>
      <c r="C581" s="914" t="s">
        <v>987</v>
      </c>
      <c r="D581" s="914" t="s">
        <v>118</v>
      </c>
      <c r="E581" s="915" t="s">
        <v>988</v>
      </c>
      <c r="F581" s="1175" t="s">
        <v>989</v>
      </c>
      <c r="G581" s="917">
        <v>2</v>
      </c>
      <c r="H581" s="918">
        <v>165000</v>
      </c>
      <c r="I581" s="914">
        <v>21</v>
      </c>
      <c r="J581" s="920" t="s">
        <v>28</v>
      </c>
      <c r="K581" s="929"/>
      <c r="L581" s="208"/>
      <c r="M581" s="896"/>
      <c r="N581" s="341" t="s">
        <v>968</v>
      </c>
      <c r="O581" s="904">
        <v>45647</v>
      </c>
      <c r="P581" s="341" t="s">
        <v>4197</v>
      </c>
      <c r="Q581" s="398">
        <v>165000</v>
      </c>
      <c r="R581" s="208"/>
    </row>
    <row r="582" spans="1:19">
      <c r="A582" s="887">
        <v>580</v>
      </c>
      <c r="B582" s="888" t="s">
        <v>1966</v>
      </c>
      <c r="C582" s="898" t="s">
        <v>1967</v>
      </c>
      <c r="D582" s="872" t="s">
        <v>1968</v>
      </c>
      <c r="E582" s="931" t="s">
        <v>1969</v>
      </c>
      <c r="F582" s="1201" t="s">
        <v>1970</v>
      </c>
      <c r="G582" s="901">
        <v>1</v>
      </c>
      <c r="H582" s="902">
        <v>125000</v>
      </c>
      <c r="I582" s="926">
        <v>21</v>
      </c>
      <c r="J582" s="895" t="s">
        <v>28</v>
      </c>
      <c r="K582" s="190"/>
      <c r="L582" s="208"/>
      <c r="M582" s="896"/>
      <c r="N582" s="341" t="s">
        <v>968</v>
      </c>
      <c r="O582" s="904">
        <v>45647</v>
      </c>
      <c r="P582" s="341" t="s">
        <v>4190</v>
      </c>
      <c r="Q582" s="398">
        <v>125000</v>
      </c>
      <c r="R582" s="208"/>
    </row>
    <row r="583" spans="1:19">
      <c r="A583" s="887">
        <v>642</v>
      </c>
      <c r="B583" s="888" t="s">
        <v>2230</v>
      </c>
      <c r="C583" s="934" t="s">
        <v>2231</v>
      </c>
      <c r="D583" s="1002" t="s">
        <v>1223</v>
      </c>
      <c r="E583" s="1218" t="s">
        <v>2232</v>
      </c>
      <c r="F583" s="1219" t="s">
        <v>2233</v>
      </c>
      <c r="G583" s="1003">
        <v>1</v>
      </c>
      <c r="H583" s="1004">
        <v>125000</v>
      </c>
      <c r="I583" s="1032">
        <v>21</v>
      </c>
      <c r="J583" s="940" t="s">
        <v>28</v>
      </c>
      <c r="K583" s="941"/>
      <c r="L583" s="208"/>
      <c r="M583" s="896"/>
      <c r="N583" s="341" t="s">
        <v>968</v>
      </c>
      <c r="O583" s="904">
        <v>45647</v>
      </c>
      <c r="P583" s="341" t="s">
        <v>4190</v>
      </c>
      <c r="Q583" s="398">
        <v>125000</v>
      </c>
      <c r="R583" s="208"/>
    </row>
    <row r="584" spans="1:19">
      <c r="A584" s="887">
        <v>669</v>
      </c>
      <c r="B584" s="888" t="s">
        <v>2341</v>
      </c>
      <c r="C584" s="934" t="s">
        <v>2342</v>
      </c>
      <c r="D584" s="934" t="s">
        <v>2343</v>
      </c>
      <c r="E584" s="1067" t="s">
        <v>2344</v>
      </c>
      <c r="F584" s="1169" t="s">
        <v>2345</v>
      </c>
      <c r="G584" s="937">
        <v>1</v>
      </c>
      <c r="H584" s="938">
        <v>125000</v>
      </c>
      <c r="I584" s="939">
        <v>21</v>
      </c>
      <c r="J584" s="940" t="s">
        <v>28</v>
      </c>
      <c r="K584" s="944"/>
      <c r="L584" s="208"/>
      <c r="M584" s="896"/>
      <c r="N584" s="341" t="s">
        <v>968</v>
      </c>
      <c r="O584" s="904">
        <v>45647</v>
      </c>
      <c r="P584" s="341" t="s">
        <v>4193</v>
      </c>
      <c r="Q584" s="398">
        <v>125000</v>
      </c>
      <c r="R584" s="208"/>
    </row>
    <row r="585" spans="1:19">
      <c r="A585" s="887">
        <v>800</v>
      </c>
      <c r="B585" s="888" t="s">
        <v>2859</v>
      </c>
      <c r="C585" s="934" t="s">
        <v>2860</v>
      </c>
      <c r="D585" s="974" t="s">
        <v>516</v>
      </c>
      <c r="E585" s="947" t="s">
        <v>2861</v>
      </c>
      <c r="F585" s="1161" t="s">
        <v>2862</v>
      </c>
      <c r="G585" s="949">
        <v>1</v>
      </c>
      <c r="H585" s="950">
        <v>125000</v>
      </c>
      <c r="I585" s="951">
        <v>21</v>
      </c>
      <c r="J585" s="977" t="s">
        <v>28</v>
      </c>
      <c r="K585" s="921"/>
      <c r="L585" s="208"/>
      <c r="M585" s="896"/>
      <c r="N585" s="341" t="s">
        <v>968</v>
      </c>
      <c r="O585" s="904">
        <v>45643</v>
      </c>
      <c r="P585" s="341" t="s">
        <v>4190</v>
      </c>
      <c r="Q585" s="398">
        <v>125000</v>
      </c>
      <c r="R585" s="208"/>
    </row>
    <row r="586" spans="1:19">
      <c r="A586" s="887">
        <v>801</v>
      </c>
      <c r="B586" s="888" t="s">
        <v>2863</v>
      </c>
      <c r="C586" s="955" t="s">
        <v>2864</v>
      </c>
      <c r="D586" s="955" t="s">
        <v>234</v>
      </c>
      <c r="E586" s="956" t="s">
        <v>2865</v>
      </c>
      <c r="F586" s="1163" t="s">
        <v>2862</v>
      </c>
      <c r="G586" s="958">
        <v>1</v>
      </c>
      <c r="H586" s="959">
        <v>125000</v>
      </c>
      <c r="I586" s="960">
        <v>21</v>
      </c>
      <c r="J586" s="961" t="s">
        <v>28</v>
      </c>
      <c r="K586" s="921"/>
      <c r="L586" s="208"/>
      <c r="M586" s="896"/>
      <c r="N586" s="341" t="s">
        <v>968</v>
      </c>
      <c r="O586" s="904">
        <v>45646</v>
      </c>
      <c r="P586" s="341" t="s">
        <v>4190</v>
      </c>
      <c r="Q586" s="398">
        <v>125000</v>
      </c>
      <c r="R586" s="208"/>
    </row>
    <row r="587" spans="1:19" hidden="1">
      <c r="A587" s="887">
        <v>260</v>
      </c>
      <c r="B587" s="888" t="s">
        <v>1214</v>
      </c>
      <c r="C587" s="889" t="s">
        <v>1215</v>
      </c>
      <c r="D587" s="1009" t="s">
        <v>361</v>
      </c>
      <c r="E587" s="1063" t="s">
        <v>1216</v>
      </c>
      <c r="F587" s="1220" t="s">
        <v>421</v>
      </c>
      <c r="G587" s="1012">
        <v>2</v>
      </c>
      <c r="H587" s="894"/>
      <c r="I587" s="1010">
        <v>21</v>
      </c>
      <c r="J587" s="923" t="s">
        <v>28</v>
      </c>
      <c r="K587" s="1065"/>
      <c r="L587" s="208"/>
      <c r="M587" s="896"/>
      <c r="N587" s="341"/>
      <c r="O587" s="904"/>
      <c r="P587" s="341"/>
      <c r="Q587" s="398"/>
      <c r="R587" s="208"/>
    </row>
    <row r="588" spans="1:19">
      <c r="A588" s="887">
        <v>833</v>
      </c>
      <c r="B588" s="888" t="s">
        <v>1448</v>
      </c>
      <c r="C588" s="1171" t="s">
        <v>1449</v>
      </c>
      <c r="D588" s="1195" t="s">
        <v>558</v>
      </c>
      <c r="E588" s="1196" t="s">
        <v>1450</v>
      </c>
      <c r="F588" s="1164" t="s">
        <v>1451</v>
      </c>
      <c r="G588" s="1197">
        <v>2</v>
      </c>
      <c r="H588" s="1198">
        <v>165000</v>
      </c>
      <c r="I588" s="1199">
        <v>21</v>
      </c>
      <c r="J588" s="1216" t="s">
        <v>28</v>
      </c>
      <c r="K588" s="921"/>
      <c r="L588" s="208"/>
      <c r="M588" s="896"/>
      <c r="N588" s="341" t="s">
        <v>968</v>
      </c>
      <c r="O588" s="904">
        <v>45644</v>
      </c>
      <c r="P588" s="341" t="s">
        <v>4190</v>
      </c>
      <c r="Q588" s="398">
        <v>165000</v>
      </c>
      <c r="R588" s="208"/>
    </row>
    <row r="589" spans="1:19" hidden="1">
      <c r="A589" s="507">
        <v>579</v>
      </c>
      <c r="B589" s="51" t="s">
        <v>1960</v>
      </c>
      <c r="C589" s="905" t="s">
        <v>1961</v>
      </c>
      <c r="D589" s="905" t="s">
        <v>1962</v>
      </c>
      <c r="E589" s="1221" t="s">
        <v>1963</v>
      </c>
      <c r="F589" s="1176" t="s">
        <v>1964</v>
      </c>
      <c r="G589" s="1222" t="s">
        <v>1965</v>
      </c>
      <c r="H589" s="1117"/>
      <c r="I589" s="1170">
        <v>19</v>
      </c>
      <c r="J589" s="911" t="s">
        <v>37</v>
      </c>
      <c r="K589" s="534"/>
      <c r="L589" s="208"/>
      <c r="M589" s="896"/>
      <c r="N589" s="341"/>
      <c r="O589" s="208"/>
      <c r="P589" s="341"/>
      <c r="Q589" s="912"/>
      <c r="R589" s="208"/>
    </row>
    <row r="590" spans="1:19">
      <c r="A590" s="887">
        <v>884</v>
      </c>
      <c r="B590" s="888" t="s">
        <v>3175</v>
      </c>
      <c r="C590" s="914" t="s">
        <v>3176</v>
      </c>
      <c r="D590" s="914" t="s">
        <v>125</v>
      </c>
      <c r="E590" s="915" t="s">
        <v>3177</v>
      </c>
      <c r="F590" s="1175" t="s">
        <v>2242</v>
      </c>
      <c r="G590" s="917">
        <v>1</v>
      </c>
      <c r="H590" s="918">
        <v>125000</v>
      </c>
      <c r="I590" s="919">
        <v>21</v>
      </c>
      <c r="J590" s="920" t="s">
        <v>28</v>
      </c>
      <c r="K590" s="891">
        <v>25</v>
      </c>
      <c r="L590" s="208"/>
      <c r="M590" s="896" t="s">
        <v>4184</v>
      </c>
      <c r="N590" s="341" t="s">
        <v>968</v>
      </c>
      <c r="O590" s="904">
        <v>45656</v>
      </c>
      <c r="P590" s="341" t="s">
        <v>4190</v>
      </c>
      <c r="Q590" s="398">
        <v>125000</v>
      </c>
      <c r="R590" s="208"/>
    </row>
    <row r="591" spans="1:19">
      <c r="A591" s="887">
        <v>885</v>
      </c>
      <c r="B591" s="888" t="s">
        <v>2238</v>
      </c>
      <c r="C591" s="914" t="s">
        <v>2239</v>
      </c>
      <c r="D591" s="914" t="s">
        <v>2240</v>
      </c>
      <c r="E591" s="915" t="s">
        <v>2241</v>
      </c>
      <c r="F591" s="1175" t="s">
        <v>2242</v>
      </c>
      <c r="G591" s="917">
        <v>2</v>
      </c>
      <c r="H591" s="918">
        <v>165000</v>
      </c>
      <c r="I591" s="919">
        <v>21</v>
      </c>
      <c r="J591" s="920" t="s">
        <v>28</v>
      </c>
      <c r="K591" s="921"/>
      <c r="L591" s="208"/>
      <c r="M591" s="896"/>
      <c r="N591" s="341" t="s">
        <v>968</v>
      </c>
      <c r="O591" s="904">
        <v>45647</v>
      </c>
      <c r="P591" s="341" t="s">
        <v>4193</v>
      </c>
      <c r="Q591" s="398">
        <v>165000</v>
      </c>
      <c r="R591" s="208"/>
    </row>
    <row r="592" spans="1:19" hidden="1">
      <c r="A592" s="507">
        <v>582</v>
      </c>
      <c r="B592" s="51" t="s">
        <v>1975</v>
      </c>
      <c r="C592" s="905" t="s">
        <v>1976</v>
      </c>
      <c r="D592" s="905" t="s">
        <v>1977</v>
      </c>
      <c r="E592" s="1221" t="s">
        <v>1978</v>
      </c>
      <c r="F592" s="1176" t="s">
        <v>1974</v>
      </c>
      <c r="G592" s="1028">
        <v>1</v>
      </c>
      <c r="H592" s="1117"/>
      <c r="I592" s="910">
        <v>22</v>
      </c>
      <c r="J592" s="911" t="s">
        <v>37</v>
      </c>
      <c r="K592" s="534"/>
      <c r="L592" s="208"/>
      <c r="M592" s="896"/>
      <c r="N592" s="341"/>
      <c r="O592" s="208"/>
      <c r="P592" s="341"/>
      <c r="Q592" s="912"/>
      <c r="R592" s="208"/>
    </row>
    <row r="593" spans="1:18" hidden="1">
      <c r="A593" s="507">
        <v>583</v>
      </c>
      <c r="B593" s="51" t="s">
        <v>1979</v>
      </c>
      <c r="C593" s="905" t="s">
        <v>1980</v>
      </c>
      <c r="D593" s="905" t="s">
        <v>1981</v>
      </c>
      <c r="E593" s="1221" t="s">
        <v>1982</v>
      </c>
      <c r="F593" s="1176" t="s">
        <v>1974</v>
      </c>
      <c r="G593" s="1028">
        <v>2</v>
      </c>
      <c r="H593" s="1117"/>
      <c r="I593" s="1170">
        <v>22</v>
      </c>
      <c r="J593" s="911" t="s">
        <v>37</v>
      </c>
      <c r="K593" s="534"/>
      <c r="L593" s="208"/>
      <c r="M593" s="896"/>
      <c r="N593" s="341"/>
      <c r="O593" s="208"/>
      <c r="P593" s="341"/>
      <c r="Q593" s="912"/>
      <c r="R593" s="208"/>
    </row>
    <row r="594" spans="1:18">
      <c r="A594" s="887">
        <v>988</v>
      </c>
      <c r="B594" s="888" t="s">
        <v>3558</v>
      </c>
      <c r="C594" s="914" t="s">
        <v>3559</v>
      </c>
      <c r="D594" s="914" t="s">
        <v>44</v>
      </c>
      <c r="E594" s="915" t="s">
        <v>3560</v>
      </c>
      <c r="F594" s="1175" t="s">
        <v>3157</v>
      </c>
      <c r="G594" s="917">
        <v>1</v>
      </c>
      <c r="H594" s="918">
        <v>125000</v>
      </c>
      <c r="I594" s="919">
        <v>21</v>
      </c>
      <c r="J594" s="914" t="s">
        <v>28</v>
      </c>
      <c r="K594" s="991"/>
      <c r="L594" s="208"/>
      <c r="M594" s="896"/>
      <c r="N594" s="341"/>
      <c r="O594" s="904"/>
      <c r="P594" s="341"/>
      <c r="Q594" s="398"/>
      <c r="R594" s="208"/>
    </row>
    <row r="595" spans="1:18">
      <c r="A595" s="887">
        <v>989</v>
      </c>
      <c r="B595" s="888" t="s">
        <v>3153</v>
      </c>
      <c r="C595" s="914" t="s">
        <v>3154</v>
      </c>
      <c r="D595" s="914" t="s">
        <v>3155</v>
      </c>
      <c r="E595" s="915" t="s">
        <v>3156</v>
      </c>
      <c r="F595" s="1125" t="s">
        <v>3157</v>
      </c>
      <c r="G595" s="917">
        <v>2</v>
      </c>
      <c r="H595" s="918">
        <v>165000</v>
      </c>
      <c r="I595" s="919">
        <v>21</v>
      </c>
      <c r="J595" s="914" t="s">
        <v>28</v>
      </c>
      <c r="K595" s="991"/>
      <c r="L595" s="208"/>
      <c r="M595" s="896"/>
      <c r="N595" s="341" t="s">
        <v>968</v>
      </c>
      <c r="O595" s="904">
        <v>45647</v>
      </c>
      <c r="P595" s="341" t="s">
        <v>4190</v>
      </c>
      <c r="Q595" s="398">
        <v>165000</v>
      </c>
      <c r="R595" s="208"/>
    </row>
    <row r="596" spans="1:18">
      <c r="A596" s="887">
        <v>834</v>
      </c>
      <c r="B596" s="888" t="s">
        <v>3211</v>
      </c>
      <c r="C596" s="955" t="s">
        <v>3212</v>
      </c>
      <c r="D596" s="1223" t="s">
        <v>3213</v>
      </c>
      <c r="E596" s="1224" t="s">
        <v>3214</v>
      </c>
      <c r="F596" s="1164" t="s">
        <v>1451</v>
      </c>
      <c r="G596" s="1197">
        <v>2</v>
      </c>
      <c r="H596" s="1198">
        <v>165000</v>
      </c>
      <c r="I596" s="1199">
        <v>21</v>
      </c>
      <c r="J596" s="1195" t="s">
        <v>28</v>
      </c>
      <c r="K596" s="921"/>
      <c r="L596" s="208"/>
      <c r="M596" s="896"/>
      <c r="N596" s="341" t="s">
        <v>968</v>
      </c>
      <c r="O596" s="904">
        <v>45647</v>
      </c>
      <c r="P596" s="341" t="s">
        <v>4190</v>
      </c>
      <c r="Q596" s="398">
        <v>165000</v>
      </c>
      <c r="R596" s="208"/>
    </row>
    <row r="597" spans="1:18">
      <c r="A597" s="928">
        <v>1030</v>
      </c>
      <c r="B597" s="888" t="s">
        <v>3710</v>
      </c>
      <c r="C597" s="914" t="s">
        <v>3711</v>
      </c>
      <c r="D597" s="979" t="s">
        <v>3712</v>
      </c>
      <c r="E597" s="980" t="s">
        <v>3713</v>
      </c>
      <c r="F597" s="1177" t="s">
        <v>989</v>
      </c>
      <c r="G597" s="982">
        <v>1</v>
      </c>
      <c r="H597" s="983">
        <v>125000</v>
      </c>
      <c r="I597" s="979">
        <v>21</v>
      </c>
      <c r="J597" s="979" t="s">
        <v>28</v>
      </c>
      <c r="K597" s="929"/>
      <c r="L597" s="208"/>
      <c r="M597" s="896"/>
      <c r="N597" s="341" t="s">
        <v>968</v>
      </c>
      <c r="O597" s="904">
        <v>45637</v>
      </c>
      <c r="P597" s="341" t="s">
        <v>4190</v>
      </c>
      <c r="Q597" s="398"/>
      <c r="R597" s="208"/>
    </row>
    <row r="598" spans="1:18">
      <c r="A598" s="887">
        <v>486</v>
      </c>
      <c r="B598" s="888" t="s">
        <v>1576</v>
      </c>
      <c r="C598" s="1225" t="s">
        <v>1577</v>
      </c>
      <c r="D598" s="1226" t="s">
        <v>671</v>
      </c>
      <c r="E598" s="1227" t="s">
        <v>1578</v>
      </c>
      <c r="F598" s="1207" t="s">
        <v>1579</v>
      </c>
      <c r="G598" s="964">
        <v>1</v>
      </c>
      <c r="H598" s="1022">
        <v>125000</v>
      </c>
      <c r="I598" s="1228">
        <v>22</v>
      </c>
      <c r="J598" s="1229" t="s">
        <v>28</v>
      </c>
      <c r="K598" s="190"/>
      <c r="L598" s="208"/>
      <c r="M598" s="896" t="s">
        <v>4184</v>
      </c>
      <c r="N598" s="341" t="s">
        <v>968</v>
      </c>
      <c r="O598" s="904">
        <v>45649</v>
      </c>
      <c r="P598" s="341" t="s">
        <v>4190</v>
      </c>
      <c r="Q598" s="398">
        <v>125000</v>
      </c>
      <c r="R598" s="208"/>
    </row>
    <row r="599" spans="1:18" hidden="1">
      <c r="A599" s="507">
        <v>589</v>
      </c>
      <c r="B599" s="51" t="s">
        <v>2003</v>
      </c>
      <c r="C599" s="905" t="s">
        <v>2004</v>
      </c>
      <c r="D599" s="905" t="s">
        <v>381</v>
      </c>
      <c r="E599" s="1221" t="s">
        <v>2005</v>
      </c>
      <c r="F599" s="910" t="s">
        <v>2006</v>
      </c>
      <c r="G599" s="1028">
        <v>3</v>
      </c>
      <c r="H599" s="1117"/>
      <c r="I599" s="1170">
        <v>28</v>
      </c>
      <c r="J599" s="911" t="s">
        <v>37</v>
      </c>
      <c r="K599" s="534"/>
      <c r="L599" s="208"/>
      <c r="M599" s="896"/>
      <c r="N599" s="341"/>
      <c r="O599" s="208"/>
      <c r="P599" s="341"/>
      <c r="Q599" s="912"/>
      <c r="R599" s="208"/>
    </row>
    <row r="600" spans="1:18">
      <c r="A600" s="887">
        <v>488</v>
      </c>
      <c r="B600" s="888" t="s">
        <v>1586</v>
      </c>
      <c r="C600" s="889" t="s">
        <v>1587</v>
      </c>
      <c r="D600" s="1226" t="s">
        <v>1588</v>
      </c>
      <c r="E600" s="1227" t="s">
        <v>1589</v>
      </c>
      <c r="F600" s="1207" t="s">
        <v>1579</v>
      </c>
      <c r="G600" s="964">
        <v>3</v>
      </c>
      <c r="H600" s="1022">
        <v>205000</v>
      </c>
      <c r="I600" s="1228">
        <v>22</v>
      </c>
      <c r="J600" s="1229" t="s">
        <v>28</v>
      </c>
      <c r="K600" s="190"/>
      <c r="L600" s="208"/>
      <c r="M600" s="896" t="s">
        <v>4184</v>
      </c>
      <c r="N600" s="341" t="s">
        <v>968</v>
      </c>
      <c r="O600" s="904">
        <v>45649</v>
      </c>
      <c r="P600" s="341" t="s">
        <v>4190</v>
      </c>
      <c r="Q600" s="398">
        <v>205000</v>
      </c>
      <c r="R600" s="208"/>
    </row>
    <row r="601" spans="1:18">
      <c r="A601" s="928">
        <v>1105</v>
      </c>
      <c r="B601" s="888" t="s">
        <v>804</v>
      </c>
      <c r="C601" s="914" t="s">
        <v>805</v>
      </c>
      <c r="D601" s="914" t="s">
        <v>806</v>
      </c>
      <c r="E601" s="1230" t="s">
        <v>807</v>
      </c>
      <c r="F601" s="1175" t="s">
        <v>808</v>
      </c>
      <c r="G601" s="917">
        <v>2</v>
      </c>
      <c r="H601" s="918">
        <v>165000</v>
      </c>
      <c r="I601" s="914">
        <v>22</v>
      </c>
      <c r="J601" s="914" t="s">
        <v>28</v>
      </c>
      <c r="K601" s="929"/>
      <c r="L601" s="208"/>
      <c r="M601" s="896" t="s">
        <v>4184</v>
      </c>
      <c r="N601" s="341" t="s">
        <v>968</v>
      </c>
      <c r="O601" s="904">
        <v>45650</v>
      </c>
      <c r="P601" s="341" t="s">
        <v>4190</v>
      </c>
      <c r="Q601" s="398">
        <v>165000</v>
      </c>
      <c r="R601" s="208"/>
    </row>
    <row r="602" spans="1:18">
      <c r="A602" s="887">
        <v>581</v>
      </c>
      <c r="B602" s="888" t="s">
        <v>1971</v>
      </c>
      <c r="C602" s="898" t="s">
        <v>1972</v>
      </c>
      <c r="D602" s="872" t="s">
        <v>663</v>
      </c>
      <c r="E602" s="931" t="s">
        <v>1973</v>
      </c>
      <c r="F602" s="1179" t="s">
        <v>1974</v>
      </c>
      <c r="G602" s="901">
        <v>1</v>
      </c>
      <c r="H602" s="902">
        <v>125000</v>
      </c>
      <c r="I602" s="926">
        <v>22</v>
      </c>
      <c r="J602" s="1183" t="s">
        <v>28</v>
      </c>
      <c r="K602" s="190"/>
      <c r="L602" s="208"/>
      <c r="M602" s="896"/>
      <c r="N602" s="341" t="s">
        <v>968</v>
      </c>
      <c r="O602" s="904">
        <v>45648</v>
      </c>
      <c r="P602" s="341" t="s">
        <v>4193</v>
      </c>
      <c r="Q602" s="398">
        <v>125000</v>
      </c>
      <c r="R602" s="208"/>
    </row>
    <row r="603" spans="1:18">
      <c r="A603" s="887">
        <v>704</v>
      </c>
      <c r="B603" s="888" t="s">
        <v>2481</v>
      </c>
      <c r="C603" s="955" t="s">
        <v>2482</v>
      </c>
      <c r="D603" s="955" t="s">
        <v>2483</v>
      </c>
      <c r="E603" s="956" t="s">
        <v>2484</v>
      </c>
      <c r="F603" s="1169" t="s">
        <v>2485</v>
      </c>
      <c r="G603" s="958">
        <v>1</v>
      </c>
      <c r="H603" s="959">
        <v>125000</v>
      </c>
      <c r="I603" s="1087">
        <v>22</v>
      </c>
      <c r="J603" s="955" t="s">
        <v>28</v>
      </c>
      <c r="K603" s="944"/>
      <c r="L603" s="208"/>
      <c r="M603" s="896" t="s">
        <v>4184</v>
      </c>
      <c r="N603" s="341" t="s">
        <v>968</v>
      </c>
      <c r="O603" s="904">
        <v>45649</v>
      </c>
      <c r="P603" s="341" t="s">
        <v>4190</v>
      </c>
      <c r="Q603" s="398">
        <v>125000</v>
      </c>
      <c r="R603" s="208"/>
    </row>
    <row r="604" spans="1:18">
      <c r="A604" s="887">
        <v>705</v>
      </c>
      <c r="B604" s="888" t="s">
        <v>2487</v>
      </c>
      <c r="C604" s="955" t="s">
        <v>5269</v>
      </c>
      <c r="D604" s="955" t="s">
        <v>1454</v>
      </c>
      <c r="E604" s="956" t="s">
        <v>2489</v>
      </c>
      <c r="F604" s="1163" t="s">
        <v>2485</v>
      </c>
      <c r="G604" s="958">
        <v>3</v>
      </c>
      <c r="H604" s="959">
        <v>205000</v>
      </c>
      <c r="I604" s="1087">
        <v>22</v>
      </c>
      <c r="J604" s="1002" t="s">
        <v>28</v>
      </c>
      <c r="K604" s="1231"/>
      <c r="L604" s="208"/>
      <c r="M604" s="896"/>
      <c r="N604" s="341" t="s">
        <v>968</v>
      </c>
      <c r="O604" s="904">
        <v>45642</v>
      </c>
      <c r="P604" s="341" t="s">
        <v>4190</v>
      </c>
      <c r="Q604" s="398">
        <v>205000</v>
      </c>
      <c r="R604" s="208"/>
    </row>
    <row r="605" spans="1:18">
      <c r="A605" s="887">
        <v>741</v>
      </c>
      <c r="B605" s="888" t="s">
        <v>2632</v>
      </c>
      <c r="C605" s="934" t="s">
        <v>2633</v>
      </c>
      <c r="D605" s="974" t="s">
        <v>1796</v>
      </c>
      <c r="E605" s="947" t="s">
        <v>2634</v>
      </c>
      <c r="F605" s="1232" t="s">
        <v>2619</v>
      </c>
      <c r="G605" s="949">
        <v>1</v>
      </c>
      <c r="H605" s="950">
        <v>125000</v>
      </c>
      <c r="I605" s="951">
        <v>22</v>
      </c>
      <c r="J605" s="974" t="s">
        <v>28</v>
      </c>
      <c r="K605" s="953"/>
      <c r="L605" s="208"/>
      <c r="M605" s="896"/>
      <c r="N605" s="341" t="s">
        <v>968</v>
      </c>
      <c r="O605" s="904">
        <v>45649</v>
      </c>
      <c r="P605" s="341" t="s">
        <v>4193</v>
      </c>
      <c r="Q605" s="398">
        <v>125000</v>
      </c>
      <c r="R605" s="208"/>
    </row>
    <row r="606" spans="1:18">
      <c r="A606" s="887">
        <v>991</v>
      </c>
      <c r="B606" s="888" t="s">
        <v>1232</v>
      </c>
      <c r="C606" s="914" t="s">
        <v>1233</v>
      </c>
      <c r="D606" s="914" t="s">
        <v>1223</v>
      </c>
      <c r="E606" s="915" t="s">
        <v>1234</v>
      </c>
      <c r="F606" s="1175" t="s">
        <v>1235</v>
      </c>
      <c r="G606" s="917">
        <v>2</v>
      </c>
      <c r="H606" s="918">
        <v>165000</v>
      </c>
      <c r="I606" s="919">
        <v>22</v>
      </c>
      <c r="J606" s="914" t="s">
        <v>28</v>
      </c>
      <c r="K606" s="991"/>
      <c r="L606" s="208"/>
      <c r="M606" s="896" t="s">
        <v>4184</v>
      </c>
      <c r="N606" s="341" t="s">
        <v>968</v>
      </c>
      <c r="O606" s="904">
        <v>45650</v>
      </c>
      <c r="P606" s="341" t="s">
        <v>4193</v>
      </c>
      <c r="Q606" s="398">
        <v>165000</v>
      </c>
      <c r="R606" s="208"/>
    </row>
    <row r="607" spans="1:18">
      <c r="A607" s="887">
        <v>968</v>
      </c>
      <c r="B607" s="888" t="s">
        <v>3484</v>
      </c>
      <c r="C607" s="1233" t="s">
        <v>3485</v>
      </c>
      <c r="D607" s="1234" t="s">
        <v>47</v>
      </c>
      <c r="E607" s="1235" t="s">
        <v>3486</v>
      </c>
      <c r="F607" s="1236" t="s">
        <v>3487</v>
      </c>
      <c r="G607" s="1237">
        <v>1</v>
      </c>
      <c r="H607" s="1238">
        <v>125000</v>
      </c>
      <c r="I607" s="1000">
        <v>22</v>
      </c>
      <c r="J607" s="1239" t="s">
        <v>28</v>
      </c>
      <c r="K607" s="921"/>
      <c r="L607" s="208"/>
      <c r="M607" s="896" t="s">
        <v>4184</v>
      </c>
      <c r="N607" s="341" t="s">
        <v>968</v>
      </c>
      <c r="O607" s="904">
        <v>45649</v>
      </c>
      <c r="P607" s="341" t="s">
        <v>4190</v>
      </c>
      <c r="Q607" s="398">
        <v>125000</v>
      </c>
      <c r="R607" s="208"/>
    </row>
    <row r="608" spans="1:18" hidden="1">
      <c r="A608" s="507">
        <v>598</v>
      </c>
      <c r="B608" s="51" t="s">
        <v>2041</v>
      </c>
      <c r="C608" s="905" t="s">
        <v>2042</v>
      </c>
      <c r="D608" s="905" t="s">
        <v>516</v>
      </c>
      <c r="E608" s="1221" t="s">
        <v>2043</v>
      </c>
      <c r="F608" s="1176" t="s">
        <v>2044</v>
      </c>
      <c r="G608" s="1028">
        <v>1</v>
      </c>
      <c r="H608" s="1117"/>
      <c r="I608" s="1170">
        <v>3</v>
      </c>
      <c r="J608" s="911" t="s">
        <v>37</v>
      </c>
      <c r="K608" s="534"/>
      <c r="L608" s="208"/>
      <c r="M608" s="896"/>
      <c r="N608" s="341"/>
      <c r="O608" s="208"/>
      <c r="P608" s="341"/>
      <c r="Q608" s="912"/>
      <c r="R608" s="208"/>
    </row>
    <row r="609" spans="1:18" hidden="1">
      <c r="A609" s="507">
        <v>599</v>
      </c>
      <c r="B609" s="51" t="s">
        <v>2045</v>
      </c>
      <c r="C609" s="1240" t="s">
        <v>2046</v>
      </c>
      <c r="D609" s="1240" t="s">
        <v>2047</v>
      </c>
      <c r="E609" s="1241" t="s">
        <v>2048</v>
      </c>
      <c r="F609" s="1242" t="s">
        <v>2049</v>
      </c>
      <c r="G609" s="1243">
        <v>1</v>
      </c>
      <c r="H609" s="1244"/>
      <c r="I609" s="1245">
        <v>24</v>
      </c>
      <c r="J609" s="1246" t="s">
        <v>37</v>
      </c>
      <c r="K609" s="833" t="s">
        <v>961</v>
      </c>
      <c r="L609" s="208"/>
      <c r="M609" s="896"/>
      <c r="N609" s="341"/>
      <c r="O609" s="208"/>
      <c r="P609" s="341"/>
      <c r="Q609" s="912"/>
      <c r="R609" s="208"/>
    </row>
    <row r="610" spans="1:18">
      <c r="A610" s="887">
        <v>742</v>
      </c>
      <c r="B610" s="888" t="s">
        <v>2616</v>
      </c>
      <c r="C610" s="955" t="s">
        <v>2617</v>
      </c>
      <c r="D610" s="974" t="s">
        <v>2618</v>
      </c>
      <c r="E610" s="974">
        <v>83110423703</v>
      </c>
      <c r="F610" s="1232" t="s">
        <v>2619</v>
      </c>
      <c r="G610" s="949">
        <v>2</v>
      </c>
      <c r="H610" s="950">
        <v>165000</v>
      </c>
      <c r="I610" s="951">
        <v>22</v>
      </c>
      <c r="J610" s="974" t="s">
        <v>28</v>
      </c>
      <c r="K610" s="953"/>
      <c r="L610" s="208"/>
      <c r="M610" s="896"/>
      <c r="N610" s="341" t="s">
        <v>968</v>
      </c>
      <c r="O610" s="904">
        <v>45649</v>
      </c>
      <c r="P610" s="341" t="s">
        <v>4193</v>
      </c>
      <c r="Q610" s="398">
        <v>165000</v>
      </c>
      <c r="R610" s="208"/>
    </row>
    <row r="611" spans="1:18">
      <c r="A611" s="887">
        <v>993</v>
      </c>
      <c r="B611" s="888" t="s">
        <v>3579</v>
      </c>
      <c r="C611" s="914" t="s">
        <v>3580</v>
      </c>
      <c r="D611" s="914" t="s">
        <v>1223</v>
      </c>
      <c r="E611" s="915" t="s">
        <v>3581</v>
      </c>
      <c r="F611" s="1125" t="s">
        <v>1235</v>
      </c>
      <c r="G611" s="917">
        <v>1</v>
      </c>
      <c r="H611" s="918">
        <v>125000</v>
      </c>
      <c r="I611" s="919">
        <v>22</v>
      </c>
      <c r="J611" s="914" t="s">
        <v>28</v>
      </c>
      <c r="K611" s="991"/>
      <c r="L611" s="208"/>
      <c r="M611" s="896"/>
      <c r="N611" s="341" t="s">
        <v>968</v>
      </c>
      <c r="O611" s="904">
        <v>45647</v>
      </c>
      <c r="P611" s="341" t="s">
        <v>4190</v>
      </c>
      <c r="Q611" s="398">
        <v>125000</v>
      </c>
      <c r="R611" s="208"/>
    </row>
    <row r="612" spans="1:18">
      <c r="A612" s="928">
        <v>1067</v>
      </c>
      <c r="B612" s="888" t="s">
        <v>2968</v>
      </c>
      <c r="C612" s="914" t="s">
        <v>2969</v>
      </c>
      <c r="D612" s="914" t="s">
        <v>2970</v>
      </c>
      <c r="E612" s="915" t="s">
        <v>2971</v>
      </c>
      <c r="F612" s="1175" t="s">
        <v>2972</v>
      </c>
      <c r="G612" s="917">
        <v>2</v>
      </c>
      <c r="H612" s="918">
        <v>165000</v>
      </c>
      <c r="I612" s="914">
        <v>22</v>
      </c>
      <c r="J612" s="914" t="s">
        <v>28</v>
      </c>
      <c r="K612" s="929"/>
      <c r="L612" s="208"/>
      <c r="M612" s="896" t="s">
        <v>4184</v>
      </c>
      <c r="N612" s="341" t="s">
        <v>968</v>
      </c>
      <c r="O612" s="904">
        <v>45649</v>
      </c>
      <c r="P612" s="341" t="s">
        <v>4190</v>
      </c>
      <c r="Q612" s="398">
        <v>165000</v>
      </c>
      <c r="R612" s="208"/>
    </row>
    <row r="613" spans="1:18">
      <c r="A613" s="928">
        <v>1066</v>
      </c>
      <c r="B613" s="888" t="s">
        <v>3836</v>
      </c>
      <c r="C613" s="914" t="s">
        <v>3837</v>
      </c>
      <c r="D613" s="914" t="s">
        <v>3838</v>
      </c>
      <c r="E613" s="915" t="s">
        <v>3839</v>
      </c>
      <c r="F613" s="1175" t="s">
        <v>2972</v>
      </c>
      <c r="G613" s="917">
        <v>1</v>
      </c>
      <c r="H613" s="918">
        <v>125000</v>
      </c>
      <c r="I613" s="914">
        <v>22</v>
      </c>
      <c r="J613" s="914" t="s">
        <v>28</v>
      </c>
      <c r="K613" s="929"/>
      <c r="L613" s="208"/>
      <c r="M613" s="896"/>
      <c r="N613" s="341" t="s">
        <v>968</v>
      </c>
      <c r="O613" s="904">
        <v>45648</v>
      </c>
      <c r="P613" s="341" t="s">
        <v>4190</v>
      </c>
      <c r="Q613" s="398">
        <v>125000</v>
      </c>
      <c r="R613" s="208"/>
    </row>
    <row r="614" spans="1:18">
      <c r="A614" s="928">
        <v>1102</v>
      </c>
      <c r="B614" s="888" t="s">
        <v>3136</v>
      </c>
      <c r="C614" s="914" t="s">
        <v>3137</v>
      </c>
      <c r="D614" s="914" t="s">
        <v>806</v>
      </c>
      <c r="E614" s="915" t="s">
        <v>3138</v>
      </c>
      <c r="F614" s="1175" t="s">
        <v>808</v>
      </c>
      <c r="G614" s="917">
        <v>2</v>
      </c>
      <c r="H614" s="918">
        <v>165000</v>
      </c>
      <c r="I614" s="914">
        <v>22</v>
      </c>
      <c r="J614" s="914" t="s">
        <v>28</v>
      </c>
      <c r="K614" s="929"/>
      <c r="L614" s="208"/>
      <c r="M614" s="896"/>
      <c r="N614" s="341" t="s">
        <v>968</v>
      </c>
      <c r="O614" s="904">
        <v>45647</v>
      </c>
      <c r="P614" s="341" t="s">
        <v>4190</v>
      </c>
      <c r="Q614" s="398">
        <v>165000</v>
      </c>
      <c r="R614" s="208"/>
    </row>
    <row r="615" spans="1:18">
      <c r="A615" s="928">
        <v>1031</v>
      </c>
      <c r="B615" s="888" t="s">
        <v>3300</v>
      </c>
      <c r="C615" s="914" t="s">
        <v>3301</v>
      </c>
      <c r="D615" s="914" t="s">
        <v>516</v>
      </c>
      <c r="E615" s="915" t="s">
        <v>5078</v>
      </c>
      <c r="F615" s="1175" t="s">
        <v>3303</v>
      </c>
      <c r="G615" s="917">
        <v>2</v>
      </c>
      <c r="H615" s="918">
        <v>165000</v>
      </c>
      <c r="I615" s="914">
        <v>22</v>
      </c>
      <c r="J615" s="914" t="s">
        <v>28</v>
      </c>
      <c r="K615" s="929"/>
      <c r="L615" s="208"/>
      <c r="M615" s="896"/>
      <c r="N615" s="341" t="s">
        <v>968</v>
      </c>
      <c r="O615" s="904">
        <v>45647</v>
      </c>
      <c r="P615" s="341" t="s">
        <v>4190</v>
      </c>
      <c r="Q615" s="398">
        <v>165000</v>
      </c>
      <c r="R615" s="208"/>
    </row>
    <row r="616" spans="1:18">
      <c r="A616" s="928">
        <v>1103</v>
      </c>
      <c r="B616" s="888" t="s">
        <v>3943</v>
      </c>
      <c r="C616" s="914" t="s">
        <v>3944</v>
      </c>
      <c r="D616" s="914" t="s">
        <v>806</v>
      </c>
      <c r="E616" s="915" t="s">
        <v>3945</v>
      </c>
      <c r="F616" s="1125" t="s">
        <v>808</v>
      </c>
      <c r="G616" s="917">
        <v>2</v>
      </c>
      <c r="H616" s="918">
        <v>165000</v>
      </c>
      <c r="I616" s="914">
        <v>22</v>
      </c>
      <c r="J616" s="914" t="s">
        <v>28</v>
      </c>
      <c r="K616" s="929"/>
      <c r="L616" s="208"/>
      <c r="M616" s="896"/>
      <c r="N616" s="341" t="s">
        <v>968</v>
      </c>
      <c r="O616" s="904">
        <v>45644</v>
      </c>
      <c r="P616" s="341" t="s">
        <v>4190</v>
      </c>
      <c r="Q616" s="398">
        <v>165000</v>
      </c>
      <c r="R616" s="208"/>
    </row>
    <row r="617" spans="1:18">
      <c r="A617" s="928">
        <v>1104</v>
      </c>
      <c r="B617" s="888" t="s">
        <v>3979</v>
      </c>
      <c r="C617" s="914" t="s">
        <v>3980</v>
      </c>
      <c r="D617" s="914" t="s">
        <v>806</v>
      </c>
      <c r="E617" s="915" t="s">
        <v>3981</v>
      </c>
      <c r="F617" s="1125" t="s">
        <v>808</v>
      </c>
      <c r="G617" s="917">
        <v>1</v>
      </c>
      <c r="H617" s="918">
        <v>125000</v>
      </c>
      <c r="I617" s="914">
        <v>22</v>
      </c>
      <c r="J617" s="914" t="s">
        <v>28</v>
      </c>
      <c r="K617" s="929"/>
      <c r="L617" s="208"/>
      <c r="M617" s="896"/>
      <c r="N617" s="341" t="s">
        <v>968</v>
      </c>
      <c r="O617" s="904">
        <v>45647</v>
      </c>
      <c r="P617" s="341" t="s">
        <v>4190</v>
      </c>
      <c r="Q617" s="398">
        <v>125000</v>
      </c>
      <c r="R617" s="208"/>
    </row>
    <row r="618" spans="1:18">
      <c r="A618" s="887">
        <v>489</v>
      </c>
      <c r="B618" s="888" t="s">
        <v>4000</v>
      </c>
      <c r="C618" s="889" t="s">
        <v>1748</v>
      </c>
      <c r="D618" s="887" t="s">
        <v>4001</v>
      </c>
      <c r="E618" s="1020" t="s">
        <v>4002</v>
      </c>
      <c r="F618" s="1207" t="s">
        <v>1579</v>
      </c>
      <c r="G618" s="964">
        <v>2</v>
      </c>
      <c r="H618" s="1022">
        <v>165000</v>
      </c>
      <c r="I618" s="1228">
        <v>22</v>
      </c>
      <c r="J618" s="1229" t="s">
        <v>28</v>
      </c>
      <c r="K618" s="190"/>
      <c r="L618" s="208"/>
      <c r="M618" s="896"/>
      <c r="N618" s="341" t="s">
        <v>968</v>
      </c>
      <c r="O618" s="904">
        <v>45648</v>
      </c>
      <c r="P618" s="341" t="s">
        <v>4193</v>
      </c>
      <c r="Q618" s="398">
        <v>165000</v>
      </c>
      <c r="R618" s="208"/>
    </row>
    <row r="619" spans="1:18">
      <c r="A619" s="928">
        <v>1106</v>
      </c>
      <c r="B619" s="888" t="s">
        <v>3986</v>
      </c>
      <c r="C619" s="914" t="s">
        <v>3987</v>
      </c>
      <c r="D619" s="914" t="s">
        <v>3988</v>
      </c>
      <c r="E619" s="914" t="s">
        <v>3989</v>
      </c>
      <c r="F619" s="1175" t="s">
        <v>808</v>
      </c>
      <c r="G619" s="917">
        <v>1</v>
      </c>
      <c r="H619" s="918">
        <v>125000</v>
      </c>
      <c r="I619" s="914">
        <v>22</v>
      </c>
      <c r="J619" s="914" t="s">
        <v>28</v>
      </c>
      <c r="K619" s="929"/>
      <c r="L619" s="208"/>
      <c r="M619" s="896" t="s">
        <v>4184</v>
      </c>
      <c r="N619" s="341" t="s">
        <v>968</v>
      </c>
      <c r="O619" s="904">
        <v>45650</v>
      </c>
      <c r="P619" s="341" t="s">
        <v>4190</v>
      </c>
      <c r="Q619" s="398">
        <v>125000</v>
      </c>
      <c r="R619" s="208"/>
    </row>
    <row r="620" spans="1:18">
      <c r="A620" s="1247">
        <v>65</v>
      </c>
      <c r="B620" s="888" t="s">
        <v>228</v>
      </c>
      <c r="C620" s="889" t="s">
        <v>229</v>
      </c>
      <c r="D620" s="1009" t="s">
        <v>978</v>
      </c>
      <c r="E620" s="1010">
        <v>81563421776</v>
      </c>
      <c r="F620" s="1220">
        <v>44769</v>
      </c>
      <c r="G620" s="1012">
        <v>1</v>
      </c>
      <c r="H620" s="894">
        <v>125000</v>
      </c>
      <c r="I620" s="1013">
        <v>23</v>
      </c>
      <c r="J620" s="1248" t="s">
        <v>28</v>
      </c>
      <c r="K620" s="1065" t="s">
        <v>231</v>
      </c>
      <c r="L620" s="208"/>
      <c r="M620" s="896" t="s">
        <v>4184</v>
      </c>
      <c r="N620" s="341" t="s">
        <v>968</v>
      </c>
      <c r="O620" s="904">
        <v>45651</v>
      </c>
      <c r="P620" s="341" t="s">
        <v>4190</v>
      </c>
      <c r="Q620" s="398">
        <v>125000</v>
      </c>
      <c r="R620" s="208"/>
    </row>
    <row r="621" spans="1:18">
      <c r="A621" s="928">
        <v>1110</v>
      </c>
      <c r="B621" s="888" t="s">
        <v>1789</v>
      </c>
      <c r="C621" s="985" t="s">
        <v>1790</v>
      </c>
      <c r="D621" s="914" t="s">
        <v>1791</v>
      </c>
      <c r="E621" s="914"/>
      <c r="F621" s="1175" t="s">
        <v>1793</v>
      </c>
      <c r="G621" s="917">
        <v>2</v>
      </c>
      <c r="H621" s="918">
        <v>165000</v>
      </c>
      <c r="I621" s="914">
        <v>23</v>
      </c>
      <c r="J621" s="914" t="s">
        <v>28</v>
      </c>
      <c r="K621" s="929"/>
      <c r="L621" s="208"/>
      <c r="M621" s="896" t="s">
        <v>4184</v>
      </c>
      <c r="N621" s="341" t="s">
        <v>968</v>
      </c>
      <c r="O621" s="904">
        <v>45651</v>
      </c>
      <c r="P621" s="341" t="s">
        <v>4193</v>
      </c>
      <c r="Q621" s="398">
        <v>165000</v>
      </c>
      <c r="R621" s="208"/>
    </row>
    <row r="622" spans="1:18" hidden="1">
      <c r="A622" s="507">
        <v>612</v>
      </c>
      <c r="B622" s="51" t="s">
        <v>2105</v>
      </c>
      <c r="C622" s="905" t="s">
        <v>2106</v>
      </c>
      <c r="D622" s="905" t="s">
        <v>2107</v>
      </c>
      <c r="E622" s="1221" t="s">
        <v>2108</v>
      </c>
      <c r="F622" s="1249" t="s">
        <v>2109</v>
      </c>
      <c r="G622" s="1250">
        <v>1</v>
      </c>
      <c r="H622" s="1251"/>
      <c r="I622" s="1252">
        <v>23</v>
      </c>
      <c r="J622" s="911" t="s">
        <v>37</v>
      </c>
      <c r="K622" s="833"/>
      <c r="L622" s="208"/>
      <c r="M622" s="896"/>
      <c r="N622" s="341"/>
      <c r="O622" s="208"/>
      <c r="P622" s="341"/>
      <c r="Q622" s="912"/>
      <c r="R622" s="208"/>
    </row>
    <row r="623" spans="1:18">
      <c r="A623" s="887">
        <v>521</v>
      </c>
      <c r="B623" s="888" t="s">
        <v>1721</v>
      </c>
      <c r="C623" s="889" t="s">
        <v>1722</v>
      </c>
      <c r="D623" s="887" t="s">
        <v>1528</v>
      </c>
      <c r="E623" s="1020" t="s">
        <v>1723</v>
      </c>
      <c r="F623" s="1207" t="s">
        <v>1724</v>
      </c>
      <c r="G623" s="964">
        <v>3</v>
      </c>
      <c r="H623" s="965">
        <v>205000</v>
      </c>
      <c r="I623" s="903">
        <v>23</v>
      </c>
      <c r="J623" s="1229" t="s">
        <v>28</v>
      </c>
      <c r="K623" s="190"/>
      <c r="L623" s="208"/>
      <c r="M623" s="896" t="s">
        <v>4184</v>
      </c>
      <c r="N623" s="341" t="s">
        <v>968</v>
      </c>
      <c r="O623" s="904">
        <v>45651</v>
      </c>
      <c r="P623" s="341" t="s">
        <v>4190</v>
      </c>
      <c r="Q623" s="398">
        <v>205000</v>
      </c>
      <c r="R623" s="208"/>
    </row>
    <row r="624" spans="1:18" s="248" customFormat="1" hidden="1">
      <c r="A624" s="507">
        <v>614</v>
      </c>
      <c r="B624" s="51" t="s">
        <v>2114</v>
      </c>
      <c r="C624" s="905" t="s">
        <v>2115</v>
      </c>
      <c r="D624" s="905" t="s">
        <v>2116</v>
      </c>
      <c r="E624" s="1221" t="s">
        <v>2117</v>
      </c>
      <c r="F624" s="1176" t="s">
        <v>880</v>
      </c>
      <c r="G624" s="1028">
        <v>1</v>
      </c>
      <c r="H624" s="1117"/>
      <c r="I624" s="1170">
        <v>25</v>
      </c>
      <c r="J624" s="911" t="s">
        <v>37</v>
      </c>
      <c r="K624" s="833"/>
      <c r="L624" s="208"/>
      <c r="M624" s="896"/>
      <c r="N624" s="341"/>
      <c r="O624" s="208"/>
      <c r="P624" s="341"/>
      <c r="Q624" s="912"/>
      <c r="R624" s="403"/>
    </row>
    <row r="625" spans="1:18">
      <c r="A625" s="887">
        <v>839</v>
      </c>
      <c r="B625" s="888" t="s">
        <v>2807</v>
      </c>
      <c r="C625" s="955" t="s">
        <v>2808</v>
      </c>
      <c r="D625" s="914" t="s">
        <v>67</v>
      </c>
      <c r="E625" s="956" t="s">
        <v>2809</v>
      </c>
      <c r="F625" s="1182" t="s">
        <v>2810</v>
      </c>
      <c r="G625" s="958">
        <v>2</v>
      </c>
      <c r="H625" s="959">
        <v>165000</v>
      </c>
      <c r="I625" s="960">
        <v>23</v>
      </c>
      <c r="J625" s="955" t="s">
        <v>28</v>
      </c>
      <c r="K625" s="921"/>
      <c r="L625" s="208"/>
      <c r="M625" s="896" t="s">
        <v>4184</v>
      </c>
      <c r="N625" s="341" t="s">
        <v>968</v>
      </c>
      <c r="O625" s="904">
        <v>45650</v>
      </c>
      <c r="P625" s="341" t="s">
        <v>4190</v>
      </c>
      <c r="Q625" s="398">
        <v>165000</v>
      </c>
      <c r="R625" s="208"/>
    </row>
    <row r="626" spans="1:18">
      <c r="A626" s="887">
        <v>523</v>
      </c>
      <c r="B626" s="888" t="s">
        <v>1727</v>
      </c>
      <c r="C626" s="889" t="s">
        <v>1728</v>
      </c>
      <c r="D626" s="887" t="s">
        <v>1610</v>
      </c>
      <c r="E626" s="1020" t="s">
        <v>1729</v>
      </c>
      <c r="F626" s="1207" t="s">
        <v>1724</v>
      </c>
      <c r="G626" s="964">
        <v>3</v>
      </c>
      <c r="H626" s="965">
        <v>205000</v>
      </c>
      <c r="I626" s="903">
        <v>23</v>
      </c>
      <c r="J626" s="1229" t="s">
        <v>28</v>
      </c>
      <c r="K626" s="190"/>
      <c r="L626" s="208"/>
      <c r="M626" s="896" t="s">
        <v>4184</v>
      </c>
      <c r="N626" s="341" t="s">
        <v>968</v>
      </c>
      <c r="O626" s="904">
        <v>45650</v>
      </c>
      <c r="P626" s="341" t="s">
        <v>4193</v>
      </c>
      <c r="Q626" s="398">
        <v>205000</v>
      </c>
      <c r="R626" s="208"/>
    </row>
    <row r="627" spans="1:18">
      <c r="A627" s="928">
        <v>1109</v>
      </c>
      <c r="B627" s="888" t="s">
        <v>3239</v>
      </c>
      <c r="C627" s="914" t="s">
        <v>3240</v>
      </c>
      <c r="D627" s="914" t="s">
        <v>1791</v>
      </c>
      <c r="E627" s="915" t="s">
        <v>3241</v>
      </c>
      <c r="F627" s="1175" t="s">
        <v>1793</v>
      </c>
      <c r="G627" s="917">
        <v>2</v>
      </c>
      <c r="H627" s="918">
        <v>165000</v>
      </c>
      <c r="I627" s="914">
        <v>23</v>
      </c>
      <c r="J627" s="914" t="s">
        <v>28</v>
      </c>
      <c r="K627" s="929"/>
      <c r="L627" s="208"/>
      <c r="M627" s="896"/>
      <c r="N627" s="341" t="s">
        <v>968</v>
      </c>
      <c r="O627" s="904">
        <v>45648</v>
      </c>
      <c r="P627" s="341" t="s">
        <v>4190</v>
      </c>
      <c r="Q627" s="398">
        <v>165000</v>
      </c>
      <c r="R627" s="208"/>
    </row>
    <row r="628" spans="1:18">
      <c r="A628" s="1226">
        <v>706</v>
      </c>
      <c r="B628" s="889" t="s">
        <v>2491</v>
      </c>
      <c r="C628" s="955" t="s">
        <v>2492</v>
      </c>
      <c r="D628" s="955" t="s">
        <v>2493</v>
      </c>
      <c r="E628" s="1253" t="s">
        <v>2494</v>
      </c>
      <c r="F628" s="1169" t="s">
        <v>2495</v>
      </c>
      <c r="G628" s="1254">
        <v>3</v>
      </c>
      <c r="H628" s="1255">
        <v>205000</v>
      </c>
      <c r="I628" s="1256">
        <v>23</v>
      </c>
      <c r="J628" s="934" t="s">
        <v>28</v>
      </c>
      <c r="K628" s="891">
        <v>25</v>
      </c>
      <c r="L628" s="208"/>
      <c r="M628" s="896" t="s">
        <v>4184</v>
      </c>
      <c r="N628" s="341" t="s">
        <v>968</v>
      </c>
      <c r="O628" s="904">
        <v>45651</v>
      </c>
      <c r="P628" s="341" t="s">
        <v>4190</v>
      </c>
      <c r="Q628" s="398">
        <v>205000</v>
      </c>
      <c r="R628" s="208"/>
    </row>
    <row r="629" spans="1:18">
      <c r="A629" s="887">
        <v>743</v>
      </c>
      <c r="B629" s="888" t="s">
        <v>2638</v>
      </c>
      <c r="C629" s="955" t="s">
        <v>2639</v>
      </c>
      <c r="D629" s="955" t="s">
        <v>2640</v>
      </c>
      <c r="E629" s="956" t="s">
        <v>2641</v>
      </c>
      <c r="F629" s="1163" t="s">
        <v>2642</v>
      </c>
      <c r="G629" s="958">
        <v>1</v>
      </c>
      <c r="H629" s="959">
        <v>125000</v>
      </c>
      <c r="I629" s="960">
        <v>23</v>
      </c>
      <c r="J629" s="955" t="s">
        <v>28</v>
      </c>
      <c r="K629" s="953"/>
      <c r="L629" s="208"/>
      <c r="M629" s="896"/>
      <c r="N629" s="341" t="s">
        <v>968</v>
      </c>
      <c r="O629" s="904">
        <v>45636</v>
      </c>
      <c r="P629" s="341" t="s">
        <v>4190</v>
      </c>
      <c r="Q629" s="398">
        <v>125000</v>
      </c>
      <c r="R629" s="208"/>
    </row>
    <row r="630" spans="1:18">
      <c r="A630" s="887">
        <v>744</v>
      </c>
      <c r="B630" s="888" t="s">
        <v>2643</v>
      </c>
      <c r="C630" s="914" t="s">
        <v>2644</v>
      </c>
      <c r="D630" s="914" t="s">
        <v>2645</v>
      </c>
      <c r="E630" s="915" t="s">
        <v>2646</v>
      </c>
      <c r="F630" s="1257" t="s">
        <v>2642</v>
      </c>
      <c r="G630" s="917">
        <v>3</v>
      </c>
      <c r="H630" s="918">
        <v>205000</v>
      </c>
      <c r="I630" s="919">
        <v>23</v>
      </c>
      <c r="J630" s="914" t="s">
        <v>28</v>
      </c>
      <c r="K630" s="953"/>
      <c r="L630" s="208"/>
      <c r="M630" s="896" t="s">
        <v>4184</v>
      </c>
      <c r="N630" s="341" t="s">
        <v>968</v>
      </c>
      <c r="O630" s="904">
        <v>45650</v>
      </c>
      <c r="P630" s="341" t="s">
        <v>4190</v>
      </c>
      <c r="Q630" s="398">
        <v>205000</v>
      </c>
      <c r="R630" s="208"/>
    </row>
    <row r="631" spans="1:18">
      <c r="A631" s="887">
        <v>776</v>
      </c>
      <c r="B631" s="888" t="s">
        <v>2770</v>
      </c>
      <c r="C631" s="955" t="s">
        <v>2771</v>
      </c>
      <c r="D631" s="955" t="s">
        <v>247</v>
      </c>
      <c r="E631" s="956" t="s">
        <v>2772</v>
      </c>
      <c r="F631" s="1169" t="s">
        <v>2773</v>
      </c>
      <c r="G631" s="958">
        <v>1</v>
      </c>
      <c r="H631" s="959">
        <v>125000</v>
      </c>
      <c r="I631" s="960">
        <v>23</v>
      </c>
      <c r="J631" s="1258" t="s">
        <v>28</v>
      </c>
      <c r="K631" s="921"/>
      <c r="L631" s="208"/>
      <c r="M631" s="896"/>
      <c r="N631" s="341"/>
      <c r="O631" s="904"/>
      <c r="P631" s="341"/>
      <c r="Q631" s="398"/>
      <c r="R631" s="208"/>
    </row>
    <row r="632" spans="1:18">
      <c r="A632" s="887">
        <v>644</v>
      </c>
      <c r="B632" s="888" t="s">
        <v>3379</v>
      </c>
      <c r="C632" s="934" t="s">
        <v>3380</v>
      </c>
      <c r="D632" s="1002" t="s">
        <v>3381</v>
      </c>
      <c r="E632" s="1218" t="s">
        <v>3382</v>
      </c>
      <c r="F632" s="1219" t="s">
        <v>3383</v>
      </c>
      <c r="G632" s="1003">
        <v>2</v>
      </c>
      <c r="H632" s="1004">
        <v>165000</v>
      </c>
      <c r="I632" s="1032">
        <v>23</v>
      </c>
      <c r="J632" s="1002" t="s">
        <v>28</v>
      </c>
      <c r="K632" s="941"/>
      <c r="L632" s="208"/>
      <c r="M632" s="896"/>
      <c r="N632" s="341" t="s">
        <v>968</v>
      </c>
      <c r="O632" s="904">
        <v>45649</v>
      </c>
      <c r="P632" s="341" t="s">
        <v>4190</v>
      </c>
      <c r="Q632" s="398">
        <v>165000</v>
      </c>
      <c r="R632" s="208"/>
    </row>
    <row r="633" spans="1:18">
      <c r="A633" s="887">
        <v>445</v>
      </c>
      <c r="B633" s="888" t="s">
        <v>3413</v>
      </c>
      <c r="C633" s="887" t="s">
        <v>3414</v>
      </c>
      <c r="D633" s="872" t="s">
        <v>3415</v>
      </c>
      <c r="E633" s="926">
        <v>85723840583</v>
      </c>
      <c r="F633" s="1259">
        <v>45111</v>
      </c>
      <c r="G633" s="901">
        <v>2</v>
      </c>
      <c r="H633" s="902">
        <v>165000</v>
      </c>
      <c r="I633" s="926">
        <v>23</v>
      </c>
      <c r="J633" s="1183" t="s">
        <v>28</v>
      </c>
      <c r="K633" s="190"/>
      <c r="L633" s="208"/>
      <c r="M633" s="896" t="s">
        <v>4184</v>
      </c>
      <c r="N633" s="341" t="s">
        <v>968</v>
      </c>
      <c r="O633" s="904">
        <v>45656</v>
      </c>
      <c r="P633" s="341" t="s">
        <v>4197</v>
      </c>
      <c r="Q633" s="398">
        <v>165000</v>
      </c>
      <c r="R633" s="208"/>
    </row>
    <row r="634" spans="1:18">
      <c r="A634" s="928">
        <v>1068</v>
      </c>
      <c r="B634" s="888" t="s">
        <v>3843</v>
      </c>
      <c r="C634" s="1260" t="s">
        <v>3844</v>
      </c>
      <c r="D634" s="1260" t="s">
        <v>3838</v>
      </c>
      <c r="E634" s="1261" t="s">
        <v>3845</v>
      </c>
      <c r="F634" s="1175" t="s">
        <v>3846</v>
      </c>
      <c r="G634" s="1262">
        <v>1</v>
      </c>
      <c r="H634" s="1263">
        <v>125000</v>
      </c>
      <c r="I634" s="1260">
        <v>23</v>
      </c>
      <c r="J634" s="1260" t="s">
        <v>28</v>
      </c>
      <c r="K634" s="929"/>
      <c r="L634" s="208"/>
      <c r="M634" s="896"/>
      <c r="N634" s="341"/>
      <c r="O634" s="904"/>
      <c r="P634" s="341"/>
      <c r="Q634" s="398"/>
      <c r="R634" s="208"/>
    </row>
    <row r="635" spans="1:18">
      <c r="A635" s="928">
        <v>1069</v>
      </c>
      <c r="B635" s="888" t="s">
        <v>3847</v>
      </c>
      <c r="C635" s="914" t="s">
        <v>3848</v>
      </c>
      <c r="D635" s="914" t="s">
        <v>3838</v>
      </c>
      <c r="E635" s="915" t="s">
        <v>3849</v>
      </c>
      <c r="F635" s="1175" t="s">
        <v>3850</v>
      </c>
      <c r="G635" s="917">
        <v>1</v>
      </c>
      <c r="H635" s="918">
        <v>125000</v>
      </c>
      <c r="I635" s="914">
        <v>23</v>
      </c>
      <c r="J635" s="914" t="s">
        <v>28</v>
      </c>
      <c r="K635" s="929"/>
      <c r="L635" s="208"/>
      <c r="M635" s="896"/>
      <c r="N635" s="341"/>
      <c r="O635" s="904"/>
      <c r="P635" s="341"/>
      <c r="Q635" s="398"/>
      <c r="R635" s="208"/>
    </row>
    <row r="636" spans="1:18">
      <c r="A636" s="928">
        <v>1107</v>
      </c>
      <c r="B636" s="888" t="s">
        <v>3990</v>
      </c>
      <c r="C636" s="914" t="s">
        <v>3991</v>
      </c>
      <c r="D636" s="914" t="s">
        <v>3992</v>
      </c>
      <c r="E636" s="915" t="s">
        <v>3993</v>
      </c>
      <c r="F636" s="1175" t="s">
        <v>1793</v>
      </c>
      <c r="G636" s="917">
        <v>1</v>
      </c>
      <c r="H636" s="918">
        <v>125000</v>
      </c>
      <c r="I636" s="914">
        <v>23</v>
      </c>
      <c r="J636" s="914" t="s">
        <v>28</v>
      </c>
      <c r="K636" s="929"/>
      <c r="L636" s="208"/>
      <c r="M636" s="896"/>
      <c r="N636" s="341" t="s">
        <v>968</v>
      </c>
      <c r="O636" s="904">
        <v>45648</v>
      </c>
      <c r="P636" s="341" t="s">
        <v>4190</v>
      </c>
      <c r="Q636" s="398">
        <v>125000</v>
      </c>
      <c r="R636" s="208"/>
    </row>
    <row r="637" spans="1:18">
      <c r="A637" s="928">
        <v>1108</v>
      </c>
      <c r="B637" s="888" t="s">
        <v>3994</v>
      </c>
      <c r="C637" s="914" t="s">
        <v>3995</v>
      </c>
      <c r="D637" s="914" t="s">
        <v>3996</v>
      </c>
      <c r="E637" s="915" t="s">
        <v>3997</v>
      </c>
      <c r="F637" s="1175" t="s">
        <v>1793</v>
      </c>
      <c r="G637" s="917">
        <v>1</v>
      </c>
      <c r="H637" s="918">
        <v>125000</v>
      </c>
      <c r="I637" s="914">
        <v>23</v>
      </c>
      <c r="J637" s="914" t="s">
        <v>28</v>
      </c>
      <c r="K637" s="929"/>
      <c r="L637" s="208"/>
      <c r="M637" s="896" t="s">
        <v>4184</v>
      </c>
      <c r="N637" s="341" t="s">
        <v>968</v>
      </c>
      <c r="O637" s="904">
        <v>45650</v>
      </c>
      <c r="P637" s="341" t="s">
        <v>4190</v>
      </c>
      <c r="Q637" s="398">
        <v>125000</v>
      </c>
      <c r="R637" s="208"/>
    </row>
    <row r="638" spans="1:18">
      <c r="A638" s="887">
        <v>522</v>
      </c>
      <c r="B638" s="888" t="s">
        <v>3902</v>
      </c>
      <c r="C638" s="887" t="s">
        <v>3903</v>
      </c>
      <c r="D638" s="887" t="s">
        <v>3904</v>
      </c>
      <c r="E638" s="1020" t="s">
        <v>5270</v>
      </c>
      <c r="F638" s="1207" t="s">
        <v>1724</v>
      </c>
      <c r="G638" s="964">
        <v>2</v>
      </c>
      <c r="H638" s="965">
        <v>165000</v>
      </c>
      <c r="I638" s="903">
        <v>23</v>
      </c>
      <c r="J638" s="1229" t="s">
        <v>28</v>
      </c>
      <c r="K638" s="190" t="s">
        <v>564</v>
      </c>
      <c r="L638" s="208"/>
      <c r="M638" s="896" t="s">
        <v>4184</v>
      </c>
      <c r="N638" s="341" t="s">
        <v>968</v>
      </c>
      <c r="O638" s="904">
        <v>45653</v>
      </c>
      <c r="P638" s="341" t="s">
        <v>4190</v>
      </c>
      <c r="Q638" s="398">
        <v>165000</v>
      </c>
      <c r="R638" s="208"/>
    </row>
    <row r="639" spans="1:18" hidden="1">
      <c r="A639" s="507">
        <v>629</v>
      </c>
      <c r="B639" s="51" t="s">
        <v>2172</v>
      </c>
      <c r="C639" s="905" t="s">
        <v>2173</v>
      </c>
      <c r="D639" s="905" t="s">
        <v>2174</v>
      </c>
      <c r="E639" s="1221" t="s">
        <v>2175</v>
      </c>
      <c r="F639" s="1176" t="s">
        <v>2176</v>
      </c>
      <c r="G639" s="1028">
        <v>2</v>
      </c>
      <c r="H639" s="1117"/>
      <c r="I639" s="1170">
        <v>7</v>
      </c>
      <c r="J639" s="911" t="s">
        <v>37</v>
      </c>
      <c r="K639" s="1264"/>
      <c r="L639" s="208"/>
      <c r="M639" s="896"/>
      <c r="N639" s="341"/>
      <c r="O639" s="208"/>
      <c r="P639" s="341"/>
      <c r="Q639" s="912"/>
      <c r="R639" s="208"/>
    </row>
    <row r="640" spans="1:18">
      <c r="A640" s="928">
        <v>1032</v>
      </c>
      <c r="B640" s="888" t="s">
        <v>3972</v>
      </c>
      <c r="C640" s="898" t="s">
        <v>3973</v>
      </c>
      <c r="D640" s="872" t="s">
        <v>530</v>
      </c>
      <c r="E640" s="1105" t="s">
        <v>3974</v>
      </c>
      <c r="F640" s="1179" t="s">
        <v>3975</v>
      </c>
      <c r="G640" s="1265">
        <v>2</v>
      </c>
      <c r="H640" s="902">
        <v>165000</v>
      </c>
      <c r="I640" s="932">
        <v>23</v>
      </c>
      <c r="J640" s="1266" t="s">
        <v>28</v>
      </c>
      <c r="K640" s="929"/>
      <c r="L640" s="208"/>
      <c r="M640" s="896"/>
      <c r="N640" s="341" t="s">
        <v>968</v>
      </c>
      <c r="O640" s="904">
        <v>45649</v>
      </c>
      <c r="P640" s="341" t="s">
        <v>4190</v>
      </c>
      <c r="Q640" s="398">
        <v>165000</v>
      </c>
      <c r="R640" s="208"/>
    </row>
    <row r="641" spans="1:20">
      <c r="A641" s="928">
        <v>1111</v>
      </c>
      <c r="B641" s="888" t="s">
        <v>4003</v>
      </c>
      <c r="C641" s="914" t="s">
        <v>4004</v>
      </c>
      <c r="D641" s="914" t="s">
        <v>4005</v>
      </c>
      <c r="E641" s="915" t="s">
        <v>4006</v>
      </c>
      <c r="F641" s="1165">
        <v>45619</v>
      </c>
      <c r="G641" s="917">
        <v>1</v>
      </c>
      <c r="H641" s="918">
        <v>125000</v>
      </c>
      <c r="I641" s="914">
        <v>23</v>
      </c>
      <c r="J641" s="914" t="s">
        <v>28</v>
      </c>
      <c r="K641" s="929"/>
      <c r="L641" s="208"/>
      <c r="M641" s="896" t="s">
        <v>4184</v>
      </c>
      <c r="N641" s="341" t="s">
        <v>968</v>
      </c>
      <c r="O641" s="904">
        <v>45650</v>
      </c>
      <c r="P641" s="341" t="s">
        <v>4193</v>
      </c>
      <c r="Q641" s="398">
        <v>125000</v>
      </c>
      <c r="R641" s="208"/>
    </row>
    <row r="642" spans="1:20">
      <c r="A642" s="928">
        <v>1113</v>
      </c>
      <c r="B642" s="888" t="s">
        <v>4011</v>
      </c>
      <c r="C642" s="914" t="s">
        <v>4012</v>
      </c>
      <c r="D642" s="914" t="s">
        <v>4013</v>
      </c>
      <c r="E642" s="915" t="s">
        <v>4014</v>
      </c>
      <c r="F642" s="1165">
        <v>45619</v>
      </c>
      <c r="G642" s="917">
        <v>1</v>
      </c>
      <c r="H642" s="918">
        <v>125000</v>
      </c>
      <c r="I642" s="914">
        <v>23</v>
      </c>
      <c r="J642" s="914" t="s">
        <v>28</v>
      </c>
      <c r="K642" s="929"/>
      <c r="L642" s="208"/>
      <c r="M642" s="896"/>
      <c r="N642" s="341" t="s">
        <v>968</v>
      </c>
      <c r="O642" s="904">
        <v>45649</v>
      </c>
      <c r="P642" s="341" t="s">
        <v>4190</v>
      </c>
      <c r="Q642" s="398">
        <v>125000</v>
      </c>
      <c r="R642" s="208"/>
    </row>
    <row r="643" spans="1:20">
      <c r="A643" s="887">
        <v>134</v>
      </c>
      <c r="B643" s="888" t="s">
        <v>448</v>
      </c>
      <c r="C643" s="889" t="s">
        <v>449</v>
      </c>
      <c r="D643" s="1009" t="s">
        <v>450</v>
      </c>
      <c r="E643" s="1010">
        <v>81296876835</v>
      </c>
      <c r="F643" s="1220">
        <v>44823</v>
      </c>
      <c r="G643" s="1012">
        <v>1</v>
      </c>
      <c r="H643" s="894">
        <v>125000</v>
      </c>
      <c r="I643" s="1013">
        <v>24</v>
      </c>
      <c r="J643" s="1267" t="s">
        <v>28</v>
      </c>
      <c r="K643" s="190" t="s">
        <v>451</v>
      </c>
      <c r="L643" s="208"/>
      <c r="M643" s="896" t="s">
        <v>4184</v>
      </c>
      <c r="N643" s="341" t="s">
        <v>968</v>
      </c>
      <c r="O643" s="904">
        <v>45651</v>
      </c>
      <c r="P643" s="341" t="s">
        <v>4190</v>
      </c>
      <c r="Q643" s="398">
        <v>125000</v>
      </c>
      <c r="R643" s="208"/>
    </row>
    <row r="644" spans="1:20">
      <c r="A644" s="887">
        <v>840</v>
      </c>
      <c r="B644" s="888" t="s">
        <v>1296</v>
      </c>
      <c r="C644" s="954" t="s">
        <v>1297</v>
      </c>
      <c r="D644" s="955" t="s">
        <v>146</v>
      </c>
      <c r="E644" s="956" t="s">
        <v>1298</v>
      </c>
      <c r="F644" s="1182" t="s">
        <v>1299</v>
      </c>
      <c r="G644" s="958">
        <v>2</v>
      </c>
      <c r="H644" s="959">
        <v>165000</v>
      </c>
      <c r="I644" s="960">
        <v>24</v>
      </c>
      <c r="J644" s="955" t="s">
        <v>28</v>
      </c>
      <c r="K644" s="921"/>
      <c r="L644" s="208"/>
      <c r="M644" s="896" t="s">
        <v>4184</v>
      </c>
      <c r="N644" s="341" t="s">
        <v>968</v>
      </c>
      <c r="O644" s="904">
        <v>45651</v>
      </c>
      <c r="P644" s="341" t="s">
        <v>4193</v>
      </c>
      <c r="Q644" s="398">
        <v>165000</v>
      </c>
      <c r="R644" s="208"/>
    </row>
    <row r="645" spans="1:20">
      <c r="A645" s="887">
        <v>493</v>
      </c>
      <c r="B645" s="888" t="s">
        <v>1603</v>
      </c>
      <c r="C645" s="889" t="s">
        <v>1604</v>
      </c>
      <c r="D645" s="887" t="s">
        <v>1605</v>
      </c>
      <c r="E645" s="1020" t="s">
        <v>1606</v>
      </c>
      <c r="F645" s="1207" t="s">
        <v>1607</v>
      </c>
      <c r="G645" s="964">
        <v>1</v>
      </c>
      <c r="H645" s="1022">
        <v>125000</v>
      </c>
      <c r="I645" s="1268">
        <v>24</v>
      </c>
      <c r="J645" s="1229" t="s">
        <v>28</v>
      </c>
      <c r="K645" s="190"/>
      <c r="L645" s="208"/>
      <c r="M645" s="896" t="s">
        <v>4184</v>
      </c>
      <c r="N645" s="341" t="s">
        <v>968</v>
      </c>
      <c r="O645" s="904">
        <v>45651</v>
      </c>
      <c r="P645" s="341" t="s">
        <v>4196</v>
      </c>
      <c r="Q645" s="398">
        <v>125000</v>
      </c>
      <c r="R645" s="208"/>
    </row>
    <row r="646" spans="1:20">
      <c r="A646" s="887">
        <v>524</v>
      </c>
      <c r="B646" s="888" t="s">
        <v>1730</v>
      </c>
      <c r="C646" s="887" t="s">
        <v>1731</v>
      </c>
      <c r="D646" s="887" t="s">
        <v>1732</v>
      </c>
      <c r="E646" s="1020" t="s">
        <v>1733</v>
      </c>
      <c r="F646" s="1269" t="s">
        <v>1734</v>
      </c>
      <c r="G646" s="901">
        <v>1</v>
      </c>
      <c r="H646" s="902">
        <v>125000</v>
      </c>
      <c r="I646" s="926">
        <v>24</v>
      </c>
      <c r="J646" s="1183" t="s">
        <v>28</v>
      </c>
      <c r="K646" s="190">
        <v>28</v>
      </c>
      <c r="L646" s="208"/>
      <c r="M646" s="896"/>
      <c r="N646" s="341"/>
      <c r="O646" s="904"/>
      <c r="P646" s="341"/>
      <c r="Q646" s="398"/>
      <c r="R646" s="208"/>
    </row>
    <row r="647" spans="1:20">
      <c r="A647" s="887">
        <v>584</v>
      </c>
      <c r="B647" s="888" t="s">
        <v>1983</v>
      </c>
      <c r="C647" s="898" t="s">
        <v>1984</v>
      </c>
      <c r="D647" s="872" t="s">
        <v>1985</v>
      </c>
      <c r="E647" s="931" t="s">
        <v>1986</v>
      </c>
      <c r="F647" s="1179" t="s">
        <v>441</v>
      </c>
      <c r="G647" s="901">
        <v>1</v>
      </c>
      <c r="H647" s="925">
        <v>125000</v>
      </c>
      <c r="I647" s="932">
        <v>24</v>
      </c>
      <c r="J647" s="1270" t="s">
        <v>28</v>
      </c>
      <c r="K647" s="190"/>
      <c r="L647" s="208"/>
      <c r="M647" s="896"/>
      <c r="N647" s="341" t="s">
        <v>968</v>
      </c>
      <c r="O647" s="904">
        <v>45650</v>
      </c>
      <c r="P647" s="341" t="s">
        <v>4190</v>
      </c>
      <c r="Q647" s="398">
        <v>125000</v>
      </c>
      <c r="R647" s="208"/>
    </row>
    <row r="648" spans="1:20" hidden="1">
      <c r="A648" s="507">
        <v>638</v>
      </c>
      <c r="B648" s="51" t="s">
        <v>2212</v>
      </c>
      <c r="C648" s="1271" t="s">
        <v>2213</v>
      </c>
      <c r="D648" s="1271" t="s">
        <v>2214</v>
      </c>
      <c r="E648" s="1272" t="s">
        <v>2215</v>
      </c>
      <c r="F648" s="1176" t="s">
        <v>2216</v>
      </c>
      <c r="G648" s="1028">
        <v>1</v>
      </c>
      <c r="H648" s="1117"/>
      <c r="I648" s="1170">
        <v>16</v>
      </c>
      <c r="J648" s="911" t="s">
        <v>37</v>
      </c>
      <c r="K648" s="1264"/>
      <c r="L648" s="208"/>
      <c r="M648" s="896"/>
      <c r="N648" s="341"/>
      <c r="O648" s="208"/>
      <c r="P648" s="341"/>
      <c r="Q648" s="912"/>
      <c r="R648" s="208"/>
    </row>
    <row r="649" spans="1:20">
      <c r="A649" s="887">
        <v>643</v>
      </c>
      <c r="B649" s="888" t="s">
        <v>2234</v>
      </c>
      <c r="C649" s="1273" t="s">
        <v>2235</v>
      </c>
      <c r="D649" s="1273" t="s">
        <v>2188</v>
      </c>
      <c r="E649" s="1274" t="s">
        <v>2236</v>
      </c>
      <c r="F649" s="1275" t="s">
        <v>2233</v>
      </c>
      <c r="G649" s="1276">
        <v>1</v>
      </c>
      <c r="H649" s="1277">
        <v>125000</v>
      </c>
      <c r="I649" s="1278">
        <v>24</v>
      </c>
      <c r="J649" s="1279" t="s">
        <v>28</v>
      </c>
      <c r="K649" s="941" t="s">
        <v>2237</v>
      </c>
      <c r="L649" s="208"/>
      <c r="M649" s="896" t="s">
        <v>4184</v>
      </c>
      <c r="N649" s="341" t="s">
        <v>968</v>
      </c>
      <c r="O649" s="904">
        <v>45655</v>
      </c>
      <c r="P649" s="341" t="s">
        <v>4190</v>
      </c>
      <c r="Q649" s="398">
        <v>125000</v>
      </c>
      <c r="R649" s="190"/>
      <c r="S649" s="42"/>
    </row>
    <row r="650" spans="1:20">
      <c r="A650" s="887">
        <v>645</v>
      </c>
      <c r="B650" s="888" t="s">
        <v>2243</v>
      </c>
      <c r="C650" s="1046" t="s">
        <v>2244</v>
      </c>
      <c r="D650" s="1273" t="s">
        <v>516</v>
      </c>
      <c r="E650" s="1274" t="s">
        <v>2245</v>
      </c>
      <c r="F650" s="1275" t="s">
        <v>2246</v>
      </c>
      <c r="G650" s="1276">
        <v>1</v>
      </c>
      <c r="H650" s="1277">
        <v>125000</v>
      </c>
      <c r="I650" s="1278">
        <v>24</v>
      </c>
      <c r="J650" s="1280" t="s">
        <v>28</v>
      </c>
      <c r="K650" s="941" t="s">
        <v>2247</v>
      </c>
      <c r="L650" s="208"/>
      <c r="M650" s="896"/>
      <c r="N650" s="341" t="s">
        <v>968</v>
      </c>
      <c r="O650" s="904">
        <v>45648</v>
      </c>
      <c r="P650" s="341" t="s">
        <v>4190</v>
      </c>
      <c r="Q650" s="398">
        <v>125000</v>
      </c>
      <c r="R650" s="190"/>
    </row>
    <row r="651" spans="1:20">
      <c r="A651" s="887">
        <v>492</v>
      </c>
      <c r="B651" s="888" t="s">
        <v>2960</v>
      </c>
      <c r="C651" s="889" t="s">
        <v>2961</v>
      </c>
      <c r="D651" s="887" t="s">
        <v>1030</v>
      </c>
      <c r="E651" s="1020" t="s">
        <v>2962</v>
      </c>
      <c r="F651" s="1158" t="s">
        <v>1607</v>
      </c>
      <c r="G651" s="964">
        <v>2</v>
      </c>
      <c r="H651" s="1022">
        <v>165000</v>
      </c>
      <c r="I651" s="1268">
        <v>24</v>
      </c>
      <c r="J651" s="1229" t="s">
        <v>28</v>
      </c>
      <c r="K651" s="190"/>
      <c r="L651" s="208"/>
      <c r="M651" s="896"/>
      <c r="N651" s="341" t="s">
        <v>968</v>
      </c>
      <c r="O651" s="904">
        <v>45646</v>
      </c>
      <c r="P651" s="341" t="s">
        <v>4190</v>
      </c>
      <c r="Q651" s="398">
        <v>165000</v>
      </c>
      <c r="R651" s="208"/>
    </row>
    <row r="652" spans="1:20">
      <c r="A652" s="887">
        <v>703</v>
      </c>
      <c r="B652" s="888" t="s">
        <v>3675</v>
      </c>
      <c r="C652" s="1281" t="s">
        <v>3676</v>
      </c>
      <c r="D652" s="1281" t="s">
        <v>3677</v>
      </c>
      <c r="E652" s="1282" t="s">
        <v>3678</v>
      </c>
      <c r="F652" s="1283" t="s">
        <v>3679</v>
      </c>
      <c r="G652" s="1284">
        <v>2</v>
      </c>
      <c r="H652" s="1285">
        <v>165000</v>
      </c>
      <c r="I652" s="1286">
        <v>24</v>
      </c>
      <c r="J652" s="1287" t="s">
        <v>28</v>
      </c>
      <c r="K652" s="944"/>
      <c r="L652" s="208"/>
      <c r="M652" s="896"/>
      <c r="N652" s="341" t="s">
        <v>968</v>
      </c>
      <c r="O652" s="904">
        <v>45648</v>
      </c>
      <c r="P652" s="341" t="s">
        <v>4190</v>
      </c>
      <c r="Q652" s="398">
        <v>165000</v>
      </c>
      <c r="R652" s="208"/>
    </row>
    <row r="653" spans="1:20" s="42" customFormat="1">
      <c r="A653" s="887">
        <v>841</v>
      </c>
      <c r="B653" s="888" t="s">
        <v>3009</v>
      </c>
      <c r="C653" s="954" t="s">
        <v>3010</v>
      </c>
      <c r="D653" s="955" t="s">
        <v>3011</v>
      </c>
      <c r="E653" s="956" t="s">
        <v>3012</v>
      </c>
      <c r="F653" s="1164" t="s">
        <v>1299</v>
      </c>
      <c r="G653" s="958">
        <v>1</v>
      </c>
      <c r="H653" s="959">
        <v>125000</v>
      </c>
      <c r="I653" s="960">
        <v>24</v>
      </c>
      <c r="J653" s="1281" t="s">
        <v>28</v>
      </c>
      <c r="K653" s="921"/>
      <c r="L653" s="208"/>
      <c r="M653" s="896"/>
      <c r="N653" s="341" t="s">
        <v>968</v>
      </c>
      <c r="O653" s="904">
        <v>45640</v>
      </c>
      <c r="P653" s="341" t="s">
        <v>4190</v>
      </c>
      <c r="Q653" s="398">
        <v>125000</v>
      </c>
      <c r="R653" s="208"/>
      <c r="S653" s="7"/>
      <c r="T653" s="7"/>
    </row>
    <row r="654" spans="1:20">
      <c r="A654" s="928">
        <v>1112</v>
      </c>
      <c r="B654" s="888" t="s">
        <v>4007</v>
      </c>
      <c r="C654" s="1233" t="s">
        <v>4008</v>
      </c>
      <c r="D654" s="1233" t="s">
        <v>806</v>
      </c>
      <c r="E654" s="1288" t="s">
        <v>4009</v>
      </c>
      <c r="F654" s="1289" t="s">
        <v>4010</v>
      </c>
      <c r="G654" s="1290">
        <v>1</v>
      </c>
      <c r="H654" s="1291">
        <v>125000</v>
      </c>
      <c r="I654" s="1233">
        <v>24</v>
      </c>
      <c r="J654" s="1233" t="s">
        <v>28</v>
      </c>
      <c r="K654" s="929"/>
      <c r="L654" s="208"/>
      <c r="M654" s="896"/>
      <c r="N654" s="341" t="s">
        <v>968</v>
      </c>
      <c r="O654" s="904">
        <v>45647</v>
      </c>
      <c r="P654" s="341" t="s">
        <v>4190</v>
      </c>
      <c r="Q654" s="398">
        <v>125000</v>
      </c>
      <c r="R654" s="208"/>
    </row>
    <row r="655" spans="1:20" s="42" customFormat="1">
      <c r="A655" s="928">
        <v>1114</v>
      </c>
      <c r="B655" s="888" t="s">
        <v>4015</v>
      </c>
      <c r="C655" s="914" t="s">
        <v>4016</v>
      </c>
      <c r="D655" s="914" t="s">
        <v>4017</v>
      </c>
      <c r="E655" s="915" t="s">
        <v>4018</v>
      </c>
      <c r="F655" s="1175" t="s">
        <v>4010</v>
      </c>
      <c r="G655" s="917">
        <v>1</v>
      </c>
      <c r="H655" s="918">
        <v>125000</v>
      </c>
      <c r="I655" s="914">
        <v>24</v>
      </c>
      <c r="J655" s="1233" t="s">
        <v>28</v>
      </c>
      <c r="K655" s="929"/>
      <c r="L655" s="208"/>
      <c r="M655" s="896"/>
      <c r="N655" s="341" t="s">
        <v>968</v>
      </c>
      <c r="O655" s="904">
        <v>45644</v>
      </c>
      <c r="P655" s="341" t="s">
        <v>4193</v>
      </c>
      <c r="Q655" s="398">
        <v>125000</v>
      </c>
      <c r="R655" s="208"/>
      <c r="S655" s="7"/>
      <c r="T655" s="7"/>
    </row>
    <row r="656" spans="1:20">
      <c r="A656" s="887">
        <v>330</v>
      </c>
      <c r="B656" s="888" t="s">
        <v>1041</v>
      </c>
      <c r="C656" s="887" t="s">
        <v>1042</v>
      </c>
      <c r="D656" s="890" t="s">
        <v>44</v>
      </c>
      <c r="E656" s="903">
        <v>85863636387</v>
      </c>
      <c r="F656" s="1206">
        <v>44760</v>
      </c>
      <c r="G656" s="893">
        <v>1</v>
      </c>
      <c r="H656" s="894">
        <v>125000</v>
      </c>
      <c r="I656" s="891">
        <v>24</v>
      </c>
      <c r="J656" s="1292" t="s">
        <v>28</v>
      </c>
      <c r="K656" s="190" t="s">
        <v>1043</v>
      </c>
      <c r="L656" s="208"/>
      <c r="M656" s="896" t="s">
        <v>4184</v>
      </c>
      <c r="N656" s="341" t="s">
        <v>968</v>
      </c>
      <c r="O656" s="904">
        <v>45656</v>
      </c>
      <c r="P656" s="341" t="s">
        <v>4197</v>
      </c>
      <c r="Q656" s="398">
        <v>125000</v>
      </c>
      <c r="R656" s="190"/>
    </row>
    <row r="657" spans="1:19">
      <c r="A657" s="887">
        <v>1</v>
      </c>
      <c r="B657" s="888" t="s">
        <v>23</v>
      </c>
      <c r="C657" s="1293" t="s">
        <v>24</v>
      </c>
      <c r="D657" s="1293" t="s">
        <v>25</v>
      </c>
      <c r="E657" s="1294" t="s">
        <v>26</v>
      </c>
      <c r="F657" s="1295" t="s">
        <v>27</v>
      </c>
      <c r="G657" s="1012">
        <v>1</v>
      </c>
      <c r="H657" s="894">
        <v>125000</v>
      </c>
      <c r="I657" s="1013">
        <v>25</v>
      </c>
      <c r="J657" s="1296" t="s">
        <v>28</v>
      </c>
      <c r="K657" s="190"/>
      <c r="L657" s="208"/>
      <c r="M657" s="896"/>
      <c r="N657" s="341" t="s">
        <v>968</v>
      </c>
      <c r="O657" s="904">
        <v>45651</v>
      </c>
      <c r="P657" s="341" t="s">
        <v>4190</v>
      </c>
      <c r="Q657" s="398">
        <v>125000</v>
      </c>
      <c r="R657" s="190"/>
      <c r="S657" s="42"/>
    </row>
    <row r="658" spans="1:19">
      <c r="A658" s="887">
        <v>4</v>
      </c>
      <c r="B658" s="888" t="s">
        <v>38</v>
      </c>
      <c r="C658" s="1297" t="s">
        <v>39</v>
      </c>
      <c r="D658" s="1298" t="s">
        <v>40</v>
      </c>
      <c r="E658" s="1299">
        <v>81284258119</v>
      </c>
      <c r="F658" s="1300" t="s">
        <v>41</v>
      </c>
      <c r="G658" s="1301">
        <v>1</v>
      </c>
      <c r="H658" s="1302">
        <v>125000</v>
      </c>
      <c r="I658" s="1303">
        <v>25</v>
      </c>
      <c r="J658" s="1304" t="s">
        <v>28</v>
      </c>
      <c r="K658" s="190"/>
      <c r="L658" s="208"/>
      <c r="M658" s="896"/>
      <c r="N658" s="341" t="s">
        <v>968</v>
      </c>
      <c r="O658" s="904">
        <v>45654</v>
      </c>
      <c r="P658" s="341" t="s">
        <v>4197</v>
      </c>
      <c r="Q658" s="398">
        <v>125000</v>
      </c>
      <c r="R658" s="208"/>
    </row>
    <row r="659" spans="1:19">
      <c r="A659" s="887">
        <v>5</v>
      </c>
      <c r="B659" s="888" t="s">
        <v>42</v>
      </c>
      <c r="C659" s="887" t="s">
        <v>43</v>
      </c>
      <c r="D659" s="890" t="s">
        <v>44</v>
      </c>
      <c r="E659" s="903">
        <v>85861655538</v>
      </c>
      <c r="F659" s="1305">
        <v>44759</v>
      </c>
      <c r="G659" s="893">
        <v>1</v>
      </c>
      <c r="H659" s="894">
        <v>125000</v>
      </c>
      <c r="I659" s="891">
        <v>25</v>
      </c>
      <c r="J659" s="1183" t="s">
        <v>28</v>
      </c>
      <c r="K659" s="190"/>
      <c r="L659" s="208"/>
      <c r="M659" s="896" t="s">
        <v>4184</v>
      </c>
      <c r="N659" s="341" t="s">
        <v>968</v>
      </c>
      <c r="O659" s="904">
        <v>45652</v>
      </c>
      <c r="P659" s="341" t="s">
        <v>4193</v>
      </c>
      <c r="Q659" s="398">
        <v>125000</v>
      </c>
      <c r="R659" s="208"/>
    </row>
    <row r="660" spans="1:19">
      <c r="A660" s="887">
        <v>6</v>
      </c>
      <c r="B660" s="888" t="s">
        <v>45</v>
      </c>
      <c r="C660" s="889" t="s">
        <v>46</v>
      </c>
      <c r="D660" s="890" t="s">
        <v>47</v>
      </c>
      <c r="E660" s="903">
        <v>85559728210</v>
      </c>
      <c r="F660" s="1206">
        <v>44776</v>
      </c>
      <c r="G660" s="893">
        <v>1</v>
      </c>
      <c r="H660" s="894">
        <v>125000</v>
      </c>
      <c r="I660" s="891">
        <v>25</v>
      </c>
      <c r="J660" s="1183" t="s">
        <v>28</v>
      </c>
      <c r="K660" s="190"/>
      <c r="L660" s="208"/>
      <c r="M660" s="896"/>
      <c r="N660" s="341" t="s">
        <v>968</v>
      </c>
      <c r="O660" s="904">
        <v>45651</v>
      </c>
      <c r="P660" s="341" t="s">
        <v>4196</v>
      </c>
      <c r="Q660" s="398">
        <v>125000</v>
      </c>
      <c r="R660" s="208"/>
    </row>
    <row r="661" spans="1:19">
      <c r="A661" s="887">
        <v>8</v>
      </c>
      <c r="B661" s="888" t="s">
        <v>116</v>
      </c>
      <c r="C661" s="889" t="s">
        <v>117</v>
      </c>
      <c r="D661" s="890" t="s">
        <v>118</v>
      </c>
      <c r="E661" s="903">
        <v>82120467768</v>
      </c>
      <c r="F661" s="1206">
        <v>44847</v>
      </c>
      <c r="G661" s="893">
        <v>2</v>
      </c>
      <c r="H661" s="894">
        <v>165000</v>
      </c>
      <c r="I661" s="891">
        <v>25</v>
      </c>
      <c r="J661" s="1183" t="s">
        <v>28</v>
      </c>
      <c r="K661" s="190"/>
      <c r="L661" s="208"/>
      <c r="M661" s="896" t="s">
        <v>4184</v>
      </c>
      <c r="N661" s="341" t="s">
        <v>968</v>
      </c>
      <c r="O661" s="904">
        <v>45652</v>
      </c>
      <c r="P661" s="341" t="s">
        <v>4190</v>
      </c>
      <c r="Q661" s="398">
        <v>165000</v>
      </c>
      <c r="R661" s="208"/>
    </row>
    <row r="662" spans="1:19">
      <c r="A662" s="887">
        <v>9</v>
      </c>
      <c r="B662" s="888" t="s">
        <v>54</v>
      </c>
      <c r="C662" s="889" t="s">
        <v>55</v>
      </c>
      <c r="D662" s="890" t="s">
        <v>47</v>
      </c>
      <c r="E662" s="903">
        <v>85723131845</v>
      </c>
      <c r="F662" s="1206">
        <v>44691</v>
      </c>
      <c r="G662" s="893">
        <v>1</v>
      </c>
      <c r="H662" s="894">
        <v>125000</v>
      </c>
      <c r="I662" s="891">
        <v>25</v>
      </c>
      <c r="J662" s="1183" t="s">
        <v>28</v>
      </c>
      <c r="K662" s="190"/>
      <c r="L662" s="208"/>
      <c r="M662" s="896"/>
      <c r="N662" s="341" t="s">
        <v>968</v>
      </c>
      <c r="O662" s="904">
        <v>45648</v>
      </c>
      <c r="P662" s="341" t="s">
        <v>4190</v>
      </c>
      <c r="Q662" s="398">
        <v>125000</v>
      </c>
      <c r="R662" s="208"/>
    </row>
    <row r="663" spans="1:19">
      <c r="A663" s="887">
        <v>12</v>
      </c>
      <c r="B663" s="888" t="s">
        <v>62</v>
      </c>
      <c r="C663" s="887" t="s">
        <v>63</v>
      </c>
      <c r="D663" s="890" t="s">
        <v>64</v>
      </c>
      <c r="E663" s="903" t="s">
        <v>41</v>
      </c>
      <c r="F663" s="1206">
        <v>44742</v>
      </c>
      <c r="G663" s="893">
        <v>1</v>
      </c>
      <c r="H663" s="894">
        <v>125000</v>
      </c>
      <c r="I663" s="891">
        <v>25</v>
      </c>
      <c r="J663" s="1183" t="s">
        <v>28</v>
      </c>
      <c r="K663" s="190"/>
      <c r="L663" s="208"/>
      <c r="M663" s="896" t="s">
        <v>4184</v>
      </c>
      <c r="N663" s="341" t="s">
        <v>968</v>
      </c>
      <c r="O663" s="904">
        <v>45652</v>
      </c>
      <c r="P663" s="341" t="s">
        <v>4193</v>
      </c>
      <c r="Q663" s="398">
        <v>125000</v>
      </c>
      <c r="R663" s="208"/>
    </row>
    <row r="664" spans="1:19">
      <c r="A664" s="887">
        <v>13</v>
      </c>
      <c r="B664" s="888" t="s">
        <v>136</v>
      </c>
      <c r="C664" s="889" t="s">
        <v>5271</v>
      </c>
      <c r="D664" s="890" t="s">
        <v>138</v>
      </c>
      <c r="E664" s="903">
        <v>81224321320</v>
      </c>
      <c r="F664" s="1206">
        <v>44792</v>
      </c>
      <c r="G664" s="893">
        <v>2</v>
      </c>
      <c r="H664" s="894">
        <v>165000</v>
      </c>
      <c r="I664" s="891">
        <v>25</v>
      </c>
      <c r="J664" s="1183" t="s">
        <v>28</v>
      </c>
      <c r="K664" s="190"/>
      <c r="L664" s="208"/>
      <c r="M664" s="896"/>
      <c r="N664" s="341" t="s">
        <v>968</v>
      </c>
      <c r="O664" s="904">
        <v>45651</v>
      </c>
      <c r="P664" s="341" t="s">
        <v>4196</v>
      </c>
      <c r="Q664" s="398">
        <v>165000</v>
      </c>
      <c r="R664" s="208"/>
    </row>
    <row r="665" spans="1:19">
      <c r="A665" s="887">
        <v>15</v>
      </c>
      <c r="B665" s="888" t="s">
        <v>73</v>
      </c>
      <c r="C665" s="887" t="s">
        <v>74</v>
      </c>
      <c r="D665" s="890" t="s">
        <v>75</v>
      </c>
      <c r="E665" s="903">
        <v>81573023333</v>
      </c>
      <c r="F665" s="1206">
        <v>44721</v>
      </c>
      <c r="G665" s="893">
        <v>1</v>
      </c>
      <c r="H665" s="894">
        <v>125000</v>
      </c>
      <c r="I665" s="891">
        <v>25</v>
      </c>
      <c r="J665" s="1183" t="s">
        <v>28</v>
      </c>
      <c r="K665" s="190"/>
      <c r="L665" s="208"/>
      <c r="M665" s="896" t="s">
        <v>4184</v>
      </c>
      <c r="N665" s="341" t="s">
        <v>968</v>
      </c>
      <c r="O665" s="904">
        <v>45652</v>
      </c>
      <c r="P665" s="341" t="s">
        <v>4193</v>
      </c>
      <c r="Q665" s="398">
        <v>125000</v>
      </c>
      <c r="R665" s="208"/>
    </row>
    <row r="666" spans="1:19">
      <c r="A666" s="887">
        <v>16</v>
      </c>
      <c r="B666" s="888" t="s">
        <v>76</v>
      </c>
      <c r="C666" s="887" t="s">
        <v>77</v>
      </c>
      <c r="D666" s="890" t="s">
        <v>78</v>
      </c>
      <c r="E666" s="1020" t="s">
        <v>79</v>
      </c>
      <c r="F666" s="1206">
        <v>44717</v>
      </c>
      <c r="G666" s="893">
        <v>1</v>
      </c>
      <c r="H666" s="894">
        <v>125000</v>
      </c>
      <c r="I666" s="891">
        <v>25</v>
      </c>
      <c r="J666" s="1183" t="s">
        <v>28</v>
      </c>
      <c r="K666" s="190"/>
      <c r="L666" s="208"/>
      <c r="M666" s="896" t="s">
        <v>4184</v>
      </c>
      <c r="N666" s="341" t="s">
        <v>968</v>
      </c>
      <c r="O666" s="904">
        <v>45652</v>
      </c>
      <c r="P666" s="341" t="s">
        <v>4193</v>
      </c>
      <c r="Q666" s="398">
        <v>125000</v>
      </c>
      <c r="R666" s="208"/>
    </row>
    <row r="667" spans="1:19" hidden="1">
      <c r="A667" s="507">
        <v>657</v>
      </c>
      <c r="B667" s="51" t="s">
        <v>2293</v>
      </c>
      <c r="C667" s="1271" t="s">
        <v>2294</v>
      </c>
      <c r="D667" s="1271" t="s">
        <v>2295</v>
      </c>
      <c r="E667" s="1306" t="s">
        <v>2296</v>
      </c>
      <c r="F667" s="1307" t="s">
        <v>2292</v>
      </c>
      <c r="G667" s="1308">
        <v>1</v>
      </c>
      <c r="H667" s="1117"/>
      <c r="I667" s="1309">
        <v>7</v>
      </c>
      <c r="J667" s="911" t="s">
        <v>37</v>
      </c>
      <c r="K667" s="1070"/>
      <c r="L667" s="208"/>
      <c r="M667" s="896"/>
      <c r="N667" s="341"/>
      <c r="O667" s="208"/>
      <c r="P667" s="341"/>
      <c r="Q667" s="912"/>
      <c r="R667" s="208"/>
    </row>
    <row r="668" spans="1:19">
      <c r="A668" s="887">
        <v>17</v>
      </c>
      <c r="B668" s="888" t="s">
        <v>80</v>
      </c>
      <c r="C668" s="889" t="s">
        <v>81</v>
      </c>
      <c r="D668" s="890" t="s">
        <v>82</v>
      </c>
      <c r="E668" s="1020" t="s">
        <v>83</v>
      </c>
      <c r="F668" s="1206">
        <v>44788</v>
      </c>
      <c r="G668" s="893">
        <v>1</v>
      </c>
      <c r="H668" s="894">
        <v>125000</v>
      </c>
      <c r="I668" s="891">
        <v>25</v>
      </c>
      <c r="J668" s="1183" t="s">
        <v>28</v>
      </c>
      <c r="K668" s="190"/>
      <c r="L668" s="208"/>
      <c r="M668" s="896"/>
      <c r="N668" s="341" t="s">
        <v>968</v>
      </c>
      <c r="O668" s="904">
        <v>45649</v>
      </c>
      <c r="P668" s="341" t="s">
        <v>4190</v>
      </c>
      <c r="Q668" s="398">
        <v>125000</v>
      </c>
      <c r="R668" s="208"/>
    </row>
    <row r="669" spans="1:19">
      <c r="A669" s="887">
        <v>18</v>
      </c>
      <c r="B669" s="888" t="s">
        <v>84</v>
      </c>
      <c r="C669" s="889" t="s">
        <v>85</v>
      </c>
      <c r="D669" s="890" t="s">
        <v>82</v>
      </c>
      <c r="E669" s="903">
        <v>83806243274</v>
      </c>
      <c r="F669" s="1206">
        <v>44788</v>
      </c>
      <c r="G669" s="893">
        <v>1</v>
      </c>
      <c r="H669" s="894">
        <v>125000</v>
      </c>
      <c r="I669" s="891">
        <v>25</v>
      </c>
      <c r="J669" s="1183" t="s">
        <v>28</v>
      </c>
      <c r="K669" s="190"/>
      <c r="L669" s="208"/>
      <c r="M669" s="896"/>
      <c r="N669" s="341" t="s">
        <v>968</v>
      </c>
      <c r="O669" s="904">
        <v>45649</v>
      </c>
      <c r="P669" s="341" t="s">
        <v>4190</v>
      </c>
      <c r="Q669" s="398">
        <v>125000</v>
      </c>
      <c r="R669" s="208"/>
    </row>
    <row r="670" spans="1:19" hidden="1">
      <c r="A670" s="507">
        <v>660</v>
      </c>
      <c r="B670" s="51" t="s">
        <v>2304</v>
      </c>
      <c r="C670" s="1271" t="s">
        <v>2305</v>
      </c>
      <c r="D670" s="1271" t="s">
        <v>2306</v>
      </c>
      <c r="E670" s="1309"/>
      <c r="F670" s="1307" t="s">
        <v>797</v>
      </c>
      <c r="G670" s="1308">
        <v>1</v>
      </c>
      <c r="H670" s="1117"/>
      <c r="I670" s="1309">
        <v>9</v>
      </c>
      <c r="J670" s="911" t="s">
        <v>37</v>
      </c>
      <c r="K670" s="1070" t="s">
        <v>173</v>
      </c>
      <c r="L670" s="208"/>
      <c r="M670" s="896"/>
      <c r="N670" s="341"/>
      <c r="O670" s="208"/>
      <c r="P670" s="341"/>
      <c r="Q670" s="912"/>
      <c r="R670" s="208"/>
    </row>
    <row r="671" spans="1:19">
      <c r="A671" s="887">
        <v>20</v>
      </c>
      <c r="B671" s="888" t="s">
        <v>88</v>
      </c>
      <c r="C671" s="889" t="s">
        <v>89</v>
      </c>
      <c r="D671" s="890" t="s">
        <v>78</v>
      </c>
      <c r="E671" s="903">
        <v>82213133942</v>
      </c>
      <c r="F671" s="1206">
        <v>44860</v>
      </c>
      <c r="G671" s="893">
        <v>1</v>
      </c>
      <c r="H671" s="894">
        <v>125000</v>
      </c>
      <c r="I671" s="891">
        <v>25</v>
      </c>
      <c r="J671" s="1183" t="s">
        <v>28</v>
      </c>
      <c r="K671" s="190"/>
      <c r="L671" s="208"/>
      <c r="M671" s="896"/>
      <c r="N671" s="341" t="s">
        <v>968</v>
      </c>
      <c r="O671" s="904">
        <v>45649</v>
      </c>
      <c r="P671" s="341" t="s">
        <v>4190</v>
      </c>
      <c r="Q671" s="398">
        <v>125000</v>
      </c>
      <c r="R671" s="208"/>
    </row>
    <row r="672" spans="1:19">
      <c r="A672" s="887">
        <v>21</v>
      </c>
      <c r="B672" s="888" t="s">
        <v>90</v>
      </c>
      <c r="C672" s="887" t="s">
        <v>91</v>
      </c>
      <c r="D672" s="890" t="s">
        <v>92</v>
      </c>
      <c r="E672" s="903">
        <v>85780812455</v>
      </c>
      <c r="F672" s="1206">
        <v>44909</v>
      </c>
      <c r="G672" s="893">
        <v>1</v>
      </c>
      <c r="H672" s="894">
        <v>125000</v>
      </c>
      <c r="I672" s="891">
        <v>25</v>
      </c>
      <c r="J672" s="1229" t="s">
        <v>28</v>
      </c>
      <c r="K672" s="190"/>
      <c r="L672" s="208"/>
      <c r="M672" s="896"/>
      <c r="N672" s="341"/>
      <c r="O672" s="904"/>
      <c r="P672" s="341"/>
      <c r="Q672" s="398"/>
      <c r="R672" s="208"/>
    </row>
    <row r="673" spans="1:18">
      <c r="A673" s="887">
        <v>22</v>
      </c>
      <c r="B673" s="888" t="s">
        <v>93</v>
      </c>
      <c r="C673" s="889" t="s">
        <v>94</v>
      </c>
      <c r="D673" s="890" t="s">
        <v>95</v>
      </c>
      <c r="E673" s="903"/>
      <c r="F673" s="1206">
        <v>44719</v>
      </c>
      <c r="G673" s="893">
        <v>1</v>
      </c>
      <c r="H673" s="894">
        <v>125000</v>
      </c>
      <c r="I673" s="891">
        <v>25</v>
      </c>
      <c r="J673" s="1183" t="s">
        <v>28</v>
      </c>
      <c r="K673" s="190"/>
      <c r="L673" s="208"/>
      <c r="M673" s="896"/>
      <c r="N673" s="341" t="s">
        <v>968</v>
      </c>
      <c r="O673" s="904">
        <v>45651</v>
      </c>
      <c r="P673" s="341" t="s">
        <v>4193</v>
      </c>
      <c r="Q673" s="398">
        <v>125000</v>
      </c>
      <c r="R673" s="208"/>
    </row>
    <row r="674" spans="1:18" hidden="1">
      <c r="A674" s="507">
        <v>664</v>
      </c>
      <c r="B674" s="51" t="s">
        <v>2319</v>
      </c>
      <c r="C674" s="1060" t="s">
        <v>2320</v>
      </c>
      <c r="D674" s="1060" t="s">
        <v>44</v>
      </c>
      <c r="E674" s="1310" t="s">
        <v>2321</v>
      </c>
      <c r="F674" s="1311" t="s">
        <v>2318</v>
      </c>
      <c r="G674" s="1312">
        <v>1</v>
      </c>
      <c r="H674" s="1313"/>
      <c r="I674" s="1314">
        <v>13</v>
      </c>
      <c r="J674" s="1315" t="s">
        <v>37</v>
      </c>
      <c r="K674" s="1316" t="s">
        <v>961</v>
      </c>
      <c r="L674" s="208"/>
      <c r="M674" s="896"/>
      <c r="N674" s="341"/>
      <c r="O674" s="208"/>
      <c r="P674" s="341"/>
      <c r="Q674" s="912"/>
      <c r="R674" s="208"/>
    </row>
    <row r="675" spans="1:18">
      <c r="A675" s="887">
        <v>23</v>
      </c>
      <c r="B675" s="888" t="s">
        <v>96</v>
      </c>
      <c r="C675" s="887" t="s">
        <v>97</v>
      </c>
      <c r="D675" s="890" t="s">
        <v>53</v>
      </c>
      <c r="E675" s="903">
        <v>85721246698</v>
      </c>
      <c r="F675" s="1206">
        <v>44852</v>
      </c>
      <c r="G675" s="893">
        <v>1</v>
      </c>
      <c r="H675" s="894">
        <v>125000</v>
      </c>
      <c r="I675" s="891">
        <v>25</v>
      </c>
      <c r="J675" s="1183" t="s">
        <v>28</v>
      </c>
      <c r="K675" s="190"/>
      <c r="L675" s="208"/>
      <c r="M675" s="896" t="s">
        <v>4184</v>
      </c>
      <c r="N675" s="341" t="s">
        <v>968</v>
      </c>
      <c r="O675" s="904">
        <v>45652</v>
      </c>
      <c r="P675" s="341" t="s">
        <v>4193</v>
      </c>
      <c r="Q675" s="398">
        <v>125000</v>
      </c>
      <c r="R675" s="208"/>
    </row>
    <row r="676" spans="1:18">
      <c r="A676" s="887">
        <v>24</v>
      </c>
      <c r="B676" s="888" t="s">
        <v>98</v>
      </c>
      <c r="C676" s="889" t="s">
        <v>99</v>
      </c>
      <c r="D676" s="890" t="s">
        <v>100</v>
      </c>
      <c r="E676" s="903">
        <v>8164638181</v>
      </c>
      <c r="F676" s="1206">
        <v>44847</v>
      </c>
      <c r="G676" s="893">
        <v>1</v>
      </c>
      <c r="H676" s="894">
        <v>125000</v>
      </c>
      <c r="I676" s="891">
        <v>25</v>
      </c>
      <c r="J676" s="1183" t="s">
        <v>28</v>
      </c>
      <c r="K676" s="190"/>
      <c r="L676" s="208"/>
      <c r="M676" s="896"/>
      <c r="N676" s="341" t="s">
        <v>968</v>
      </c>
      <c r="O676" s="904">
        <v>45650</v>
      </c>
      <c r="P676" s="341" t="s">
        <v>4190</v>
      </c>
      <c r="Q676" s="398">
        <v>125000</v>
      </c>
      <c r="R676" s="208"/>
    </row>
    <row r="677" spans="1:18">
      <c r="A677" s="887">
        <v>25</v>
      </c>
      <c r="B677" s="888" t="s">
        <v>101</v>
      </c>
      <c r="C677" s="889" t="s">
        <v>102</v>
      </c>
      <c r="D677" s="890" t="s">
        <v>103</v>
      </c>
      <c r="E677" s="891">
        <v>85795487458</v>
      </c>
      <c r="F677" s="1206">
        <v>44753</v>
      </c>
      <c r="G677" s="893">
        <v>1</v>
      </c>
      <c r="H677" s="894">
        <v>125000</v>
      </c>
      <c r="I677" s="891">
        <v>25</v>
      </c>
      <c r="J677" s="1183" t="s">
        <v>28</v>
      </c>
      <c r="K677" s="190"/>
      <c r="L677" s="208"/>
      <c r="M677" s="896"/>
      <c r="N677" s="341" t="s">
        <v>968</v>
      </c>
      <c r="O677" s="904">
        <v>45647</v>
      </c>
      <c r="P677" s="341" t="s">
        <v>4190</v>
      </c>
      <c r="Q677" s="398">
        <v>125000</v>
      </c>
      <c r="R677" s="208"/>
    </row>
    <row r="678" spans="1:18">
      <c r="A678" s="887">
        <v>26</v>
      </c>
      <c r="B678" s="888" t="s">
        <v>104</v>
      </c>
      <c r="C678" s="889" t="s">
        <v>105</v>
      </c>
      <c r="D678" s="890" t="s">
        <v>106</v>
      </c>
      <c r="E678" s="891">
        <v>81219901098</v>
      </c>
      <c r="F678" s="1206">
        <v>44772</v>
      </c>
      <c r="G678" s="893">
        <v>1</v>
      </c>
      <c r="H678" s="894">
        <v>125000</v>
      </c>
      <c r="I678" s="891">
        <v>25</v>
      </c>
      <c r="J678" s="1183" t="s">
        <v>28</v>
      </c>
      <c r="K678" s="190"/>
      <c r="L678" s="208"/>
      <c r="M678" s="896"/>
      <c r="N678" s="341" t="s">
        <v>968</v>
      </c>
      <c r="O678" s="904">
        <v>45649</v>
      </c>
      <c r="P678" s="341" t="s">
        <v>4190</v>
      </c>
      <c r="Q678" s="398">
        <v>125000</v>
      </c>
      <c r="R678" s="208"/>
    </row>
    <row r="679" spans="1:18">
      <c r="A679" s="887">
        <v>510</v>
      </c>
      <c r="B679" s="888" t="s">
        <v>202</v>
      </c>
      <c r="C679" s="889" t="s">
        <v>203</v>
      </c>
      <c r="D679" s="887" t="s">
        <v>204</v>
      </c>
      <c r="E679" s="1020" t="s">
        <v>205</v>
      </c>
      <c r="F679" s="1317" t="s">
        <v>206</v>
      </c>
      <c r="G679" s="964">
        <v>2</v>
      </c>
      <c r="H679" s="1022">
        <v>165000</v>
      </c>
      <c r="I679" s="1054">
        <v>25</v>
      </c>
      <c r="J679" s="1229" t="s">
        <v>28</v>
      </c>
      <c r="K679" s="190"/>
      <c r="L679" s="208"/>
      <c r="M679" s="896"/>
      <c r="N679" s="341" t="s">
        <v>968</v>
      </c>
      <c r="O679" s="904">
        <v>45651</v>
      </c>
      <c r="P679" s="341" t="s">
        <v>4190</v>
      </c>
      <c r="Q679" s="398">
        <v>165000</v>
      </c>
      <c r="R679" s="208"/>
    </row>
    <row r="680" spans="1:18" hidden="1">
      <c r="A680" s="507">
        <v>670</v>
      </c>
      <c r="B680" s="51" t="s">
        <v>2346</v>
      </c>
      <c r="C680" s="1271" t="s">
        <v>2201</v>
      </c>
      <c r="D680" s="1271" t="s">
        <v>1658</v>
      </c>
      <c r="E680" s="1309" t="s">
        <v>4646</v>
      </c>
      <c r="F680" s="1318">
        <v>45252</v>
      </c>
      <c r="G680" s="1308">
        <v>1</v>
      </c>
      <c r="H680" s="1117"/>
      <c r="I680" s="1170">
        <v>22</v>
      </c>
      <c r="J680" s="911" t="s">
        <v>37</v>
      </c>
      <c r="K680" s="1070"/>
      <c r="L680" s="208"/>
      <c r="M680" s="896"/>
      <c r="N680" s="341"/>
      <c r="O680" s="208"/>
      <c r="P680" s="341"/>
      <c r="Q680" s="912"/>
      <c r="R680" s="208"/>
    </row>
    <row r="681" spans="1:18">
      <c r="A681" s="887">
        <v>28</v>
      </c>
      <c r="B681" s="888" t="s">
        <v>111</v>
      </c>
      <c r="C681" s="889" t="s">
        <v>112</v>
      </c>
      <c r="D681" s="1009" t="s">
        <v>113</v>
      </c>
      <c r="E681" s="1010">
        <v>85629205589</v>
      </c>
      <c r="F681" s="1220">
        <v>44709</v>
      </c>
      <c r="G681" s="1012">
        <v>1</v>
      </c>
      <c r="H681" s="894">
        <v>125000</v>
      </c>
      <c r="I681" s="1013">
        <v>25</v>
      </c>
      <c r="J681" s="1267" t="s">
        <v>28</v>
      </c>
      <c r="K681" s="190"/>
      <c r="L681" s="208"/>
      <c r="M681" s="896"/>
      <c r="N681" s="341"/>
      <c r="O681" s="904"/>
      <c r="P681" s="341"/>
      <c r="Q681" s="398"/>
      <c r="R681" s="208"/>
    </row>
    <row r="682" spans="1:18">
      <c r="A682" s="887">
        <v>29</v>
      </c>
      <c r="B682" s="888" t="s">
        <v>114</v>
      </c>
      <c r="C682" s="887" t="s">
        <v>115</v>
      </c>
      <c r="D682" s="890" t="s">
        <v>40</v>
      </c>
      <c r="E682" s="903">
        <v>85863343268</v>
      </c>
      <c r="F682" s="1206">
        <v>44682</v>
      </c>
      <c r="G682" s="893">
        <v>1</v>
      </c>
      <c r="H682" s="894">
        <v>100000</v>
      </c>
      <c r="I682" s="891">
        <v>25</v>
      </c>
      <c r="J682" s="1183" t="s">
        <v>28</v>
      </c>
      <c r="K682" s="190"/>
      <c r="L682" s="208"/>
      <c r="M682" s="896"/>
      <c r="N682" s="341" t="s">
        <v>968</v>
      </c>
      <c r="O682" s="904">
        <v>45654</v>
      </c>
      <c r="P682" s="341" t="s">
        <v>4197</v>
      </c>
      <c r="Q682" s="398">
        <v>100000</v>
      </c>
      <c r="R682" s="208"/>
    </row>
    <row r="683" spans="1:18">
      <c r="A683" s="887">
        <v>27</v>
      </c>
      <c r="B683" s="888" t="s">
        <v>349</v>
      </c>
      <c r="C683" s="889" t="s">
        <v>350</v>
      </c>
      <c r="D683" s="890" t="s">
        <v>351</v>
      </c>
      <c r="E683" s="903"/>
      <c r="F683" s="1206">
        <v>44682</v>
      </c>
      <c r="G683" s="893">
        <v>2</v>
      </c>
      <c r="H683" s="894">
        <v>165000</v>
      </c>
      <c r="I683" s="891">
        <v>25</v>
      </c>
      <c r="J683" s="1183" t="s">
        <v>28</v>
      </c>
      <c r="K683" s="190"/>
      <c r="L683" s="208"/>
      <c r="M683" s="896"/>
      <c r="N683" s="341" t="s">
        <v>968</v>
      </c>
      <c r="O683" s="904">
        <v>45651</v>
      </c>
      <c r="P683" s="341" t="s">
        <v>4190</v>
      </c>
      <c r="Q683" s="398">
        <v>165000</v>
      </c>
      <c r="R683" s="208"/>
    </row>
    <row r="684" spans="1:18">
      <c r="A684" s="887">
        <v>32</v>
      </c>
      <c r="B684" s="888" t="s">
        <v>123</v>
      </c>
      <c r="C684" s="889" t="s">
        <v>124</v>
      </c>
      <c r="D684" s="890" t="s">
        <v>125</v>
      </c>
      <c r="E684" s="903">
        <v>85659909298</v>
      </c>
      <c r="F684" s="1206">
        <v>44784</v>
      </c>
      <c r="G684" s="893">
        <v>3</v>
      </c>
      <c r="H684" s="894">
        <v>205000</v>
      </c>
      <c r="I684" s="891">
        <v>25</v>
      </c>
      <c r="J684" s="1183" t="s">
        <v>28</v>
      </c>
      <c r="K684" s="190"/>
      <c r="L684" s="208"/>
      <c r="M684" s="896"/>
      <c r="N684" s="341" t="s">
        <v>968</v>
      </c>
      <c r="O684" s="904">
        <v>45651</v>
      </c>
      <c r="P684" s="341" t="s">
        <v>4190</v>
      </c>
      <c r="Q684" s="398">
        <v>205000</v>
      </c>
      <c r="R684" s="208"/>
    </row>
    <row r="685" spans="1:18">
      <c r="A685" s="887">
        <v>30</v>
      </c>
      <c r="B685" s="888" t="s">
        <v>411</v>
      </c>
      <c r="C685" s="887" t="s">
        <v>412</v>
      </c>
      <c r="D685" s="890" t="s">
        <v>308</v>
      </c>
      <c r="E685" s="903">
        <v>85879490648</v>
      </c>
      <c r="F685" s="1206">
        <v>44824</v>
      </c>
      <c r="G685" s="893">
        <v>2</v>
      </c>
      <c r="H685" s="894">
        <v>165000</v>
      </c>
      <c r="I685" s="891">
        <v>25</v>
      </c>
      <c r="J685" s="1183" t="s">
        <v>28</v>
      </c>
      <c r="K685" s="190"/>
      <c r="L685" s="208"/>
      <c r="M685" s="896" t="s">
        <v>4184</v>
      </c>
      <c r="N685" s="341" t="s">
        <v>968</v>
      </c>
      <c r="O685" s="904">
        <v>45652</v>
      </c>
      <c r="P685" s="341" t="s">
        <v>4190</v>
      </c>
      <c r="Q685" s="398">
        <v>165000</v>
      </c>
      <c r="R685" s="208"/>
    </row>
    <row r="686" spans="1:18">
      <c r="A686" s="887">
        <v>35</v>
      </c>
      <c r="B686" s="888" t="s">
        <v>134</v>
      </c>
      <c r="C686" s="889" t="s">
        <v>135</v>
      </c>
      <c r="D686" s="890" t="s">
        <v>47</v>
      </c>
      <c r="E686" s="903">
        <v>85723172791</v>
      </c>
      <c r="F686" s="1206">
        <v>44904</v>
      </c>
      <c r="G686" s="893">
        <v>1</v>
      </c>
      <c r="H686" s="894">
        <v>125000</v>
      </c>
      <c r="I686" s="891">
        <v>25</v>
      </c>
      <c r="J686" s="1183" t="s">
        <v>28</v>
      </c>
      <c r="K686" s="190"/>
      <c r="L686" s="208"/>
      <c r="M686" s="896"/>
      <c r="N686" s="341" t="s">
        <v>968</v>
      </c>
      <c r="O686" s="904">
        <v>45648</v>
      </c>
      <c r="P686" s="341" t="s">
        <v>4190</v>
      </c>
      <c r="Q686" s="398">
        <v>125000</v>
      </c>
      <c r="R686" s="208"/>
    </row>
    <row r="687" spans="1:18">
      <c r="A687" s="887">
        <v>34</v>
      </c>
      <c r="B687" s="888" t="s">
        <v>582</v>
      </c>
      <c r="C687" s="887" t="s">
        <v>583</v>
      </c>
      <c r="D687" s="890" t="s">
        <v>269</v>
      </c>
      <c r="E687" s="903">
        <v>81572773296</v>
      </c>
      <c r="F687" s="1206">
        <v>44803</v>
      </c>
      <c r="G687" s="893">
        <v>2</v>
      </c>
      <c r="H687" s="894">
        <v>165000</v>
      </c>
      <c r="I687" s="891">
        <v>25</v>
      </c>
      <c r="J687" s="1183" t="s">
        <v>28</v>
      </c>
      <c r="K687" s="190"/>
      <c r="L687" s="208"/>
      <c r="M687" s="896" t="s">
        <v>4184</v>
      </c>
      <c r="N687" s="341" t="s">
        <v>968</v>
      </c>
      <c r="O687" s="904">
        <v>45653</v>
      </c>
      <c r="P687" s="341" t="s">
        <v>4193</v>
      </c>
      <c r="Q687" s="398">
        <v>165000</v>
      </c>
      <c r="R687" s="208"/>
    </row>
    <row r="688" spans="1:18">
      <c r="A688" s="887">
        <v>36</v>
      </c>
      <c r="B688" s="888" t="s">
        <v>600</v>
      </c>
      <c r="C688" s="889" t="s">
        <v>601</v>
      </c>
      <c r="D688" s="890" t="s">
        <v>602</v>
      </c>
      <c r="E688" s="903">
        <v>85811113970</v>
      </c>
      <c r="F688" s="1206">
        <v>44800</v>
      </c>
      <c r="G688" s="893">
        <v>2</v>
      </c>
      <c r="H688" s="894">
        <v>165000</v>
      </c>
      <c r="I688" s="891">
        <v>25</v>
      </c>
      <c r="J688" s="1183" t="s">
        <v>28</v>
      </c>
      <c r="K688" s="190"/>
      <c r="L688" s="208"/>
      <c r="M688" s="896"/>
      <c r="N688" s="341" t="s">
        <v>968</v>
      </c>
      <c r="O688" s="904">
        <v>45650</v>
      </c>
      <c r="P688" s="341" t="s">
        <v>4190</v>
      </c>
      <c r="Q688" s="398">
        <v>165000</v>
      </c>
      <c r="R688" s="208"/>
    </row>
    <row r="689" spans="1:19">
      <c r="A689" s="887">
        <v>38</v>
      </c>
      <c r="B689" s="888" t="s">
        <v>144</v>
      </c>
      <c r="C689" s="889" t="s">
        <v>145</v>
      </c>
      <c r="D689" s="890" t="s">
        <v>146</v>
      </c>
      <c r="E689" s="903">
        <v>85798764284</v>
      </c>
      <c r="F689" s="1206">
        <v>44682</v>
      </c>
      <c r="G689" s="893">
        <v>1</v>
      </c>
      <c r="H689" s="894">
        <v>115000</v>
      </c>
      <c r="I689" s="891">
        <v>25</v>
      </c>
      <c r="J689" s="1183" t="s">
        <v>28</v>
      </c>
      <c r="K689" s="190"/>
      <c r="L689" s="208"/>
      <c r="M689" s="896"/>
      <c r="N689" s="341" t="s">
        <v>968</v>
      </c>
      <c r="O689" s="904">
        <v>45649</v>
      </c>
      <c r="P689" s="341" t="s">
        <v>4190</v>
      </c>
      <c r="Q689" s="398">
        <v>115000</v>
      </c>
      <c r="R689" s="208"/>
    </row>
    <row r="690" spans="1:19">
      <c r="A690" s="887">
        <v>39</v>
      </c>
      <c r="B690" s="888" t="s">
        <v>147</v>
      </c>
      <c r="C690" s="889" t="s">
        <v>148</v>
      </c>
      <c r="D690" s="890" t="s">
        <v>149</v>
      </c>
      <c r="E690" s="903">
        <v>85720551188</v>
      </c>
      <c r="F690" s="1319">
        <v>44778</v>
      </c>
      <c r="G690" s="893">
        <v>1</v>
      </c>
      <c r="H690" s="894">
        <v>125000</v>
      </c>
      <c r="I690" s="891">
        <v>25</v>
      </c>
      <c r="J690" s="1183" t="s">
        <v>28</v>
      </c>
      <c r="K690" s="190"/>
      <c r="L690" s="208"/>
      <c r="M690" s="896"/>
      <c r="N690" s="341" t="s">
        <v>968</v>
      </c>
      <c r="O690" s="904">
        <v>45628</v>
      </c>
      <c r="P690" s="341" t="s">
        <v>4193</v>
      </c>
      <c r="Q690" s="398">
        <v>125000</v>
      </c>
      <c r="R690" s="208"/>
    </row>
    <row r="691" spans="1:19">
      <c r="A691" s="887">
        <v>41</v>
      </c>
      <c r="B691" s="888" t="s">
        <v>154</v>
      </c>
      <c r="C691" s="887" t="s">
        <v>155</v>
      </c>
      <c r="D691" s="890" t="s">
        <v>156</v>
      </c>
      <c r="E691" s="903">
        <v>85863471529</v>
      </c>
      <c r="F691" s="1206">
        <v>44748</v>
      </c>
      <c r="G691" s="893">
        <v>1</v>
      </c>
      <c r="H691" s="894">
        <v>115000</v>
      </c>
      <c r="I691" s="891">
        <v>25</v>
      </c>
      <c r="J691" s="1183" t="s">
        <v>28</v>
      </c>
      <c r="K691" s="190"/>
      <c r="L691" s="208"/>
      <c r="M691" s="896" t="s">
        <v>4184</v>
      </c>
      <c r="N691" s="341" t="s">
        <v>968</v>
      </c>
      <c r="O691" s="904">
        <v>45655</v>
      </c>
      <c r="P691" s="341" t="s">
        <v>4190</v>
      </c>
      <c r="Q691" s="398">
        <v>115000</v>
      </c>
      <c r="R691" s="208"/>
    </row>
    <row r="692" spans="1:19" s="42" customFormat="1">
      <c r="A692" s="887">
        <v>37</v>
      </c>
      <c r="B692" s="888" t="s">
        <v>633</v>
      </c>
      <c r="C692" s="889" t="s">
        <v>634</v>
      </c>
      <c r="D692" s="890" t="s">
        <v>495</v>
      </c>
      <c r="E692" s="903">
        <v>85863978566</v>
      </c>
      <c r="F692" s="1319">
        <v>44820</v>
      </c>
      <c r="G692" s="893">
        <v>2</v>
      </c>
      <c r="H692" s="894">
        <v>165000</v>
      </c>
      <c r="I692" s="891">
        <v>25</v>
      </c>
      <c r="J692" s="895" t="s">
        <v>28</v>
      </c>
      <c r="K692" s="190"/>
      <c r="L692" s="208"/>
      <c r="M692" s="896"/>
      <c r="N692" s="341" t="s">
        <v>968</v>
      </c>
      <c r="O692" s="904">
        <v>45635</v>
      </c>
      <c r="P692" s="341" t="s">
        <v>4193</v>
      </c>
      <c r="Q692" s="398">
        <v>165000</v>
      </c>
      <c r="R692" s="208"/>
      <c r="S692" s="7"/>
    </row>
    <row r="693" spans="1:19">
      <c r="A693" s="887">
        <v>44</v>
      </c>
      <c r="B693" s="888" t="s">
        <v>165</v>
      </c>
      <c r="C693" s="887" t="s">
        <v>166</v>
      </c>
      <c r="D693" s="890" t="s">
        <v>167</v>
      </c>
      <c r="E693" s="903">
        <v>85720725750</v>
      </c>
      <c r="F693" s="1206">
        <v>44796</v>
      </c>
      <c r="G693" s="893">
        <v>1</v>
      </c>
      <c r="H693" s="894">
        <v>125000</v>
      </c>
      <c r="I693" s="891">
        <v>25</v>
      </c>
      <c r="J693" s="1183" t="s">
        <v>28</v>
      </c>
      <c r="K693" s="190"/>
      <c r="L693" s="208"/>
      <c r="M693" s="896" t="s">
        <v>4184</v>
      </c>
      <c r="N693" s="341" t="s">
        <v>968</v>
      </c>
      <c r="O693" s="904">
        <v>45652</v>
      </c>
      <c r="P693" s="341" t="s">
        <v>4190</v>
      </c>
      <c r="Q693" s="398">
        <v>125000</v>
      </c>
      <c r="R693" s="208"/>
    </row>
    <row r="694" spans="1:19">
      <c r="A694" s="887">
        <v>45</v>
      </c>
      <c r="B694" s="888" t="s">
        <v>168</v>
      </c>
      <c r="C694" s="889" t="s">
        <v>169</v>
      </c>
      <c r="D694" s="890" t="s">
        <v>125</v>
      </c>
      <c r="E694" s="903">
        <v>85863480196</v>
      </c>
      <c r="F694" s="1206">
        <v>44825</v>
      </c>
      <c r="G694" s="893">
        <v>1</v>
      </c>
      <c r="H694" s="894">
        <v>125000</v>
      </c>
      <c r="I694" s="891">
        <v>25</v>
      </c>
      <c r="J694" s="1183" t="s">
        <v>28</v>
      </c>
      <c r="K694" s="190"/>
      <c r="L694" s="208"/>
      <c r="M694" s="896"/>
      <c r="N694" s="341" t="s">
        <v>968</v>
      </c>
      <c r="O694" s="904">
        <v>45651</v>
      </c>
      <c r="P694" s="341" t="s">
        <v>4196</v>
      </c>
      <c r="Q694" s="398">
        <v>125000</v>
      </c>
      <c r="R694" s="208"/>
    </row>
    <row r="695" spans="1:19">
      <c r="A695" s="887">
        <v>47</v>
      </c>
      <c r="B695" s="888" t="s">
        <v>174</v>
      </c>
      <c r="C695" s="889" t="s">
        <v>5272</v>
      </c>
      <c r="D695" s="890" t="s">
        <v>176</v>
      </c>
      <c r="E695" s="903">
        <v>89649717135</v>
      </c>
      <c r="F695" s="1305">
        <v>44756</v>
      </c>
      <c r="G695" s="893">
        <v>1</v>
      </c>
      <c r="H695" s="894">
        <v>125000</v>
      </c>
      <c r="I695" s="891">
        <v>25</v>
      </c>
      <c r="J695" s="1183" t="s">
        <v>28</v>
      </c>
      <c r="K695" s="190"/>
      <c r="L695" s="208"/>
      <c r="M695" s="896"/>
      <c r="N695" s="341" t="s">
        <v>968</v>
      </c>
      <c r="O695" s="904">
        <v>45651</v>
      </c>
      <c r="P695" s="341" t="s">
        <v>4190</v>
      </c>
      <c r="Q695" s="398">
        <v>125000</v>
      </c>
      <c r="R695" s="208"/>
    </row>
    <row r="696" spans="1:19">
      <c r="A696" s="887">
        <v>48</v>
      </c>
      <c r="B696" s="888" t="s">
        <v>177</v>
      </c>
      <c r="C696" s="889" t="s">
        <v>178</v>
      </c>
      <c r="D696" s="890" t="s">
        <v>179</v>
      </c>
      <c r="E696" s="903">
        <v>83890250508</v>
      </c>
      <c r="F696" s="1206">
        <v>44827</v>
      </c>
      <c r="G696" s="893">
        <v>1</v>
      </c>
      <c r="H696" s="894">
        <v>125000</v>
      </c>
      <c r="I696" s="891">
        <v>25</v>
      </c>
      <c r="J696" s="1183" t="s">
        <v>28</v>
      </c>
      <c r="K696" s="190"/>
      <c r="L696" s="208"/>
      <c r="M696" s="896"/>
      <c r="N696" s="341" t="s">
        <v>968</v>
      </c>
      <c r="O696" s="904">
        <v>45647</v>
      </c>
      <c r="P696" s="341" t="s">
        <v>4193</v>
      </c>
      <c r="Q696" s="398">
        <v>125000</v>
      </c>
      <c r="R696" s="208"/>
    </row>
    <row r="697" spans="1:19" ht="13.5" customHeight="1">
      <c r="A697" s="887">
        <v>49</v>
      </c>
      <c r="B697" s="888" t="s">
        <v>180</v>
      </c>
      <c r="C697" s="889" t="s">
        <v>181</v>
      </c>
      <c r="D697" s="890" t="s">
        <v>182</v>
      </c>
      <c r="E697" s="903">
        <v>85723067055</v>
      </c>
      <c r="F697" s="1206">
        <v>44882</v>
      </c>
      <c r="G697" s="893">
        <v>1</v>
      </c>
      <c r="H697" s="894">
        <v>125000</v>
      </c>
      <c r="I697" s="891">
        <v>25</v>
      </c>
      <c r="J697" s="1183" t="s">
        <v>28</v>
      </c>
      <c r="K697" s="190"/>
      <c r="L697" s="208"/>
      <c r="M697" s="896"/>
      <c r="N697" s="341" t="s">
        <v>968</v>
      </c>
      <c r="O697" s="904">
        <v>45648</v>
      </c>
      <c r="P697" s="341" t="s">
        <v>4190</v>
      </c>
      <c r="Q697" s="398">
        <v>125000</v>
      </c>
      <c r="R697" s="208"/>
    </row>
    <row r="698" spans="1:19">
      <c r="A698" s="887">
        <v>52</v>
      </c>
      <c r="B698" s="888" t="s">
        <v>190</v>
      </c>
      <c r="C698" s="889" t="s">
        <v>191</v>
      </c>
      <c r="D698" s="890" t="s">
        <v>192</v>
      </c>
      <c r="E698" s="903">
        <v>85793682268</v>
      </c>
      <c r="F698" s="1206">
        <v>44908</v>
      </c>
      <c r="G698" s="893">
        <v>4</v>
      </c>
      <c r="H698" s="894">
        <v>305000</v>
      </c>
      <c r="I698" s="891">
        <v>25</v>
      </c>
      <c r="J698" s="1183" t="s">
        <v>28</v>
      </c>
      <c r="K698" s="190"/>
      <c r="L698" s="208"/>
      <c r="M698" s="896"/>
      <c r="N698" s="341" t="s">
        <v>968</v>
      </c>
      <c r="O698" s="904">
        <v>45654</v>
      </c>
      <c r="P698" s="341" t="s">
        <v>4197</v>
      </c>
      <c r="Q698" s="398">
        <v>305000</v>
      </c>
      <c r="R698" s="208"/>
    </row>
    <row r="699" spans="1:19">
      <c r="A699" s="887">
        <v>53</v>
      </c>
      <c r="B699" s="888" t="s">
        <v>193</v>
      </c>
      <c r="C699" s="889" t="s">
        <v>194</v>
      </c>
      <c r="D699" s="890" t="s">
        <v>82</v>
      </c>
      <c r="E699" s="903">
        <v>85764460809</v>
      </c>
      <c r="F699" s="1206">
        <v>44682</v>
      </c>
      <c r="G699" s="893">
        <v>1</v>
      </c>
      <c r="H699" s="894">
        <v>125000</v>
      </c>
      <c r="I699" s="891">
        <v>25</v>
      </c>
      <c r="J699" s="1183" t="s">
        <v>28</v>
      </c>
      <c r="K699" s="190"/>
      <c r="L699" s="208"/>
      <c r="M699" s="896"/>
      <c r="N699" s="341" t="s">
        <v>968</v>
      </c>
      <c r="O699" s="904">
        <v>45651</v>
      </c>
      <c r="P699" s="341" t="s">
        <v>4196</v>
      </c>
      <c r="Q699" s="398">
        <v>125000</v>
      </c>
      <c r="R699" s="208"/>
    </row>
    <row r="700" spans="1:19">
      <c r="A700" s="887">
        <v>54</v>
      </c>
      <c r="B700" s="888" t="s">
        <v>195</v>
      </c>
      <c r="C700" s="889" t="s">
        <v>196</v>
      </c>
      <c r="D700" s="890" t="s">
        <v>197</v>
      </c>
      <c r="E700" s="903">
        <v>85216966716</v>
      </c>
      <c r="F700" s="1206">
        <v>44754</v>
      </c>
      <c r="G700" s="893">
        <v>1</v>
      </c>
      <c r="H700" s="894">
        <v>125000</v>
      </c>
      <c r="I700" s="891">
        <v>25</v>
      </c>
      <c r="J700" s="1183" t="s">
        <v>28</v>
      </c>
      <c r="K700" s="190"/>
      <c r="L700" s="208"/>
      <c r="M700" s="896"/>
      <c r="N700" s="341" t="s">
        <v>968</v>
      </c>
      <c r="O700" s="904">
        <v>45651</v>
      </c>
      <c r="P700" s="341" t="s">
        <v>4190</v>
      </c>
      <c r="Q700" s="398">
        <v>125000</v>
      </c>
      <c r="R700" s="208"/>
    </row>
    <row r="701" spans="1:19">
      <c r="A701" s="887">
        <v>55</v>
      </c>
      <c r="B701" s="888" t="s">
        <v>198</v>
      </c>
      <c r="C701" s="887" t="s">
        <v>199</v>
      </c>
      <c r="D701" s="890" t="s">
        <v>146</v>
      </c>
      <c r="E701" s="903"/>
      <c r="F701" s="1206">
        <v>44682</v>
      </c>
      <c r="G701" s="893">
        <v>1</v>
      </c>
      <c r="H701" s="894">
        <v>125000</v>
      </c>
      <c r="I701" s="891">
        <v>25</v>
      </c>
      <c r="J701" s="1183" t="s">
        <v>28</v>
      </c>
      <c r="K701" s="190"/>
      <c r="L701" s="208"/>
      <c r="M701" s="896"/>
      <c r="N701" s="341" t="s">
        <v>968</v>
      </c>
      <c r="O701" s="904">
        <v>45654</v>
      </c>
      <c r="P701" s="341" t="s">
        <v>4197</v>
      </c>
      <c r="Q701" s="398">
        <v>125000</v>
      </c>
      <c r="R701" s="208"/>
    </row>
    <row r="702" spans="1:19">
      <c r="A702" s="887">
        <v>56</v>
      </c>
      <c r="B702" s="888" t="s">
        <v>200</v>
      </c>
      <c r="C702" s="887" t="s">
        <v>201</v>
      </c>
      <c r="D702" s="890" t="s">
        <v>53</v>
      </c>
      <c r="E702" s="903">
        <v>85773904502</v>
      </c>
      <c r="F702" s="1206">
        <v>44849</v>
      </c>
      <c r="G702" s="893">
        <v>1</v>
      </c>
      <c r="H702" s="894">
        <v>125000</v>
      </c>
      <c r="I702" s="891">
        <v>25</v>
      </c>
      <c r="J702" s="1183" t="s">
        <v>28</v>
      </c>
      <c r="K702" s="190"/>
      <c r="L702" s="208"/>
      <c r="M702" s="896" t="s">
        <v>4184</v>
      </c>
      <c r="N702" s="341" t="s">
        <v>968</v>
      </c>
      <c r="O702" s="904">
        <v>45652</v>
      </c>
      <c r="P702" s="341" t="s">
        <v>4190</v>
      </c>
      <c r="Q702" s="398">
        <v>125000</v>
      </c>
      <c r="R702" s="208"/>
    </row>
    <row r="703" spans="1:19">
      <c r="A703" s="887">
        <v>57</v>
      </c>
      <c r="B703" s="888" t="s">
        <v>834</v>
      </c>
      <c r="C703" s="889" t="s">
        <v>835</v>
      </c>
      <c r="D703" s="890" t="s">
        <v>78</v>
      </c>
      <c r="E703" s="1020" t="s">
        <v>836</v>
      </c>
      <c r="F703" s="1206">
        <v>44682</v>
      </c>
      <c r="G703" s="893">
        <v>2</v>
      </c>
      <c r="H703" s="894">
        <v>165000</v>
      </c>
      <c r="I703" s="891">
        <v>25</v>
      </c>
      <c r="J703" s="1183" t="s">
        <v>28</v>
      </c>
      <c r="K703" s="190"/>
      <c r="L703" s="208"/>
      <c r="M703" s="896"/>
      <c r="N703" s="341" t="s">
        <v>968</v>
      </c>
      <c r="O703" s="904">
        <v>45651</v>
      </c>
      <c r="P703" s="341" t="s">
        <v>4196</v>
      </c>
      <c r="Q703" s="398">
        <v>165000</v>
      </c>
      <c r="R703" s="208"/>
    </row>
    <row r="704" spans="1:19">
      <c r="A704" s="887">
        <v>58</v>
      </c>
      <c r="B704" s="888" t="s">
        <v>207</v>
      </c>
      <c r="C704" s="889" t="s">
        <v>208</v>
      </c>
      <c r="D704" s="890" t="s">
        <v>209</v>
      </c>
      <c r="E704" s="903"/>
      <c r="F704" s="1206">
        <v>44682</v>
      </c>
      <c r="G704" s="893">
        <v>1</v>
      </c>
      <c r="H704" s="1036">
        <v>115000</v>
      </c>
      <c r="I704" s="891">
        <v>25</v>
      </c>
      <c r="J704" s="1229" t="s">
        <v>28</v>
      </c>
      <c r="K704" s="190"/>
      <c r="L704" s="208"/>
      <c r="M704" s="896"/>
      <c r="N704" s="341" t="s">
        <v>968</v>
      </c>
      <c r="O704" s="904">
        <v>45651</v>
      </c>
      <c r="P704" s="341" t="s">
        <v>4190</v>
      </c>
      <c r="Q704" s="398">
        <v>115000</v>
      </c>
      <c r="R704" s="208"/>
    </row>
    <row r="705" spans="1:18">
      <c r="A705" s="887">
        <v>59</v>
      </c>
      <c r="B705" s="888" t="s">
        <v>210</v>
      </c>
      <c r="C705" s="887" t="s">
        <v>211</v>
      </c>
      <c r="D705" s="890" t="s">
        <v>212</v>
      </c>
      <c r="E705" s="903">
        <v>82124283136</v>
      </c>
      <c r="F705" s="1206">
        <v>44682</v>
      </c>
      <c r="G705" s="893">
        <v>1</v>
      </c>
      <c r="H705" s="894">
        <v>100000</v>
      </c>
      <c r="I705" s="891">
        <v>25</v>
      </c>
      <c r="J705" s="1183" t="s">
        <v>28</v>
      </c>
      <c r="K705" s="190"/>
      <c r="L705" s="208"/>
      <c r="M705" s="896"/>
      <c r="N705" s="341" t="s">
        <v>968</v>
      </c>
      <c r="O705" s="904">
        <v>45654</v>
      </c>
      <c r="P705" s="341" t="s">
        <v>4197</v>
      </c>
      <c r="Q705" s="398">
        <v>100000</v>
      </c>
      <c r="R705" s="208"/>
    </row>
    <row r="706" spans="1:18">
      <c r="A706" s="887">
        <v>64</v>
      </c>
      <c r="B706" s="888" t="s">
        <v>225</v>
      </c>
      <c r="C706" s="889" t="s">
        <v>226</v>
      </c>
      <c r="D706" s="890" t="s">
        <v>227</v>
      </c>
      <c r="E706" s="1320">
        <v>85624333306</v>
      </c>
      <c r="F706" s="1206">
        <v>44682</v>
      </c>
      <c r="G706" s="893">
        <v>1</v>
      </c>
      <c r="H706" s="894">
        <v>100000</v>
      </c>
      <c r="I706" s="891">
        <v>25</v>
      </c>
      <c r="J706" s="1183" t="s">
        <v>28</v>
      </c>
      <c r="K706" s="190"/>
      <c r="L706" s="208"/>
      <c r="M706" s="896"/>
      <c r="N706" s="341" t="s">
        <v>968</v>
      </c>
      <c r="O706" s="904">
        <v>45650</v>
      </c>
      <c r="P706" s="341" t="s">
        <v>4190</v>
      </c>
      <c r="Q706" s="398">
        <v>100000</v>
      </c>
      <c r="R706" s="208"/>
    </row>
    <row r="707" spans="1:18">
      <c r="A707" s="887">
        <v>69</v>
      </c>
      <c r="B707" s="888" t="s">
        <v>245</v>
      </c>
      <c r="C707" s="889" t="s">
        <v>246</v>
      </c>
      <c r="D707" s="890" t="s">
        <v>247</v>
      </c>
      <c r="E707" s="903">
        <v>85703435702</v>
      </c>
      <c r="F707" s="1206">
        <v>44883</v>
      </c>
      <c r="G707" s="893">
        <v>3</v>
      </c>
      <c r="H707" s="894">
        <v>205000</v>
      </c>
      <c r="I707" s="891">
        <v>25</v>
      </c>
      <c r="J707" s="1183" t="s">
        <v>28</v>
      </c>
      <c r="K707" s="190"/>
      <c r="L707" s="208"/>
      <c r="M707" s="896"/>
      <c r="N707" s="341" t="s">
        <v>968</v>
      </c>
      <c r="O707" s="904">
        <v>45651</v>
      </c>
      <c r="P707" s="341" t="s">
        <v>4193</v>
      </c>
      <c r="Q707" s="398">
        <v>205000</v>
      </c>
      <c r="R707" s="208"/>
    </row>
    <row r="708" spans="1:18" hidden="1">
      <c r="A708" s="507">
        <v>698</v>
      </c>
      <c r="B708" s="51" t="s">
        <v>2460</v>
      </c>
      <c r="C708" s="1321" t="s">
        <v>2461</v>
      </c>
      <c r="D708" s="1322" t="s">
        <v>2462</v>
      </c>
      <c r="E708" s="1323" t="s">
        <v>2463</v>
      </c>
      <c r="F708" s="1324" t="s">
        <v>2459</v>
      </c>
      <c r="G708" s="1325">
        <v>2</v>
      </c>
      <c r="H708" s="1326"/>
      <c r="I708" s="1327">
        <v>18</v>
      </c>
      <c r="J708" s="1315" t="s">
        <v>37</v>
      </c>
      <c r="K708" s="1316" t="s">
        <v>244</v>
      </c>
      <c r="L708" s="208"/>
      <c r="M708" s="896"/>
      <c r="N708" s="341"/>
      <c r="O708" s="208"/>
      <c r="P708" s="341"/>
      <c r="Q708" s="912"/>
      <c r="R708" s="208"/>
    </row>
    <row r="709" spans="1:18">
      <c r="A709" s="887">
        <v>70</v>
      </c>
      <c r="B709" s="888" t="s">
        <v>248</v>
      </c>
      <c r="C709" s="889" t="s">
        <v>249</v>
      </c>
      <c r="D709" s="890" t="s">
        <v>250</v>
      </c>
      <c r="E709" s="903"/>
      <c r="F709" s="1206">
        <v>44709</v>
      </c>
      <c r="G709" s="893">
        <v>1</v>
      </c>
      <c r="H709" s="894">
        <v>125000</v>
      </c>
      <c r="I709" s="891">
        <v>25</v>
      </c>
      <c r="J709" s="1183" t="s">
        <v>28</v>
      </c>
      <c r="K709" s="190"/>
      <c r="L709" s="208"/>
      <c r="M709" s="896"/>
      <c r="N709" s="341" t="s">
        <v>968</v>
      </c>
      <c r="O709" s="904">
        <v>45650</v>
      </c>
      <c r="P709" s="341" t="s">
        <v>4193</v>
      </c>
      <c r="Q709" s="398">
        <v>125000</v>
      </c>
      <c r="R709" s="208"/>
    </row>
    <row r="710" spans="1:18">
      <c r="A710" s="887">
        <v>72</v>
      </c>
      <c r="B710" s="888" t="s">
        <v>254</v>
      </c>
      <c r="C710" s="889" t="s">
        <v>255</v>
      </c>
      <c r="D710" s="890" t="s">
        <v>247</v>
      </c>
      <c r="E710" s="891">
        <v>85798666186</v>
      </c>
      <c r="F710" s="1206">
        <v>44922</v>
      </c>
      <c r="G710" s="893">
        <v>1</v>
      </c>
      <c r="H710" s="894">
        <v>125000</v>
      </c>
      <c r="I710" s="891">
        <v>25</v>
      </c>
      <c r="J710" s="1183" t="s">
        <v>28</v>
      </c>
      <c r="K710" s="190"/>
      <c r="L710" s="208"/>
      <c r="M710" s="896"/>
      <c r="N710" s="341" t="s">
        <v>968</v>
      </c>
      <c r="O710" s="904">
        <v>45651</v>
      </c>
      <c r="P710" s="341" t="s">
        <v>4193</v>
      </c>
      <c r="Q710" s="398">
        <v>125000</v>
      </c>
      <c r="R710" s="208"/>
    </row>
    <row r="711" spans="1:18">
      <c r="A711" s="887">
        <v>74</v>
      </c>
      <c r="B711" s="888" t="s">
        <v>259</v>
      </c>
      <c r="C711" s="889" t="s">
        <v>260</v>
      </c>
      <c r="D711" s="890" t="s">
        <v>103</v>
      </c>
      <c r="E711" s="903" t="s">
        <v>261</v>
      </c>
      <c r="F711" s="1206">
        <v>44851</v>
      </c>
      <c r="G711" s="893">
        <v>1</v>
      </c>
      <c r="H711" s="894">
        <v>125000</v>
      </c>
      <c r="I711" s="891">
        <v>25</v>
      </c>
      <c r="J711" s="1183" t="s">
        <v>28</v>
      </c>
      <c r="K711" s="190"/>
      <c r="L711" s="208"/>
      <c r="M711" s="896"/>
      <c r="N711" s="341" t="s">
        <v>968</v>
      </c>
      <c r="O711" s="904">
        <v>45651</v>
      </c>
      <c r="P711" s="341" t="s">
        <v>4190</v>
      </c>
      <c r="Q711" s="398">
        <v>125000</v>
      </c>
      <c r="R711" s="208"/>
    </row>
    <row r="712" spans="1:18">
      <c r="A712" s="887">
        <v>412</v>
      </c>
      <c r="B712" s="888" t="s">
        <v>858</v>
      </c>
      <c r="C712" s="887" t="s">
        <v>859</v>
      </c>
      <c r="D712" s="887" t="s">
        <v>860</v>
      </c>
      <c r="E712" s="903">
        <v>85797270895</v>
      </c>
      <c r="F712" s="1269" t="s">
        <v>861</v>
      </c>
      <c r="G712" s="964">
        <v>2</v>
      </c>
      <c r="H712" s="965">
        <v>165000</v>
      </c>
      <c r="I712" s="926">
        <v>25</v>
      </c>
      <c r="J712" s="1183" t="s">
        <v>28</v>
      </c>
      <c r="K712" s="190"/>
      <c r="L712" s="208"/>
      <c r="M712" s="896" t="s">
        <v>4184</v>
      </c>
      <c r="N712" s="341" t="s">
        <v>968</v>
      </c>
      <c r="O712" s="904">
        <v>45656</v>
      </c>
      <c r="P712" s="341" t="s">
        <v>4190</v>
      </c>
      <c r="Q712" s="398">
        <v>165000</v>
      </c>
      <c r="R712" s="208"/>
    </row>
    <row r="713" spans="1:18" ht="15" customHeight="1">
      <c r="A713" s="887">
        <v>76</v>
      </c>
      <c r="B713" s="888" t="s">
        <v>267</v>
      </c>
      <c r="C713" s="889" t="s">
        <v>268</v>
      </c>
      <c r="D713" s="890" t="s">
        <v>269</v>
      </c>
      <c r="E713" s="903">
        <v>85863657877</v>
      </c>
      <c r="F713" s="1206">
        <v>44772</v>
      </c>
      <c r="G713" s="893">
        <v>1</v>
      </c>
      <c r="H713" s="894">
        <v>125000</v>
      </c>
      <c r="I713" s="891">
        <v>25</v>
      </c>
      <c r="J713" s="1183" t="s">
        <v>28</v>
      </c>
      <c r="K713" s="190"/>
      <c r="L713" s="208"/>
      <c r="M713" s="896"/>
      <c r="N713" s="341" t="s">
        <v>968</v>
      </c>
      <c r="O713" s="904">
        <v>45651</v>
      </c>
      <c r="P713" s="341" t="s">
        <v>4196</v>
      </c>
      <c r="Q713" s="398">
        <v>125000</v>
      </c>
      <c r="R713" s="208"/>
    </row>
    <row r="714" spans="1:18" ht="15" customHeight="1">
      <c r="A714" s="887">
        <v>613</v>
      </c>
      <c r="B714" s="888" t="s">
        <v>877</v>
      </c>
      <c r="C714" s="872" t="s">
        <v>878</v>
      </c>
      <c r="D714" s="872" t="s">
        <v>364</v>
      </c>
      <c r="E714" s="931" t="s">
        <v>879</v>
      </c>
      <c r="F714" s="1179" t="s">
        <v>880</v>
      </c>
      <c r="G714" s="901">
        <v>2</v>
      </c>
      <c r="H714" s="902">
        <v>165000</v>
      </c>
      <c r="I714" s="932">
        <v>25</v>
      </c>
      <c r="J714" s="1270" t="s">
        <v>28</v>
      </c>
      <c r="K714" s="1089"/>
      <c r="L714" s="208"/>
      <c r="M714" s="896" t="s">
        <v>4184</v>
      </c>
      <c r="N714" s="341" t="s">
        <v>968</v>
      </c>
      <c r="O714" s="904">
        <v>45652</v>
      </c>
      <c r="P714" s="341" t="s">
        <v>4190</v>
      </c>
      <c r="Q714" s="398">
        <v>165000</v>
      </c>
      <c r="R714" s="208"/>
    </row>
    <row r="715" spans="1:18" ht="18" customHeight="1">
      <c r="A715" s="887">
        <v>78</v>
      </c>
      <c r="B715" s="888" t="s">
        <v>274</v>
      </c>
      <c r="C715" s="889" t="s">
        <v>275</v>
      </c>
      <c r="D715" s="890" t="s">
        <v>276</v>
      </c>
      <c r="E715" s="903">
        <v>81312510008</v>
      </c>
      <c r="F715" s="1206" t="s">
        <v>277</v>
      </c>
      <c r="G715" s="893">
        <v>1</v>
      </c>
      <c r="H715" s="894">
        <v>125000</v>
      </c>
      <c r="I715" s="891">
        <v>25</v>
      </c>
      <c r="J715" s="1229" t="s">
        <v>28</v>
      </c>
      <c r="K715" s="190"/>
      <c r="L715" s="208"/>
      <c r="M715" s="896"/>
      <c r="N715" s="341" t="s">
        <v>968</v>
      </c>
      <c r="O715" s="904">
        <v>45650</v>
      </c>
      <c r="P715" s="341" t="s">
        <v>4190</v>
      </c>
      <c r="Q715" s="398">
        <v>125000</v>
      </c>
      <c r="R715" s="208"/>
    </row>
    <row r="716" spans="1:18">
      <c r="A716" s="887">
        <v>165</v>
      </c>
      <c r="B716" s="888" t="s">
        <v>938</v>
      </c>
      <c r="C716" s="1009" t="s">
        <v>939</v>
      </c>
      <c r="D716" s="887" t="s">
        <v>940</v>
      </c>
      <c r="E716" s="903">
        <v>89621687575</v>
      </c>
      <c r="F716" s="1207" t="s">
        <v>942</v>
      </c>
      <c r="G716" s="964">
        <v>2</v>
      </c>
      <c r="H716" s="965">
        <v>165000</v>
      </c>
      <c r="I716" s="891">
        <v>25</v>
      </c>
      <c r="J716" s="1183" t="s">
        <v>28</v>
      </c>
      <c r="K716" s="190"/>
      <c r="L716" s="208"/>
      <c r="M716" s="896"/>
      <c r="N716" s="341" t="s">
        <v>968</v>
      </c>
      <c r="O716" s="904">
        <v>45651</v>
      </c>
      <c r="P716" s="341" t="s">
        <v>4190</v>
      </c>
      <c r="Q716" s="398">
        <v>165000</v>
      </c>
      <c r="R716" s="208"/>
    </row>
    <row r="717" spans="1:18">
      <c r="A717" s="887">
        <v>81</v>
      </c>
      <c r="B717" s="888" t="s">
        <v>286</v>
      </c>
      <c r="C717" s="887" t="s">
        <v>287</v>
      </c>
      <c r="D717" s="890" t="s">
        <v>209</v>
      </c>
      <c r="E717" s="903">
        <v>85723984628</v>
      </c>
      <c r="F717" s="1206">
        <v>44682</v>
      </c>
      <c r="G717" s="893">
        <v>1</v>
      </c>
      <c r="H717" s="1036">
        <v>105000</v>
      </c>
      <c r="I717" s="891">
        <v>25</v>
      </c>
      <c r="J717" s="1183" t="s">
        <v>28</v>
      </c>
      <c r="K717" s="190"/>
      <c r="L717" s="208"/>
      <c r="M717" s="896" t="s">
        <v>4184</v>
      </c>
      <c r="N717" s="341" t="s">
        <v>968</v>
      </c>
      <c r="O717" s="904">
        <v>45652</v>
      </c>
      <c r="P717" s="341" t="s">
        <v>4190</v>
      </c>
      <c r="Q717" s="1036">
        <v>105000</v>
      </c>
      <c r="R717" s="208"/>
    </row>
    <row r="718" spans="1:18">
      <c r="A718" s="887">
        <v>82</v>
      </c>
      <c r="B718" s="888" t="s">
        <v>288</v>
      </c>
      <c r="C718" s="887" t="s">
        <v>289</v>
      </c>
      <c r="D718" s="890" t="s">
        <v>224</v>
      </c>
      <c r="E718" s="903"/>
      <c r="F718" s="1206">
        <v>44682</v>
      </c>
      <c r="G718" s="893">
        <v>1</v>
      </c>
      <c r="H718" s="894">
        <v>100000</v>
      </c>
      <c r="I718" s="891">
        <v>25</v>
      </c>
      <c r="J718" s="1183" t="s">
        <v>28</v>
      </c>
      <c r="K718" s="190"/>
      <c r="L718" s="208"/>
      <c r="M718" s="896" t="s">
        <v>4184</v>
      </c>
      <c r="N718" s="341" t="s">
        <v>968</v>
      </c>
      <c r="O718" s="904">
        <v>45656</v>
      </c>
      <c r="P718" s="341" t="s">
        <v>4197</v>
      </c>
      <c r="Q718" s="398">
        <v>100000</v>
      </c>
      <c r="R718" s="208"/>
    </row>
    <row r="719" spans="1:18">
      <c r="A719" s="887">
        <v>83</v>
      </c>
      <c r="B719" s="888" t="s">
        <v>290</v>
      </c>
      <c r="C719" s="889" t="s">
        <v>291</v>
      </c>
      <c r="D719" s="890" t="s">
        <v>167</v>
      </c>
      <c r="E719" s="903">
        <v>85872354335</v>
      </c>
      <c r="F719" s="1206">
        <v>44781</v>
      </c>
      <c r="G719" s="893">
        <v>1</v>
      </c>
      <c r="H719" s="894">
        <v>125000</v>
      </c>
      <c r="I719" s="891">
        <v>25</v>
      </c>
      <c r="J719" s="1183" t="s">
        <v>28</v>
      </c>
      <c r="K719" s="190"/>
      <c r="L719" s="208"/>
      <c r="M719" s="896"/>
      <c r="N719" s="341" t="s">
        <v>968</v>
      </c>
      <c r="O719" s="904">
        <v>45651</v>
      </c>
      <c r="P719" s="341" t="s">
        <v>4196</v>
      </c>
      <c r="Q719" s="398">
        <v>125000</v>
      </c>
      <c r="R719" s="208"/>
    </row>
    <row r="720" spans="1:18">
      <c r="A720" s="887">
        <v>75</v>
      </c>
      <c r="B720" s="888" t="s">
        <v>1013</v>
      </c>
      <c r="C720" s="889" t="s">
        <v>1014</v>
      </c>
      <c r="D720" s="890" t="s">
        <v>106</v>
      </c>
      <c r="E720" s="903">
        <v>85797036442</v>
      </c>
      <c r="F720" s="1206">
        <v>44772</v>
      </c>
      <c r="G720" s="893">
        <v>2</v>
      </c>
      <c r="H720" s="894">
        <v>165000</v>
      </c>
      <c r="I720" s="891">
        <v>25</v>
      </c>
      <c r="J720" s="1183" t="s">
        <v>28</v>
      </c>
      <c r="K720" s="190"/>
      <c r="L720" s="208"/>
      <c r="M720" s="896"/>
      <c r="N720" s="341" t="s">
        <v>968</v>
      </c>
      <c r="O720" s="904">
        <v>45647</v>
      </c>
      <c r="P720" s="341" t="s">
        <v>4190</v>
      </c>
      <c r="Q720" s="398">
        <v>165000</v>
      </c>
      <c r="R720" s="208"/>
    </row>
    <row r="721" spans="1:18">
      <c r="A721" s="887">
        <v>85</v>
      </c>
      <c r="B721" s="888" t="s">
        <v>297</v>
      </c>
      <c r="C721" s="887" t="s">
        <v>298</v>
      </c>
      <c r="D721" s="890" t="s">
        <v>247</v>
      </c>
      <c r="E721" s="903">
        <v>85745136020</v>
      </c>
      <c r="F721" s="1206">
        <v>44845</v>
      </c>
      <c r="G721" s="893">
        <v>1</v>
      </c>
      <c r="H721" s="894">
        <v>125000</v>
      </c>
      <c r="I721" s="891">
        <v>25</v>
      </c>
      <c r="J721" s="1183" t="s">
        <v>28</v>
      </c>
      <c r="K721" s="190"/>
      <c r="L721" s="208"/>
      <c r="M721" s="896" t="s">
        <v>4184</v>
      </c>
      <c r="N721" s="341" t="s">
        <v>968</v>
      </c>
      <c r="O721" s="904">
        <v>45652</v>
      </c>
      <c r="P721" s="341" t="s">
        <v>4193</v>
      </c>
      <c r="Q721" s="398">
        <v>125000</v>
      </c>
      <c r="R721" s="208"/>
    </row>
    <row r="722" spans="1:18">
      <c r="A722" s="887">
        <v>87</v>
      </c>
      <c r="B722" s="888" t="s">
        <v>303</v>
      </c>
      <c r="C722" s="889" t="s">
        <v>304</v>
      </c>
      <c r="D722" s="890" t="s">
        <v>305</v>
      </c>
      <c r="E722" s="903">
        <v>85723184515</v>
      </c>
      <c r="F722" s="1206">
        <v>44779</v>
      </c>
      <c r="G722" s="893">
        <v>1</v>
      </c>
      <c r="H722" s="894">
        <v>125000</v>
      </c>
      <c r="I722" s="891">
        <v>25</v>
      </c>
      <c r="J722" s="1183" t="s">
        <v>28</v>
      </c>
      <c r="K722" s="190"/>
      <c r="L722" s="208"/>
      <c r="M722" s="896"/>
      <c r="N722" s="341" t="s">
        <v>968</v>
      </c>
      <c r="O722" s="904">
        <v>45651</v>
      </c>
      <c r="P722" s="341" t="s">
        <v>4193</v>
      </c>
      <c r="Q722" s="398">
        <v>125000</v>
      </c>
      <c r="R722" s="208"/>
    </row>
    <row r="723" spans="1:18" hidden="1">
      <c r="A723" s="507">
        <v>713</v>
      </c>
      <c r="B723" s="51" t="s">
        <v>2519</v>
      </c>
      <c r="C723" s="1328" t="s">
        <v>102</v>
      </c>
      <c r="D723" s="1328" t="s">
        <v>2520</v>
      </c>
      <c r="E723" s="1329" t="s">
        <v>2521</v>
      </c>
      <c r="F723" s="1330" t="s">
        <v>2522</v>
      </c>
      <c r="G723" s="1028">
        <v>1</v>
      </c>
      <c r="H723" s="1117"/>
      <c r="I723" s="1170">
        <v>30</v>
      </c>
      <c r="J723" s="911" t="s">
        <v>37</v>
      </c>
      <c r="K723" s="1331"/>
      <c r="L723" s="208"/>
      <c r="M723" s="896"/>
      <c r="N723" s="341"/>
      <c r="O723" s="208"/>
      <c r="P723" s="341"/>
      <c r="Q723" s="912"/>
      <c r="R723" s="208"/>
    </row>
    <row r="724" spans="1:18">
      <c r="A724" s="887">
        <v>89</v>
      </c>
      <c r="B724" s="888" t="s">
        <v>309</v>
      </c>
      <c r="C724" s="889" t="s">
        <v>310</v>
      </c>
      <c r="D724" s="890" t="s">
        <v>149</v>
      </c>
      <c r="E724" s="903">
        <v>85723158495</v>
      </c>
      <c r="F724" s="1319">
        <v>44783</v>
      </c>
      <c r="G724" s="893">
        <v>1</v>
      </c>
      <c r="H724" s="894">
        <v>125000</v>
      </c>
      <c r="I724" s="891">
        <v>25</v>
      </c>
      <c r="J724" s="1183" t="s">
        <v>28</v>
      </c>
      <c r="K724" s="190"/>
      <c r="L724" s="208"/>
      <c r="M724" s="896"/>
      <c r="N724" s="341" t="s">
        <v>968</v>
      </c>
      <c r="O724" s="904">
        <v>45644</v>
      </c>
      <c r="P724" s="341" t="s">
        <v>4190</v>
      </c>
      <c r="Q724" s="398">
        <v>125000</v>
      </c>
      <c r="R724" s="208"/>
    </row>
    <row r="725" spans="1:18" hidden="1">
      <c r="A725" s="507">
        <v>715</v>
      </c>
      <c r="B725" s="51" t="s">
        <v>2528</v>
      </c>
      <c r="C725" s="797" t="s">
        <v>2529</v>
      </c>
      <c r="D725" s="797" t="s">
        <v>1718</v>
      </c>
      <c r="E725" s="1323" t="s">
        <v>2530</v>
      </c>
      <c r="F725" s="1332" t="s">
        <v>2531</v>
      </c>
      <c r="G725" s="1325">
        <v>2</v>
      </c>
      <c r="H725" s="1326"/>
      <c r="I725" s="1327">
        <v>31</v>
      </c>
      <c r="J725" s="1333" t="s">
        <v>37</v>
      </c>
      <c r="K725" s="1334" t="s">
        <v>2532</v>
      </c>
      <c r="L725" s="208"/>
      <c r="M725" s="896"/>
      <c r="N725" s="341"/>
      <c r="O725" s="208"/>
      <c r="P725" s="341"/>
      <c r="Q725" s="912"/>
      <c r="R725" s="208"/>
    </row>
    <row r="726" spans="1:18">
      <c r="A726" s="887">
        <v>90</v>
      </c>
      <c r="B726" s="888" t="s">
        <v>311</v>
      </c>
      <c r="C726" s="889" t="s">
        <v>312</v>
      </c>
      <c r="D726" s="890" t="s">
        <v>313</v>
      </c>
      <c r="E726" s="903"/>
      <c r="F726" s="1206">
        <v>44771</v>
      </c>
      <c r="G726" s="893">
        <v>1</v>
      </c>
      <c r="H726" s="894">
        <v>125000</v>
      </c>
      <c r="I726" s="891">
        <v>25</v>
      </c>
      <c r="J726" s="1183" t="s">
        <v>28</v>
      </c>
      <c r="K726" s="190"/>
      <c r="L726" s="208"/>
      <c r="M726" s="896"/>
      <c r="N726" s="341" t="s">
        <v>968</v>
      </c>
      <c r="O726" s="904">
        <v>45651</v>
      </c>
      <c r="P726" s="341" t="s">
        <v>4196</v>
      </c>
      <c r="Q726" s="398">
        <v>125000</v>
      </c>
      <c r="R726" s="208"/>
    </row>
    <row r="727" spans="1:18">
      <c r="A727" s="887">
        <v>77</v>
      </c>
      <c r="B727" s="888" t="s">
        <v>1023</v>
      </c>
      <c r="C727" s="887" t="s">
        <v>1024</v>
      </c>
      <c r="D727" s="890" t="s">
        <v>125</v>
      </c>
      <c r="E727" s="903">
        <v>85703578965</v>
      </c>
      <c r="F727" s="1206">
        <v>44758</v>
      </c>
      <c r="G727" s="893">
        <v>2</v>
      </c>
      <c r="H727" s="894">
        <v>165000</v>
      </c>
      <c r="I727" s="891">
        <v>25</v>
      </c>
      <c r="J727" s="1183" t="s">
        <v>28</v>
      </c>
      <c r="K727" s="190"/>
      <c r="L727" s="208"/>
      <c r="M727" s="896"/>
      <c r="N727" s="341"/>
      <c r="O727" s="904"/>
      <c r="P727" s="341"/>
      <c r="Q727" s="398"/>
      <c r="R727" s="208"/>
    </row>
    <row r="728" spans="1:18" hidden="1">
      <c r="A728" s="507">
        <v>718</v>
      </c>
      <c r="B728" s="51" t="s">
        <v>2543</v>
      </c>
      <c r="C728" s="797" t="s">
        <v>2544</v>
      </c>
      <c r="D728" s="797" t="s">
        <v>2545</v>
      </c>
      <c r="E728" s="1323" t="s">
        <v>2546</v>
      </c>
      <c r="F728" s="1332" t="s">
        <v>1788</v>
      </c>
      <c r="G728" s="1325">
        <v>1</v>
      </c>
      <c r="H728" s="1326"/>
      <c r="I728" s="1327">
        <v>3</v>
      </c>
      <c r="J728" s="1333" t="s">
        <v>37</v>
      </c>
      <c r="K728" s="1334" t="s">
        <v>564</v>
      </c>
      <c r="L728" s="208"/>
      <c r="M728" s="896"/>
      <c r="N728" s="341"/>
      <c r="O728" s="208"/>
      <c r="P728" s="341"/>
      <c r="Q728" s="912"/>
      <c r="R728" s="208"/>
    </row>
    <row r="729" spans="1:18">
      <c r="A729" s="887">
        <v>93</v>
      </c>
      <c r="B729" s="888" t="s">
        <v>323</v>
      </c>
      <c r="C729" s="889" t="s">
        <v>324</v>
      </c>
      <c r="D729" s="890" t="s">
        <v>313</v>
      </c>
      <c r="E729" s="903">
        <v>85850250248</v>
      </c>
      <c r="F729" s="1206">
        <v>44770</v>
      </c>
      <c r="G729" s="893">
        <v>1</v>
      </c>
      <c r="H729" s="894">
        <v>125000</v>
      </c>
      <c r="I729" s="891">
        <v>25</v>
      </c>
      <c r="J729" s="1183" t="s">
        <v>28</v>
      </c>
      <c r="K729" s="190"/>
      <c r="L729" s="208"/>
      <c r="M729" s="896"/>
      <c r="N729" s="341" t="s">
        <v>968</v>
      </c>
      <c r="O729" s="904">
        <v>45651</v>
      </c>
      <c r="P729" s="341" t="s">
        <v>4196</v>
      </c>
      <c r="Q729" s="398">
        <v>125000</v>
      </c>
      <c r="R729" s="208"/>
    </row>
    <row r="730" spans="1:18">
      <c r="A730" s="887">
        <v>94</v>
      </c>
      <c r="B730" s="888" t="s">
        <v>325</v>
      </c>
      <c r="C730" s="889" t="s">
        <v>326</v>
      </c>
      <c r="D730" s="934" t="s">
        <v>327</v>
      </c>
      <c r="E730" s="903"/>
      <c r="F730" s="1206">
        <v>44818</v>
      </c>
      <c r="G730" s="893">
        <v>1</v>
      </c>
      <c r="H730" s="894">
        <v>125000</v>
      </c>
      <c r="I730" s="891">
        <v>25</v>
      </c>
      <c r="J730" s="1183" t="s">
        <v>28</v>
      </c>
      <c r="K730" s="190"/>
      <c r="L730" s="208"/>
      <c r="M730" s="896"/>
      <c r="N730" s="341" t="s">
        <v>968</v>
      </c>
      <c r="O730" s="904">
        <v>45651</v>
      </c>
      <c r="P730" s="341" t="s">
        <v>4196</v>
      </c>
      <c r="Q730" s="398">
        <v>125000</v>
      </c>
      <c r="R730" s="208"/>
    </row>
    <row r="731" spans="1:18">
      <c r="A731" s="887">
        <v>98</v>
      </c>
      <c r="B731" s="888" t="s">
        <v>339</v>
      </c>
      <c r="C731" s="889" t="s">
        <v>340</v>
      </c>
      <c r="D731" s="890" t="s">
        <v>341</v>
      </c>
      <c r="E731" s="903">
        <v>85925290252</v>
      </c>
      <c r="F731" s="1206">
        <v>44751</v>
      </c>
      <c r="G731" s="893">
        <v>3</v>
      </c>
      <c r="H731" s="894">
        <v>205000</v>
      </c>
      <c r="I731" s="891">
        <v>25</v>
      </c>
      <c r="J731" s="1183" t="s">
        <v>28</v>
      </c>
      <c r="K731" s="190"/>
      <c r="L731" s="208"/>
      <c r="M731" s="896"/>
      <c r="N731" s="341" t="s">
        <v>968</v>
      </c>
      <c r="O731" s="904">
        <v>45651</v>
      </c>
      <c r="P731" s="341" t="s">
        <v>4196</v>
      </c>
      <c r="Q731" s="398">
        <v>205000</v>
      </c>
      <c r="R731" s="208"/>
    </row>
    <row r="732" spans="1:18">
      <c r="A732" s="887">
        <v>100</v>
      </c>
      <c r="B732" s="888" t="s">
        <v>345</v>
      </c>
      <c r="C732" s="889" t="s">
        <v>346</v>
      </c>
      <c r="D732" s="890" t="s">
        <v>113</v>
      </c>
      <c r="E732" s="903">
        <v>85374406049</v>
      </c>
      <c r="F732" s="1206">
        <v>44705</v>
      </c>
      <c r="G732" s="893">
        <v>1</v>
      </c>
      <c r="H732" s="894">
        <v>125000</v>
      </c>
      <c r="I732" s="891">
        <v>25</v>
      </c>
      <c r="J732" s="1183" t="s">
        <v>28</v>
      </c>
      <c r="K732" s="190"/>
      <c r="L732" s="208"/>
      <c r="M732" s="896"/>
      <c r="N732" s="341" t="s">
        <v>968</v>
      </c>
      <c r="O732" s="904">
        <v>45650</v>
      </c>
      <c r="P732" s="341" t="s">
        <v>4190</v>
      </c>
      <c r="Q732" s="398">
        <v>125000</v>
      </c>
      <c r="R732" s="208"/>
    </row>
    <row r="733" spans="1:18">
      <c r="A733" s="887">
        <v>92</v>
      </c>
      <c r="B733" s="888" t="s">
        <v>1229</v>
      </c>
      <c r="C733" s="887" t="s">
        <v>1230</v>
      </c>
      <c r="D733" s="890" t="s">
        <v>1231</v>
      </c>
      <c r="E733" s="903">
        <v>85795414706</v>
      </c>
      <c r="F733" s="1206">
        <v>44746</v>
      </c>
      <c r="G733" s="893">
        <v>2</v>
      </c>
      <c r="H733" s="894">
        <v>165000</v>
      </c>
      <c r="I733" s="891">
        <v>25</v>
      </c>
      <c r="J733" s="1183" t="s">
        <v>28</v>
      </c>
      <c r="K733" s="190"/>
      <c r="L733" s="208"/>
      <c r="M733" s="896"/>
      <c r="N733" s="341"/>
      <c r="O733" s="904"/>
      <c r="P733" s="341"/>
      <c r="Q733" s="398"/>
      <c r="R733" s="208"/>
    </row>
    <row r="734" spans="1:18">
      <c r="A734" s="887">
        <v>103</v>
      </c>
      <c r="B734" s="888" t="s">
        <v>352</v>
      </c>
      <c r="C734" s="889" t="s">
        <v>353</v>
      </c>
      <c r="D734" s="890" t="s">
        <v>156</v>
      </c>
      <c r="E734" s="903">
        <v>81310040378</v>
      </c>
      <c r="F734" s="1206">
        <v>44726</v>
      </c>
      <c r="G734" s="893">
        <v>1</v>
      </c>
      <c r="H734" s="894">
        <v>125000</v>
      </c>
      <c r="I734" s="891">
        <v>25</v>
      </c>
      <c r="J734" s="1183" t="s">
        <v>28</v>
      </c>
      <c r="K734" s="190"/>
      <c r="L734" s="208"/>
      <c r="M734" s="896"/>
      <c r="N734" s="341" t="s">
        <v>968</v>
      </c>
      <c r="O734" s="904">
        <v>45651</v>
      </c>
      <c r="P734" s="341" t="s">
        <v>4190</v>
      </c>
      <c r="Q734" s="398">
        <v>125000</v>
      </c>
      <c r="R734" s="208"/>
    </row>
    <row r="735" spans="1:18">
      <c r="A735" s="887">
        <v>104</v>
      </c>
      <c r="B735" s="888" t="s">
        <v>354</v>
      </c>
      <c r="C735" s="889" t="s">
        <v>355</v>
      </c>
      <c r="D735" s="890" t="s">
        <v>356</v>
      </c>
      <c r="E735" s="903"/>
      <c r="F735" s="1206">
        <v>44682</v>
      </c>
      <c r="G735" s="893">
        <v>1</v>
      </c>
      <c r="H735" s="894">
        <v>125000</v>
      </c>
      <c r="I735" s="891">
        <v>25</v>
      </c>
      <c r="J735" s="1183" t="s">
        <v>28</v>
      </c>
      <c r="K735" s="190"/>
      <c r="L735" s="208"/>
      <c r="M735" s="896"/>
      <c r="N735" s="341" t="s">
        <v>968</v>
      </c>
      <c r="O735" s="904">
        <v>45651</v>
      </c>
      <c r="P735" s="341" t="s">
        <v>4196</v>
      </c>
      <c r="Q735" s="398">
        <v>125000</v>
      </c>
      <c r="R735" s="208"/>
    </row>
    <row r="736" spans="1:18">
      <c r="A736" s="887">
        <v>105</v>
      </c>
      <c r="B736" s="888" t="s">
        <v>357</v>
      </c>
      <c r="C736" s="887" t="s">
        <v>358</v>
      </c>
      <c r="D736" s="890" t="s">
        <v>146</v>
      </c>
      <c r="E736" s="903"/>
      <c r="F736" s="1206">
        <v>44682</v>
      </c>
      <c r="G736" s="893">
        <v>1</v>
      </c>
      <c r="H736" s="894">
        <v>125000</v>
      </c>
      <c r="I736" s="891">
        <v>25</v>
      </c>
      <c r="J736" s="1183" t="s">
        <v>28</v>
      </c>
      <c r="K736" s="190"/>
      <c r="L736" s="208"/>
      <c r="M736" s="896" t="s">
        <v>4184</v>
      </c>
      <c r="N736" s="341" t="s">
        <v>968</v>
      </c>
      <c r="O736" s="904">
        <v>45654</v>
      </c>
      <c r="P736" s="341" t="s">
        <v>4193</v>
      </c>
      <c r="Q736" s="398">
        <v>125000</v>
      </c>
      <c r="R736" s="208"/>
    </row>
    <row r="737" spans="1:18">
      <c r="A737" s="887">
        <v>107</v>
      </c>
      <c r="B737" s="888" t="s">
        <v>362</v>
      </c>
      <c r="C737" s="887" t="s">
        <v>363</v>
      </c>
      <c r="D737" s="890" t="s">
        <v>364</v>
      </c>
      <c r="E737" s="903">
        <v>81563382941</v>
      </c>
      <c r="F737" s="1206">
        <v>44729</v>
      </c>
      <c r="G737" s="893">
        <v>1</v>
      </c>
      <c r="H737" s="894">
        <v>125000</v>
      </c>
      <c r="I737" s="891">
        <v>25</v>
      </c>
      <c r="J737" s="1183" t="s">
        <v>28</v>
      </c>
      <c r="K737" s="190"/>
      <c r="L737" s="208"/>
      <c r="M737" s="896"/>
      <c r="N737" s="341"/>
      <c r="O737" s="904"/>
      <c r="P737" s="341"/>
      <c r="Q737" s="398"/>
      <c r="R737" s="208"/>
    </row>
    <row r="738" spans="1:18">
      <c r="A738" s="887">
        <v>109</v>
      </c>
      <c r="B738" s="888" t="s">
        <v>368</v>
      </c>
      <c r="C738" s="889" t="s">
        <v>5273</v>
      </c>
      <c r="D738" s="890" t="s">
        <v>95</v>
      </c>
      <c r="E738" s="903" t="s">
        <v>370</v>
      </c>
      <c r="F738" s="1206">
        <v>44754</v>
      </c>
      <c r="G738" s="893">
        <v>1</v>
      </c>
      <c r="H738" s="894">
        <v>125000</v>
      </c>
      <c r="I738" s="891">
        <v>25</v>
      </c>
      <c r="J738" s="1183" t="s">
        <v>28</v>
      </c>
      <c r="K738" s="190"/>
      <c r="L738" s="208"/>
      <c r="M738" s="896"/>
      <c r="N738" s="341" t="s">
        <v>968</v>
      </c>
      <c r="O738" s="904">
        <v>45651</v>
      </c>
      <c r="P738" s="341" t="s">
        <v>4193</v>
      </c>
      <c r="Q738" s="398">
        <v>125000</v>
      </c>
      <c r="R738" s="208"/>
    </row>
    <row r="739" spans="1:18" hidden="1">
      <c r="A739" s="507">
        <v>729</v>
      </c>
      <c r="B739" s="51" t="s">
        <v>2589</v>
      </c>
      <c r="C739" s="1335" t="s">
        <v>2590</v>
      </c>
      <c r="D739" s="1335" t="s">
        <v>2591</v>
      </c>
      <c r="E739" s="1336" t="s">
        <v>2592</v>
      </c>
      <c r="F739" s="1337">
        <v>45304</v>
      </c>
      <c r="G739" s="550">
        <v>2</v>
      </c>
      <c r="H739" s="617"/>
      <c r="I739" s="1338">
        <v>13</v>
      </c>
      <c r="J739" s="1339" t="s">
        <v>37</v>
      </c>
      <c r="K739" s="1334" t="s">
        <v>564</v>
      </c>
      <c r="L739" s="208"/>
      <c r="M739" s="896"/>
      <c r="N739" s="341"/>
      <c r="O739" s="208"/>
      <c r="P739" s="341"/>
      <c r="Q739" s="912"/>
      <c r="R739" s="208"/>
    </row>
    <row r="740" spans="1:18">
      <c r="A740" s="887">
        <v>80</v>
      </c>
      <c r="B740" s="888" t="s">
        <v>1242</v>
      </c>
      <c r="C740" s="887" t="s">
        <v>1243</v>
      </c>
      <c r="D740" s="890" t="s">
        <v>1244</v>
      </c>
      <c r="E740" s="903">
        <v>82258681281</v>
      </c>
      <c r="F740" s="1206">
        <v>44816</v>
      </c>
      <c r="G740" s="893">
        <v>2</v>
      </c>
      <c r="H740" s="894">
        <v>165000</v>
      </c>
      <c r="I740" s="891">
        <v>25</v>
      </c>
      <c r="J740" s="1183" t="s">
        <v>28</v>
      </c>
      <c r="K740" s="190"/>
      <c r="L740" s="208"/>
      <c r="M740" s="896" t="s">
        <v>4184</v>
      </c>
      <c r="N740" s="341" t="s">
        <v>968</v>
      </c>
      <c r="O740" s="904">
        <v>45652</v>
      </c>
      <c r="P740" s="341" t="s">
        <v>4190</v>
      </c>
      <c r="Q740" s="398">
        <v>165000</v>
      </c>
      <c r="R740" s="208"/>
    </row>
    <row r="741" spans="1:18">
      <c r="A741" s="887">
        <v>112</v>
      </c>
      <c r="B741" s="888" t="s">
        <v>379</v>
      </c>
      <c r="C741" s="889" t="s">
        <v>380</v>
      </c>
      <c r="D741" s="890" t="s">
        <v>381</v>
      </c>
      <c r="E741" s="903">
        <v>85798169280</v>
      </c>
      <c r="F741" s="1319">
        <v>44852</v>
      </c>
      <c r="G741" s="893">
        <v>1</v>
      </c>
      <c r="H741" s="894">
        <v>125000</v>
      </c>
      <c r="I741" s="891">
        <v>25</v>
      </c>
      <c r="J741" s="1183" t="s">
        <v>28</v>
      </c>
      <c r="K741" s="190"/>
      <c r="L741" s="208"/>
      <c r="M741" s="896"/>
      <c r="N741" s="341" t="s">
        <v>968</v>
      </c>
      <c r="O741" s="904">
        <v>45644</v>
      </c>
      <c r="P741" s="341" t="s">
        <v>4190</v>
      </c>
      <c r="Q741" s="398">
        <v>125000</v>
      </c>
      <c r="R741" s="208"/>
    </row>
    <row r="742" spans="1:18">
      <c r="A742" s="887">
        <v>113</v>
      </c>
      <c r="B742" s="888" t="s">
        <v>382</v>
      </c>
      <c r="C742" s="889" t="s">
        <v>383</v>
      </c>
      <c r="D742" s="890" t="s">
        <v>384</v>
      </c>
      <c r="E742" s="903">
        <v>83811953037</v>
      </c>
      <c r="F742" s="1206">
        <v>44908</v>
      </c>
      <c r="G742" s="893">
        <v>1</v>
      </c>
      <c r="H742" s="894">
        <v>125000</v>
      </c>
      <c r="I742" s="891">
        <v>25</v>
      </c>
      <c r="J742" s="1183" t="s">
        <v>28</v>
      </c>
      <c r="K742" s="190"/>
      <c r="L742" s="208"/>
      <c r="M742" s="896"/>
      <c r="N742" s="341" t="s">
        <v>968</v>
      </c>
      <c r="O742" s="904">
        <v>45647</v>
      </c>
      <c r="P742" s="341" t="s">
        <v>4190</v>
      </c>
      <c r="Q742" s="398">
        <v>125000</v>
      </c>
      <c r="R742" s="208"/>
    </row>
    <row r="743" spans="1:18">
      <c r="A743" s="887">
        <v>114</v>
      </c>
      <c r="B743" s="888" t="s">
        <v>385</v>
      </c>
      <c r="C743" s="889" t="s">
        <v>386</v>
      </c>
      <c r="D743" s="890" t="s">
        <v>387</v>
      </c>
      <c r="E743" s="903"/>
      <c r="F743" s="1206">
        <v>44682</v>
      </c>
      <c r="G743" s="893">
        <v>1</v>
      </c>
      <c r="H743" s="894">
        <v>75000</v>
      </c>
      <c r="I743" s="891">
        <v>25</v>
      </c>
      <c r="J743" s="1229" t="s">
        <v>28</v>
      </c>
      <c r="K743" s="190"/>
      <c r="L743" s="208"/>
      <c r="M743" s="896"/>
      <c r="N743" s="341" t="s">
        <v>968</v>
      </c>
      <c r="O743" s="904">
        <v>45651</v>
      </c>
      <c r="P743" s="341" t="s">
        <v>4196</v>
      </c>
      <c r="Q743" s="398">
        <v>75000</v>
      </c>
      <c r="R743" s="208"/>
    </row>
    <row r="744" spans="1:18" hidden="1">
      <c r="A744" s="507">
        <v>734</v>
      </c>
      <c r="B744" s="51" t="s">
        <v>2610</v>
      </c>
      <c r="C744" s="1060" t="s">
        <v>2611</v>
      </c>
      <c r="D744" s="1060" t="s">
        <v>1836</v>
      </c>
      <c r="E744" s="1340" t="s">
        <v>2612</v>
      </c>
      <c r="F744" s="1341" t="s">
        <v>2597</v>
      </c>
      <c r="G744" s="368">
        <v>2</v>
      </c>
      <c r="H744" s="617"/>
      <c r="I744" s="1130">
        <v>13</v>
      </c>
      <c r="J744" s="1342" t="s">
        <v>37</v>
      </c>
      <c r="K744" s="1331" t="s">
        <v>961</v>
      </c>
      <c r="L744" s="208"/>
      <c r="M744" s="896"/>
      <c r="N744" s="341"/>
      <c r="O744" s="208"/>
      <c r="P744" s="341"/>
      <c r="Q744" s="912"/>
      <c r="R744" s="208"/>
    </row>
    <row r="745" spans="1:18">
      <c r="A745" s="887">
        <v>115</v>
      </c>
      <c r="B745" s="888" t="s">
        <v>388</v>
      </c>
      <c r="C745" s="889" t="s">
        <v>389</v>
      </c>
      <c r="D745" s="890" t="s">
        <v>390</v>
      </c>
      <c r="E745" s="903">
        <v>85772000517</v>
      </c>
      <c r="F745" s="1319">
        <v>44742</v>
      </c>
      <c r="G745" s="893">
        <v>1</v>
      </c>
      <c r="H745" s="894">
        <v>125000</v>
      </c>
      <c r="I745" s="891">
        <v>25</v>
      </c>
      <c r="J745" s="1183" t="s">
        <v>28</v>
      </c>
      <c r="K745" s="190"/>
      <c r="L745" s="208"/>
      <c r="M745" s="896"/>
      <c r="N745" s="341" t="s">
        <v>968</v>
      </c>
      <c r="O745" s="897">
        <v>45621</v>
      </c>
      <c r="P745" s="341" t="s">
        <v>4190</v>
      </c>
      <c r="Q745" s="398">
        <v>125000</v>
      </c>
      <c r="R745" s="208"/>
    </row>
    <row r="746" spans="1:18">
      <c r="A746" s="887">
        <v>84</v>
      </c>
      <c r="B746" s="888" t="s">
        <v>1266</v>
      </c>
      <c r="C746" s="889" t="s">
        <v>1267</v>
      </c>
      <c r="D746" s="890" t="s">
        <v>1268</v>
      </c>
      <c r="E746" s="903">
        <v>85659465808</v>
      </c>
      <c r="F746" s="1319">
        <v>44848</v>
      </c>
      <c r="G746" s="893">
        <v>2</v>
      </c>
      <c r="H746" s="894">
        <v>165000</v>
      </c>
      <c r="I746" s="891">
        <v>25</v>
      </c>
      <c r="J746" s="1183" t="s">
        <v>28</v>
      </c>
      <c r="K746" s="190"/>
      <c r="L746" s="208"/>
      <c r="M746" s="896"/>
      <c r="N746" s="341" t="s">
        <v>968</v>
      </c>
      <c r="O746" s="904">
        <v>45646</v>
      </c>
      <c r="P746" s="341" t="s">
        <v>4197</v>
      </c>
      <c r="Q746" s="398">
        <v>165000</v>
      </c>
      <c r="R746" s="208"/>
    </row>
    <row r="747" spans="1:18">
      <c r="A747" s="887">
        <v>118</v>
      </c>
      <c r="B747" s="888" t="s">
        <v>398</v>
      </c>
      <c r="C747" s="889" t="s">
        <v>399</v>
      </c>
      <c r="D747" s="890" t="s">
        <v>400</v>
      </c>
      <c r="E747" s="903">
        <v>85860250135</v>
      </c>
      <c r="F747" s="1206">
        <v>44851</v>
      </c>
      <c r="G747" s="893">
        <v>1</v>
      </c>
      <c r="H747" s="894">
        <v>125000</v>
      </c>
      <c r="I747" s="891">
        <v>25</v>
      </c>
      <c r="J747" s="1183" t="s">
        <v>28</v>
      </c>
      <c r="K747" s="190"/>
      <c r="L747" s="208"/>
      <c r="M747" s="896"/>
      <c r="N747" s="341" t="s">
        <v>968</v>
      </c>
      <c r="O747" s="904">
        <v>45651</v>
      </c>
      <c r="P747" s="341" t="s">
        <v>4193</v>
      </c>
      <c r="Q747" s="398">
        <v>125000</v>
      </c>
      <c r="R747" s="208"/>
    </row>
    <row r="748" spans="1:18">
      <c r="A748" s="887">
        <v>102</v>
      </c>
      <c r="B748" s="888" t="s">
        <v>1460</v>
      </c>
      <c r="C748" s="889" t="s">
        <v>1461</v>
      </c>
      <c r="D748" s="890" t="s">
        <v>1462</v>
      </c>
      <c r="E748" s="903">
        <v>8562696343</v>
      </c>
      <c r="F748" s="1206">
        <v>44712</v>
      </c>
      <c r="G748" s="893">
        <v>2</v>
      </c>
      <c r="H748" s="894">
        <v>165000</v>
      </c>
      <c r="I748" s="891">
        <v>25</v>
      </c>
      <c r="J748" s="1183" t="s">
        <v>28</v>
      </c>
      <c r="K748" s="190"/>
      <c r="L748" s="208"/>
      <c r="M748" s="896"/>
      <c r="N748" s="341" t="s">
        <v>968</v>
      </c>
      <c r="O748" s="904">
        <v>45649</v>
      </c>
      <c r="P748" s="341" t="s">
        <v>4190</v>
      </c>
      <c r="Q748" s="398">
        <v>165000</v>
      </c>
      <c r="R748" s="208"/>
    </row>
    <row r="749" spans="1:18">
      <c r="A749" s="887">
        <v>120</v>
      </c>
      <c r="B749" s="888" t="s">
        <v>406</v>
      </c>
      <c r="C749" s="887" t="s">
        <v>407</v>
      </c>
      <c r="D749" s="890" t="s">
        <v>40</v>
      </c>
      <c r="E749" s="903">
        <v>85863279981</v>
      </c>
      <c r="F749" s="1206">
        <v>44682</v>
      </c>
      <c r="G749" s="893">
        <v>2</v>
      </c>
      <c r="H749" s="894">
        <v>150000</v>
      </c>
      <c r="I749" s="891">
        <v>25</v>
      </c>
      <c r="J749" s="1183" t="s">
        <v>28</v>
      </c>
      <c r="K749" s="190"/>
      <c r="L749" s="208"/>
      <c r="M749" s="896" t="s">
        <v>4184</v>
      </c>
      <c r="N749" s="341" t="s">
        <v>968</v>
      </c>
      <c r="O749" s="904">
        <v>45653</v>
      </c>
      <c r="P749" s="341" t="s">
        <v>4190</v>
      </c>
      <c r="Q749" s="398">
        <v>150000</v>
      </c>
      <c r="R749" s="208"/>
    </row>
    <row r="750" spans="1:18">
      <c r="A750" s="887">
        <v>123</v>
      </c>
      <c r="B750" s="888" t="s">
        <v>413</v>
      </c>
      <c r="C750" s="889" t="s">
        <v>414</v>
      </c>
      <c r="D750" s="890" t="s">
        <v>125</v>
      </c>
      <c r="E750" s="903">
        <v>83170672367</v>
      </c>
      <c r="F750" s="1206">
        <v>44682</v>
      </c>
      <c r="G750" s="893">
        <v>1</v>
      </c>
      <c r="H750" s="894">
        <v>125000</v>
      </c>
      <c r="I750" s="891">
        <v>25</v>
      </c>
      <c r="J750" s="1183" t="s">
        <v>28</v>
      </c>
      <c r="K750" s="190"/>
      <c r="L750" s="208"/>
      <c r="M750" s="896"/>
      <c r="N750" s="341" t="s">
        <v>968</v>
      </c>
      <c r="O750" s="904">
        <v>45651</v>
      </c>
      <c r="P750" s="341" t="s">
        <v>4190</v>
      </c>
      <c r="Q750" s="398">
        <v>125000</v>
      </c>
      <c r="R750" s="208"/>
    </row>
    <row r="751" spans="1:18">
      <c r="A751" s="887">
        <v>126</v>
      </c>
      <c r="B751" s="888" t="s">
        <v>422</v>
      </c>
      <c r="C751" s="889" t="s">
        <v>423</v>
      </c>
      <c r="D751" s="890" t="s">
        <v>125</v>
      </c>
      <c r="E751" s="903">
        <v>85798681294</v>
      </c>
      <c r="F751" s="1206">
        <v>44827</v>
      </c>
      <c r="G751" s="893">
        <v>3</v>
      </c>
      <c r="H751" s="894">
        <v>205000</v>
      </c>
      <c r="I751" s="891">
        <v>25</v>
      </c>
      <c r="J751" s="1183" t="s">
        <v>28</v>
      </c>
      <c r="K751" s="190"/>
      <c r="L751" s="208"/>
      <c r="M751" s="896"/>
      <c r="N751" s="341" t="s">
        <v>968</v>
      </c>
      <c r="O751" s="904">
        <v>45651</v>
      </c>
      <c r="P751" s="341" t="s">
        <v>4196</v>
      </c>
      <c r="Q751" s="398">
        <v>205000</v>
      </c>
      <c r="R751" s="208"/>
    </row>
    <row r="752" spans="1:18">
      <c r="A752" s="887">
        <v>128</v>
      </c>
      <c r="B752" s="888" t="s">
        <v>427</v>
      </c>
      <c r="C752" s="889" t="s">
        <v>428</v>
      </c>
      <c r="D752" s="890" t="s">
        <v>40</v>
      </c>
      <c r="E752" s="903">
        <v>81563566659</v>
      </c>
      <c r="F752" s="1206" t="s">
        <v>421</v>
      </c>
      <c r="G752" s="893">
        <v>1</v>
      </c>
      <c r="H752" s="894">
        <v>125000</v>
      </c>
      <c r="I752" s="891">
        <v>25</v>
      </c>
      <c r="J752" s="1183" t="s">
        <v>28</v>
      </c>
      <c r="K752" s="190"/>
      <c r="L752" s="208"/>
      <c r="M752" s="896"/>
      <c r="N752" s="341" t="s">
        <v>968</v>
      </c>
      <c r="O752" s="904">
        <v>45651</v>
      </c>
      <c r="P752" s="341" t="s">
        <v>4196</v>
      </c>
      <c r="Q752" s="398">
        <v>125000</v>
      </c>
      <c r="R752" s="208"/>
    </row>
    <row r="753" spans="1:18">
      <c r="A753" s="887">
        <v>110</v>
      </c>
      <c r="B753" s="888" t="s">
        <v>1590</v>
      </c>
      <c r="C753" s="889" t="s">
        <v>1591</v>
      </c>
      <c r="D753" s="890" t="s">
        <v>1030</v>
      </c>
      <c r="E753" s="903">
        <v>85879490648</v>
      </c>
      <c r="F753" s="1206">
        <v>44800</v>
      </c>
      <c r="G753" s="893">
        <v>2</v>
      </c>
      <c r="H753" s="894">
        <v>165000</v>
      </c>
      <c r="I753" s="891">
        <v>25</v>
      </c>
      <c r="J753" s="1183" t="s">
        <v>28</v>
      </c>
      <c r="K753" s="190"/>
      <c r="L753" s="208"/>
      <c r="M753" s="896"/>
      <c r="N753" s="341" t="s">
        <v>968</v>
      </c>
      <c r="O753" s="904">
        <v>45651</v>
      </c>
      <c r="P753" s="341" t="s">
        <v>4196</v>
      </c>
      <c r="Q753" s="398">
        <v>165000</v>
      </c>
      <c r="R753" s="208"/>
    </row>
    <row r="754" spans="1:18">
      <c r="A754" s="887">
        <v>130</v>
      </c>
      <c r="B754" s="888" t="s">
        <v>434</v>
      </c>
      <c r="C754" s="889" t="s">
        <v>435</v>
      </c>
      <c r="D754" s="890" t="s">
        <v>436</v>
      </c>
      <c r="E754" s="903">
        <v>85721681146</v>
      </c>
      <c r="F754" s="1319">
        <v>44752</v>
      </c>
      <c r="G754" s="893">
        <v>1</v>
      </c>
      <c r="H754" s="894">
        <v>125000</v>
      </c>
      <c r="I754" s="891">
        <v>25</v>
      </c>
      <c r="J754" s="1183" t="s">
        <v>28</v>
      </c>
      <c r="K754" s="190"/>
      <c r="L754" s="208"/>
      <c r="M754" s="896"/>
      <c r="N754" s="341" t="s">
        <v>968</v>
      </c>
      <c r="O754" s="904">
        <v>45644</v>
      </c>
      <c r="P754" s="341" t="s">
        <v>4190</v>
      </c>
      <c r="Q754" s="398">
        <v>125000</v>
      </c>
      <c r="R754" s="208"/>
    </row>
    <row r="755" spans="1:18">
      <c r="A755" s="887">
        <v>117</v>
      </c>
      <c r="B755" s="888" t="s">
        <v>1671</v>
      </c>
      <c r="C755" s="889" t="s">
        <v>1672</v>
      </c>
      <c r="D755" s="890" t="s">
        <v>106</v>
      </c>
      <c r="E755" s="903">
        <v>85798466204</v>
      </c>
      <c r="F755" s="1206">
        <v>44858</v>
      </c>
      <c r="G755" s="893">
        <v>2</v>
      </c>
      <c r="H755" s="894">
        <v>165000</v>
      </c>
      <c r="I755" s="891">
        <v>25</v>
      </c>
      <c r="J755" s="1183" t="s">
        <v>28</v>
      </c>
      <c r="K755" s="190"/>
      <c r="L755" s="208"/>
      <c r="M755" s="896"/>
      <c r="N755" s="341" t="s">
        <v>968</v>
      </c>
      <c r="O755" s="904">
        <v>45651</v>
      </c>
      <c r="P755" s="341" t="s">
        <v>4190</v>
      </c>
      <c r="Q755" s="398">
        <v>165000</v>
      </c>
      <c r="R755" s="208"/>
    </row>
    <row r="756" spans="1:18">
      <c r="A756" s="887">
        <v>132</v>
      </c>
      <c r="B756" s="888" t="s">
        <v>442</v>
      </c>
      <c r="C756" s="889" t="s">
        <v>443</v>
      </c>
      <c r="D756" s="890" t="s">
        <v>444</v>
      </c>
      <c r="E756" s="903">
        <v>85721185251</v>
      </c>
      <c r="F756" s="1319">
        <v>44815</v>
      </c>
      <c r="G756" s="893">
        <v>1</v>
      </c>
      <c r="H756" s="894">
        <v>125000</v>
      </c>
      <c r="I756" s="891">
        <v>25</v>
      </c>
      <c r="J756" s="1183" t="s">
        <v>28</v>
      </c>
      <c r="K756" s="190"/>
      <c r="L756" s="208"/>
      <c r="M756" s="896"/>
      <c r="N756" s="341" t="s">
        <v>968</v>
      </c>
      <c r="O756" s="904">
        <v>45646</v>
      </c>
      <c r="P756" s="341" t="s">
        <v>4190</v>
      </c>
      <c r="Q756" s="398">
        <v>125000</v>
      </c>
      <c r="R756" s="208"/>
    </row>
    <row r="757" spans="1:18" hidden="1">
      <c r="A757" s="507">
        <v>747</v>
      </c>
      <c r="B757" s="51" t="s">
        <v>2658</v>
      </c>
      <c r="C757" s="1321" t="s">
        <v>2659</v>
      </c>
      <c r="D757" s="1321" t="s">
        <v>2660</v>
      </c>
      <c r="E757" s="1323" t="s">
        <v>2661</v>
      </c>
      <c r="F757" s="1343" t="s">
        <v>2662</v>
      </c>
      <c r="G757" s="1325">
        <v>1</v>
      </c>
      <c r="H757" s="1326"/>
      <c r="I757" s="1327">
        <v>27</v>
      </c>
      <c r="J757" s="1344" t="s">
        <v>37</v>
      </c>
      <c r="K757" s="1334" t="s">
        <v>564</v>
      </c>
      <c r="L757" s="208"/>
      <c r="M757" s="896"/>
      <c r="N757" s="341"/>
      <c r="O757" s="208"/>
      <c r="P757" s="341"/>
      <c r="Q757" s="912"/>
      <c r="R757" s="208"/>
    </row>
    <row r="758" spans="1:18">
      <c r="A758" s="887">
        <v>133</v>
      </c>
      <c r="B758" s="888" t="s">
        <v>445</v>
      </c>
      <c r="C758" s="889" t="s">
        <v>446</v>
      </c>
      <c r="D758" s="890" t="s">
        <v>447</v>
      </c>
      <c r="E758" s="1020">
        <v>85219871793</v>
      </c>
      <c r="F758" s="1206">
        <v>44940</v>
      </c>
      <c r="G758" s="893">
        <v>1</v>
      </c>
      <c r="H758" s="894">
        <v>125000</v>
      </c>
      <c r="I758" s="891">
        <v>25</v>
      </c>
      <c r="J758" s="1183" t="s">
        <v>28</v>
      </c>
      <c r="K758" s="190"/>
      <c r="L758" s="208"/>
      <c r="M758" s="896"/>
      <c r="N758" s="341" t="s">
        <v>968</v>
      </c>
      <c r="O758" s="904">
        <v>45650</v>
      </c>
      <c r="P758" s="341" t="s">
        <v>4190</v>
      </c>
      <c r="Q758" s="398">
        <v>125000</v>
      </c>
      <c r="R758" s="208"/>
    </row>
    <row r="759" spans="1:18">
      <c r="A759" s="887">
        <v>136</v>
      </c>
      <c r="B759" s="888" t="s">
        <v>455</v>
      </c>
      <c r="C759" s="889" t="s">
        <v>456</v>
      </c>
      <c r="D759" s="890" t="s">
        <v>82</v>
      </c>
      <c r="E759" s="903">
        <v>83806243274</v>
      </c>
      <c r="F759" s="1206" t="s">
        <v>421</v>
      </c>
      <c r="G759" s="893">
        <v>1</v>
      </c>
      <c r="H759" s="894">
        <v>125000</v>
      </c>
      <c r="I759" s="891">
        <v>25</v>
      </c>
      <c r="J759" s="1183" t="s">
        <v>28</v>
      </c>
      <c r="K759" s="190"/>
      <c r="L759" s="208"/>
      <c r="M759" s="896"/>
      <c r="N759" s="341" t="s">
        <v>968</v>
      </c>
      <c r="O759" s="904">
        <v>45649</v>
      </c>
      <c r="P759" s="341" t="s">
        <v>4190</v>
      </c>
      <c r="Q759" s="398">
        <v>125000</v>
      </c>
      <c r="R759" s="208"/>
    </row>
    <row r="760" spans="1:18">
      <c r="A760" s="887">
        <v>138</v>
      </c>
      <c r="B760" s="888" t="s">
        <v>460</v>
      </c>
      <c r="C760" s="889" t="s">
        <v>461</v>
      </c>
      <c r="D760" s="890" t="s">
        <v>95</v>
      </c>
      <c r="E760" s="903">
        <v>85793530030</v>
      </c>
      <c r="F760" s="1206">
        <v>44719</v>
      </c>
      <c r="G760" s="893">
        <v>1</v>
      </c>
      <c r="H760" s="894">
        <v>125000</v>
      </c>
      <c r="I760" s="891">
        <v>25</v>
      </c>
      <c r="J760" s="1183" t="s">
        <v>28</v>
      </c>
      <c r="K760" s="190"/>
      <c r="L760" s="208"/>
      <c r="M760" s="896"/>
      <c r="N760" s="341" t="s">
        <v>968</v>
      </c>
      <c r="O760" s="904">
        <v>45651</v>
      </c>
      <c r="P760" s="341" t="s">
        <v>4196</v>
      </c>
      <c r="Q760" s="398">
        <v>125000</v>
      </c>
      <c r="R760" s="208"/>
    </row>
    <row r="761" spans="1:18">
      <c r="A761" s="887">
        <v>139</v>
      </c>
      <c r="B761" s="888" t="s">
        <v>462</v>
      </c>
      <c r="C761" s="889" t="s">
        <v>463</v>
      </c>
      <c r="D761" s="890" t="s">
        <v>146</v>
      </c>
      <c r="E761" s="903">
        <v>85723006404</v>
      </c>
      <c r="F761" s="1319">
        <v>44893</v>
      </c>
      <c r="G761" s="893">
        <v>1</v>
      </c>
      <c r="H761" s="894">
        <v>125000</v>
      </c>
      <c r="I761" s="891">
        <v>25</v>
      </c>
      <c r="J761" s="1183" t="s">
        <v>28</v>
      </c>
      <c r="K761" s="190"/>
      <c r="L761" s="208"/>
      <c r="M761" s="896"/>
      <c r="N761" s="341" t="s">
        <v>968</v>
      </c>
      <c r="O761" s="904">
        <v>45631</v>
      </c>
      <c r="P761" s="341" t="s">
        <v>4190</v>
      </c>
      <c r="Q761" s="398">
        <v>125000</v>
      </c>
      <c r="R761" s="208"/>
    </row>
    <row r="762" spans="1:18">
      <c r="A762" s="887">
        <v>140</v>
      </c>
      <c r="B762" s="888" t="s">
        <v>464</v>
      </c>
      <c r="C762" s="887" t="s">
        <v>465</v>
      </c>
      <c r="D762" s="890" t="s">
        <v>47</v>
      </c>
      <c r="E762" s="903">
        <v>87741286875</v>
      </c>
      <c r="F762" s="1206">
        <v>44776</v>
      </c>
      <c r="G762" s="893">
        <v>1</v>
      </c>
      <c r="H762" s="894">
        <v>125000</v>
      </c>
      <c r="I762" s="903">
        <v>25</v>
      </c>
      <c r="J762" s="1345" t="s">
        <v>28</v>
      </c>
      <c r="K762" s="1346"/>
      <c r="L762" s="208"/>
      <c r="M762" s="896"/>
      <c r="N762" s="341"/>
      <c r="O762" s="904"/>
      <c r="P762" s="341"/>
      <c r="Q762" s="398"/>
      <c r="R762" s="208"/>
    </row>
    <row r="763" spans="1:18">
      <c r="A763" s="887">
        <v>148</v>
      </c>
      <c r="B763" s="888" t="s">
        <v>491</v>
      </c>
      <c r="C763" s="889" t="s">
        <v>492</v>
      </c>
      <c r="D763" s="890" t="s">
        <v>47</v>
      </c>
      <c r="E763" s="903">
        <v>85794463873</v>
      </c>
      <c r="F763" s="1319">
        <v>44777</v>
      </c>
      <c r="G763" s="893">
        <v>3</v>
      </c>
      <c r="H763" s="894">
        <v>205000</v>
      </c>
      <c r="I763" s="891">
        <v>25</v>
      </c>
      <c r="J763" s="1183" t="s">
        <v>28</v>
      </c>
      <c r="K763" s="190"/>
      <c r="L763" s="208"/>
      <c r="M763" s="896"/>
      <c r="N763" s="341" t="s">
        <v>968</v>
      </c>
      <c r="O763" s="904">
        <v>45632</v>
      </c>
      <c r="P763" s="341" t="s">
        <v>4190</v>
      </c>
      <c r="Q763" s="398">
        <v>205000</v>
      </c>
      <c r="R763" s="208"/>
    </row>
    <row r="764" spans="1:18">
      <c r="A764" s="887">
        <v>149</v>
      </c>
      <c r="B764" s="888" t="s">
        <v>493</v>
      </c>
      <c r="C764" s="889" t="s">
        <v>494</v>
      </c>
      <c r="D764" s="890" t="s">
        <v>495</v>
      </c>
      <c r="E764" s="903">
        <v>81311417912</v>
      </c>
      <c r="F764" s="1206">
        <v>44570</v>
      </c>
      <c r="G764" s="893">
        <v>1</v>
      </c>
      <c r="H764" s="894">
        <v>125000</v>
      </c>
      <c r="I764" s="891">
        <v>25</v>
      </c>
      <c r="J764" s="1183" t="s">
        <v>28</v>
      </c>
      <c r="K764" s="190"/>
      <c r="L764" s="208"/>
      <c r="M764" s="896"/>
      <c r="N764" s="341" t="s">
        <v>968</v>
      </c>
      <c r="O764" s="904">
        <v>45651</v>
      </c>
      <c r="P764" s="341" t="s">
        <v>4196</v>
      </c>
      <c r="Q764" s="398">
        <v>125000</v>
      </c>
      <c r="R764" s="208"/>
    </row>
    <row r="765" spans="1:18">
      <c r="A765" s="887">
        <v>420</v>
      </c>
      <c r="B765" s="888" t="s">
        <v>1678</v>
      </c>
      <c r="C765" s="887" t="s">
        <v>1679</v>
      </c>
      <c r="D765" s="887" t="s">
        <v>1680</v>
      </c>
      <c r="E765" s="903">
        <v>85722590369</v>
      </c>
      <c r="F765" s="1269" t="s">
        <v>1315</v>
      </c>
      <c r="G765" s="964">
        <v>2</v>
      </c>
      <c r="H765" s="965">
        <v>165000</v>
      </c>
      <c r="I765" s="926">
        <v>25</v>
      </c>
      <c r="J765" s="1183" t="s">
        <v>28</v>
      </c>
      <c r="K765" s="190"/>
      <c r="L765" s="208"/>
      <c r="M765" s="896" t="s">
        <v>4184</v>
      </c>
      <c r="N765" s="341" t="s">
        <v>968</v>
      </c>
      <c r="O765" s="904">
        <v>45653</v>
      </c>
      <c r="P765" s="341" t="s">
        <v>4193</v>
      </c>
      <c r="Q765" s="398">
        <v>165000</v>
      </c>
      <c r="R765" s="208"/>
    </row>
    <row r="766" spans="1:18">
      <c r="A766" s="887">
        <v>154</v>
      </c>
      <c r="B766" s="888" t="s">
        <v>509</v>
      </c>
      <c r="C766" s="887" t="s">
        <v>510</v>
      </c>
      <c r="D766" s="890" t="s">
        <v>146</v>
      </c>
      <c r="E766" s="903"/>
      <c r="F766" s="1206" t="s">
        <v>421</v>
      </c>
      <c r="G766" s="893">
        <v>1</v>
      </c>
      <c r="H766" s="894">
        <v>100000</v>
      </c>
      <c r="I766" s="891">
        <v>25</v>
      </c>
      <c r="J766" s="1183" t="s">
        <v>28</v>
      </c>
      <c r="K766" s="190"/>
      <c r="L766" s="208"/>
      <c r="M766" s="896"/>
      <c r="N766" s="341" t="s">
        <v>968</v>
      </c>
      <c r="O766" s="904">
        <v>45654</v>
      </c>
      <c r="P766" s="341" t="s">
        <v>4197</v>
      </c>
      <c r="Q766" s="398">
        <v>100000</v>
      </c>
      <c r="R766" s="208"/>
    </row>
    <row r="767" spans="1:18">
      <c r="A767" s="887">
        <v>155</v>
      </c>
      <c r="B767" s="888" t="s">
        <v>511</v>
      </c>
      <c r="C767" s="889" t="s">
        <v>512</v>
      </c>
      <c r="D767" s="890" t="s">
        <v>513</v>
      </c>
      <c r="E767" s="903">
        <v>85782143528</v>
      </c>
      <c r="F767" s="1206">
        <v>44739</v>
      </c>
      <c r="G767" s="893">
        <v>1</v>
      </c>
      <c r="H767" s="894">
        <v>125000</v>
      </c>
      <c r="I767" s="891">
        <v>25</v>
      </c>
      <c r="J767" s="1183" t="s">
        <v>28</v>
      </c>
      <c r="K767" s="190"/>
      <c r="L767" s="208"/>
      <c r="M767" s="896"/>
      <c r="N767" s="341" t="s">
        <v>968</v>
      </c>
      <c r="O767" s="904">
        <v>45651</v>
      </c>
      <c r="P767" s="341" t="s">
        <v>4196</v>
      </c>
      <c r="Q767" s="398">
        <v>125000</v>
      </c>
      <c r="R767" s="208"/>
    </row>
    <row r="768" spans="1:18">
      <c r="A768" s="887">
        <v>156</v>
      </c>
      <c r="B768" s="888" t="s">
        <v>514</v>
      </c>
      <c r="C768" s="889" t="s">
        <v>515</v>
      </c>
      <c r="D768" s="890" t="s">
        <v>516</v>
      </c>
      <c r="E768" s="903">
        <v>85793870627</v>
      </c>
      <c r="F768" s="1206">
        <v>44764</v>
      </c>
      <c r="G768" s="893">
        <v>1</v>
      </c>
      <c r="H768" s="894">
        <v>125000</v>
      </c>
      <c r="I768" s="891">
        <v>25</v>
      </c>
      <c r="J768" s="1183" t="s">
        <v>28</v>
      </c>
      <c r="K768" s="190"/>
      <c r="L768" s="208"/>
      <c r="M768" s="896"/>
      <c r="N768" s="341" t="s">
        <v>968</v>
      </c>
      <c r="O768" s="904">
        <v>45651</v>
      </c>
      <c r="P768" s="341" t="s">
        <v>4196</v>
      </c>
      <c r="Q768" s="398">
        <v>125000</v>
      </c>
      <c r="R768" s="208"/>
    </row>
    <row r="769" spans="1:18">
      <c r="A769" s="887">
        <v>119</v>
      </c>
      <c r="B769" s="888" t="s">
        <v>1714</v>
      </c>
      <c r="C769" s="889" t="s">
        <v>1715</v>
      </c>
      <c r="D769" s="890" t="s">
        <v>572</v>
      </c>
      <c r="E769" s="903">
        <v>85720692251</v>
      </c>
      <c r="F769" s="1206">
        <v>44753</v>
      </c>
      <c r="G769" s="893">
        <v>2</v>
      </c>
      <c r="H769" s="894">
        <v>165000</v>
      </c>
      <c r="I769" s="891">
        <v>25</v>
      </c>
      <c r="J769" s="1183" t="s">
        <v>28</v>
      </c>
      <c r="K769" s="190"/>
      <c r="L769" s="208"/>
      <c r="M769" s="896"/>
      <c r="N769" s="341" t="s">
        <v>968</v>
      </c>
      <c r="O769" s="904">
        <v>45647</v>
      </c>
      <c r="P769" s="341" t="s">
        <v>4190</v>
      </c>
      <c r="Q769" s="398">
        <v>165000</v>
      </c>
      <c r="R769" s="208"/>
    </row>
    <row r="770" spans="1:18">
      <c r="A770" s="887">
        <v>460</v>
      </c>
      <c r="B770" s="888" t="s">
        <v>1743</v>
      </c>
      <c r="C770" s="872" t="s">
        <v>1744</v>
      </c>
      <c r="D770" s="872" t="s">
        <v>1745</v>
      </c>
      <c r="E770" s="899" t="s">
        <v>1746</v>
      </c>
      <c r="F770" s="1347">
        <v>45051</v>
      </c>
      <c r="G770" s="901">
        <v>2</v>
      </c>
      <c r="H770" s="902">
        <v>165000</v>
      </c>
      <c r="I770" s="926">
        <v>25</v>
      </c>
      <c r="J770" s="1183" t="s">
        <v>28</v>
      </c>
      <c r="K770" s="190"/>
      <c r="L770" s="208"/>
      <c r="M770" s="896" t="s">
        <v>4184</v>
      </c>
      <c r="N770" s="341" t="s">
        <v>968</v>
      </c>
      <c r="O770" s="904">
        <v>45652</v>
      </c>
      <c r="P770" s="341" t="s">
        <v>4190</v>
      </c>
      <c r="Q770" s="398">
        <v>165000</v>
      </c>
      <c r="R770" s="208"/>
    </row>
    <row r="771" spans="1:18">
      <c r="A771" s="887">
        <v>164</v>
      </c>
      <c r="B771" s="888" t="s">
        <v>544</v>
      </c>
      <c r="C771" s="889" t="s">
        <v>545</v>
      </c>
      <c r="D771" s="890" t="s">
        <v>176</v>
      </c>
      <c r="E771" s="903" t="s">
        <v>546</v>
      </c>
      <c r="F771" s="1319">
        <v>44756</v>
      </c>
      <c r="G771" s="893">
        <v>1</v>
      </c>
      <c r="H771" s="894">
        <v>125000</v>
      </c>
      <c r="I771" s="891">
        <v>25</v>
      </c>
      <c r="J771" s="1183" t="s">
        <v>28</v>
      </c>
      <c r="K771" s="190"/>
      <c r="L771" s="208"/>
      <c r="M771" s="896"/>
      <c r="N771" s="341" t="s">
        <v>968</v>
      </c>
      <c r="O771" s="904">
        <v>45645</v>
      </c>
      <c r="P771" s="341" t="s">
        <v>4190</v>
      </c>
      <c r="Q771" s="398">
        <v>125000</v>
      </c>
      <c r="R771" s="208"/>
    </row>
    <row r="772" spans="1:18">
      <c r="A772" s="887">
        <v>129</v>
      </c>
      <c r="B772" s="888" t="s">
        <v>1807</v>
      </c>
      <c r="C772" s="889" t="s">
        <v>1808</v>
      </c>
      <c r="D772" s="890" t="s">
        <v>572</v>
      </c>
      <c r="E772" s="903">
        <v>85723881020</v>
      </c>
      <c r="F772" s="1206">
        <v>44765</v>
      </c>
      <c r="G772" s="893">
        <v>2</v>
      </c>
      <c r="H772" s="894">
        <v>165000</v>
      </c>
      <c r="I772" s="891">
        <v>25</v>
      </c>
      <c r="J772" s="1183" t="s">
        <v>28</v>
      </c>
      <c r="K772" s="190"/>
      <c r="L772" s="208"/>
      <c r="M772" s="896"/>
      <c r="N772" s="341" t="s">
        <v>968</v>
      </c>
      <c r="O772" s="904">
        <v>45651</v>
      </c>
      <c r="P772" s="341" t="s">
        <v>4190</v>
      </c>
      <c r="Q772" s="398">
        <v>165000</v>
      </c>
      <c r="R772" s="208"/>
    </row>
    <row r="773" spans="1:18">
      <c r="A773" s="887">
        <v>166</v>
      </c>
      <c r="B773" s="888" t="s">
        <v>551</v>
      </c>
      <c r="C773" s="889" t="s">
        <v>5274</v>
      </c>
      <c r="D773" s="890" t="s">
        <v>553</v>
      </c>
      <c r="E773" s="903">
        <v>85798681855</v>
      </c>
      <c r="F773" s="1206">
        <v>44915</v>
      </c>
      <c r="G773" s="893">
        <v>1</v>
      </c>
      <c r="H773" s="894">
        <v>125000</v>
      </c>
      <c r="I773" s="891">
        <v>25</v>
      </c>
      <c r="J773" s="1183" t="s">
        <v>28</v>
      </c>
      <c r="K773" s="190"/>
      <c r="L773" s="208"/>
      <c r="M773" s="896"/>
      <c r="N773" s="341" t="s">
        <v>968</v>
      </c>
      <c r="O773" s="904">
        <v>45651</v>
      </c>
      <c r="P773" s="341" t="s">
        <v>4193</v>
      </c>
      <c r="Q773" s="398">
        <v>125000</v>
      </c>
      <c r="R773" s="208"/>
    </row>
    <row r="774" spans="1:18" hidden="1">
      <c r="A774" s="507">
        <v>764</v>
      </c>
      <c r="B774" s="51" t="s">
        <v>2725</v>
      </c>
      <c r="C774" s="1322" t="s">
        <v>2726</v>
      </c>
      <c r="D774" s="1322" t="s">
        <v>2727</v>
      </c>
      <c r="E774" s="1329" t="s">
        <v>2728</v>
      </c>
      <c r="F774" s="1343" t="s">
        <v>2720</v>
      </c>
      <c r="G774" s="1348">
        <v>2</v>
      </c>
      <c r="H774" s="1349"/>
      <c r="I774" s="1350">
        <v>10</v>
      </c>
      <c r="J774" s="911" t="s">
        <v>37</v>
      </c>
      <c r="K774" s="1351"/>
      <c r="L774" s="208"/>
      <c r="M774" s="896"/>
      <c r="N774" s="341"/>
      <c r="O774" s="208"/>
      <c r="P774" s="341"/>
      <c r="Q774" s="912"/>
      <c r="R774" s="208"/>
    </row>
    <row r="775" spans="1:18">
      <c r="A775" s="887">
        <v>167</v>
      </c>
      <c r="B775" s="888" t="s">
        <v>554</v>
      </c>
      <c r="C775" s="889" t="s">
        <v>555</v>
      </c>
      <c r="D775" s="890" t="s">
        <v>556</v>
      </c>
      <c r="E775" s="903">
        <v>83892724608</v>
      </c>
      <c r="F775" s="1206">
        <v>44915</v>
      </c>
      <c r="G775" s="893">
        <v>1</v>
      </c>
      <c r="H775" s="894">
        <v>125000</v>
      </c>
      <c r="I775" s="891">
        <v>25</v>
      </c>
      <c r="J775" s="1183" t="s">
        <v>28</v>
      </c>
      <c r="K775" s="190"/>
      <c r="L775" s="208"/>
      <c r="M775" s="896"/>
      <c r="N775" s="341" t="s">
        <v>968</v>
      </c>
      <c r="O775" s="904">
        <v>45650</v>
      </c>
      <c r="P775" s="341" t="s">
        <v>4190</v>
      </c>
      <c r="Q775" s="398">
        <v>125000</v>
      </c>
      <c r="R775" s="208"/>
    </row>
    <row r="776" spans="1:18">
      <c r="A776" s="887">
        <v>131</v>
      </c>
      <c r="B776" s="888" t="s">
        <v>1842</v>
      </c>
      <c r="C776" s="889" t="s">
        <v>1843</v>
      </c>
      <c r="D776" s="890" t="s">
        <v>82</v>
      </c>
      <c r="E776" s="903">
        <v>85846414961</v>
      </c>
      <c r="F776" s="1319">
        <v>44707</v>
      </c>
      <c r="G776" s="893">
        <v>2</v>
      </c>
      <c r="H776" s="894">
        <v>165000</v>
      </c>
      <c r="I776" s="891">
        <v>25</v>
      </c>
      <c r="J776" s="1183" t="s">
        <v>28</v>
      </c>
      <c r="K776" s="190"/>
      <c r="L776" s="208"/>
      <c r="M776" s="896"/>
      <c r="N776" s="341" t="s">
        <v>968</v>
      </c>
      <c r="O776" s="904">
        <v>45645</v>
      </c>
      <c r="P776" s="341" t="s">
        <v>4190</v>
      </c>
      <c r="Q776" s="398">
        <v>165000</v>
      </c>
      <c r="R776" s="208"/>
    </row>
    <row r="777" spans="1:18">
      <c r="A777" s="887">
        <v>170</v>
      </c>
      <c r="B777" s="888" t="s">
        <v>565</v>
      </c>
      <c r="C777" s="889" t="s">
        <v>566</v>
      </c>
      <c r="D777" s="890" t="s">
        <v>513</v>
      </c>
      <c r="E777" s="891">
        <v>85846534575</v>
      </c>
      <c r="F777" s="1206">
        <v>44603</v>
      </c>
      <c r="G777" s="893">
        <v>1</v>
      </c>
      <c r="H777" s="894">
        <v>125000</v>
      </c>
      <c r="I777" s="891">
        <v>25</v>
      </c>
      <c r="J777" s="1183" t="s">
        <v>28</v>
      </c>
      <c r="K777" s="190"/>
      <c r="L777" s="208"/>
      <c r="M777" s="896"/>
      <c r="N777" s="341" t="s">
        <v>968</v>
      </c>
      <c r="O777" s="904">
        <v>45651</v>
      </c>
      <c r="P777" s="341" t="s">
        <v>4196</v>
      </c>
      <c r="Q777" s="398">
        <v>125000</v>
      </c>
      <c r="R777" s="208"/>
    </row>
    <row r="778" spans="1:18">
      <c r="A778" s="887">
        <v>171</v>
      </c>
      <c r="B778" s="888" t="s">
        <v>567</v>
      </c>
      <c r="C778" s="889" t="s">
        <v>568</v>
      </c>
      <c r="D778" s="890" t="s">
        <v>569</v>
      </c>
      <c r="E778" s="903">
        <v>85759585719</v>
      </c>
      <c r="F778" s="1206">
        <v>44816</v>
      </c>
      <c r="G778" s="893">
        <v>1</v>
      </c>
      <c r="H778" s="894">
        <v>125000</v>
      </c>
      <c r="I778" s="891">
        <v>25</v>
      </c>
      <c r="J778" s="1183" t="s">
        <v>28</v>
      </c>
      <c r="K778" s="190"/>
      <c r="L778" s="208"/>
      <c r="M778" s="896"/>
      <c r="N778" s="341" t="s">
        <v>968</v>
      </c>
      <c r="O778" s="904">
        <v>45649</v>
      </c>
      <c r="P778" s="341" t="s">
        <v>4190</v>
      </c>
      <c r="Q778" s="398">
        <v>125000</v>
      </c>
      <c r="R778" s="208"/>
    </row>
    <row r="779" spans="1:18" ht="15" customHeight="1">
      <c r="A779" s="887">
        <v>172</v>
      </c>
      <c r="B779" s="888" t="s">
        <v>570</v>
      </c>
      <c r="C779" s="889" t="s">
        <v>571</v>
      </c>
      <c r="D779" s="890" t="s">
        <v>572</v>
      </c>
      <c r="E779" s="903">
        <v>85891588448</v>
      </c>
      <c r="F779" s="1206">
        <v>44631</v>
      </c>
      <c r="G779" s="893">
        <v>1</v>
      </c>
      <c r="H779" s="894">
        <v>125000</v>
      </c>
      <c r="I779" s="891">
        <v>25</v>
      </c>
      <c r="J779" s="1183" t="s">
        <v>28</v>
      </c>
      <c r="K779" s="190"/>
      <c r="L779" s="208"/>
      <c r="M779" s="896"/>
      <c r="N779" s="341" t="s">
        <v>968</v>
      </c>
      <c r="O779" s="904">
        <v>45651</v>
      </c>
      <c r="P779" s="341" t="s">
        <v>4190</v>
      </c>
      <c r="Q779" s="398">
        <v>125000</v>
      </c>
      <c r="R779" s="208"/>
    </row>
    <row r="780" spans="1:18">
      <c r="A780" s="887">
        <v>425</v>
      </c>
      <c r="B780" s="888" t="s">
        <v>1904</v>
      </c>
      <c r="C780" s="889" t="s">
        <v>1905</v>
      </c>
      <c r="D780" s="872" t="s">
        <v>1349</v>
      </c>
      <c r="E780" s="926">
        <v>85863171257</v>
      </c>
      <c r="F780" s="1269" t="s">
        <v>1350</v>
      </c>
      <c r="G780" s="901">
        <v>2</v>
      </c>
      <c r="H780" s="902">
        <v>165000</v>
      </c>
      <c r="I780" s="926">
        <v>25</v>
      </c>
      <c r="J780" s="1183" t="s">
        <v>28</v>
      </c>
      <c r="K780" s="190"/>
      <c r="L780" s="208"/>
      <c r="M780" s="896"/>
      <c r="N780" s="341" t="s">
        <v>968</v>
      </c>
      <c r="O780" s="904">
        <v>45651</v>
      </c>
      <c r="P780" s="341" t="s">
        <v>4196</v>
      </c>
      <c r="Q780" s="398">
        <v>165000</v>
      </c>
      <c r="R780" s="208"/>
    </row>
    <row r="781" spans="1:18" hidden="1">
      <c r="A781" s="507">
        <v>771</v>
      </c>
      <c r="B781" s="51" t="s">
        <v>2752</v>
      </c>
      <c r="C781" s="1322" t="s">
        <v>2039</v>
      </c>
      <c r="D781" s="1322" t="s">
        <v>1223</v>
      </c>
      <c r="E781" s="1329" t="s">
        <v>2753</v>
      </c>
      <c r="F781" s="1343" t="s">
        <v>2754</v>
      </c>
      <c r="G781" s="1348">
        <v>1</v>
      </c>
      <c r="H781" s="1349"/>
      <c r="I781" s="1350">
        <v>17</v>
      </c>
      <c r="J781" s="911" t="s">
        <v>37</v>
      </c>
      <c r="K781" s="1351"/>
      <c r="L781" s="208"/>
      <c r="M781" s="896"/>
      <c r="N781" s="341"/>
      <c r="O781" s="208"/>
      <c r="P781" s="341"/>
      <c r="Q781" s="912"/>
      <c r="R781" s="208"/>
    </row>
    <row r="782" spans="1:18">
      <c r="A782" s="887">
        <v>174</v>
      </c>
      <c r="B782" s="888" t="s">
        <v>579</v>
      </c>
      <c r="C782" s="889" t="s">
        <v>580</v>
      </c>
      <c r="D782" s="890" t="s">
        <v>125</v>
      </c>
      <c r="E782" s="1020" t="s">
        <v>581</v>
      </c>
      <c r="F782" s="1206">
        <v>44941</v>
      </c>
      <c r="G782" s="893">
        <v>1</v>
      </c>
      <c r="H782" s="894">
        <v>125000</v>
      </c>
      <c r="I782" s="891">
        <v>25</v>
      </c>
      <c r="J782" s="1183" t="s">
        <v>28</v>
      </c>
      <c r="K782" s="190"/>
      <c r="L782" s="208"/>
      <c r="M782" s="896"/>
      <c r="N782" s="341" t="s">
        <v>968</v>
      </c>
      <c r="O782" s="904">
        <v>45647</v>
      </c>
      <c r="P782" s="341" t="s">
        <v>4193</v>
      </c>
      <c r="Q782" s="398">
        <v>125000</v>
      </c>
      <c r="R782" s="208"/>
    </row>
    <row r="783" spans="1:18">
      <c r="A783" s="887">
        <v>152</v>
      </c>
      <c r="B783" s="888" t="s">
        <v>2034</v>
      </c>
      <c r="C783" s="887" t="s">
        <v>2035</v>
      </c>
      <c r="D783" s="890" t="s">
        <v>2036</v>
      </c>
      <c r="E783" s="903">
        <v>81563381925</v>
      </c>
      <c r="F783" s="1206">
        <v>44853</v>
      </c>
      <c r="G783" s="893">
        <v>2</v>
      </c>
      <c r="H783" s="894">
        <v>165000</v>
      </c>
      <c r="I783" s="891">
        <v>25</v>
      </c>
      <c r="J783" s="1183" t="s">
        <v>28</v>
      </c>
      <c r="K783" s="190"/>
      <c r="L783" s="208"/>
      <c r="M783" s="896"/>
      <c r="N783" s="341"/>
      <c r="O783" s="904"/>
      <c r="P783" s="341"/>
      <c r="Q783" s="398"/>
      <c r="R783" s="208"/>
    </row>
    <row r="784" spans="1:18">
      <c r="A784" s="887">
        <v>176</v>
      </c>
      <c r="B784" s="888" t="s">
        <v>584</v>
      </c>
      <c r="C784" s="889" t="s">
        <v>585</v>
      </c>
      <c r="D784" s="890" t="s">
        <v>5275</v>
      </c>
      <c r="E784" s="903">
        <v>85862624149</v>
      </c>
      <c r="F784" s="1206">
        <v>44887</v>
      </c>
      <c r="G784" s="893">
        <v>1</v>
      </c>
      <c r="H784" s="894">
        <v>125000</v>
      </c>
      <c r="I784" s="891">
        <v>25</v>
      </c>
      <c r="J784" s="1183" t="s">
        <v>28</v>
      </c>
      <c r="K784" s="190"/>
      <c r="L784" s="208"/>
      <c r="M784" s="896"/>
      <c r="N784" s="341" t="s">
        <v>968</v>
      </c>
      <c r="O784" s="904">
        <v>45651</v>
      </c>
      <c r="P784" s="341" t="s">
        <v>4190</v>
      </c>
      <c r="Q784" s="398">
        <v>125000</v>
      </c>
      <c r="R784" s="208"/>
    </row>
    <row r="785" spans="1:18">
      <c r="A785" s="887">
        <v>177</v>
      </c>
      <c r="B785" s="888" t="s">
        <v>587</v>
      </c>
      <c r="C785" s="889" t="s">
        <v>588</v>
      </c>
      <c r="D785" s="934" t="s">
        <v>327</v>
      </c>
      <c r="E785" s="1020">
        <v>85760023050</v>
      </c>
      <c r="F785" s="1206">
        <v>44940</v>
      </c>
      <c r="G785" s="893">
        <v>1</v>
      </c>
      <c r="H785" s="894">
        <v>125000</v>
      </c>
      <c r="I785" s="891">
        <v>25</v>
      </c>
      <c r="J785" s="1183" t="s">
        <v>28</v>
      </c>
      <c r="K785" s="190"/>
      <c r="L785" s="208"/>
      <c r="M785" s="896"/>
      <c r="N785" s="341" t="s">
        <v>968</v>
      </c>
      <c r="O785" s="904">
        <v>45651</v>
      </c>
      <c r="P785" s="341" t="s">
        <v>4196</v>
      </c>
      <c r="Q785" s="398">
        <v>125000</v>
      </c>
      <c r="R785" s="208"/>
    </row>
    <row r="786" spans="1:18">
      <c r="A786" s="887">
        <v>179</v>
      </c>
      <c r="B786" s="888" t="s">
        <v>592</v>
      </c>
      <c r="C786" s="889" t="s">
        <v>593</v>
      </c>
      <c r="D786" s="890" t="s">
        <v>594</v>
      </c>
      <c r="E786" s="903">
        <v>87818389217</v>
      </c>
      <c r="F786" s="1206">
        <v>44895</v>
      </c>
      <c r="G786" s="893">
        <v>1</v>
      </c>
      <c r="H786" s="894">
        <v>125000</v>
      </c>
      <c r="I786" s="891">
        <v>25</v>
      </c>
      <c r="J786" s="1183" t="s">
        <v>28</v>
      </c>
      <c r="K786" s="190" t="s">
        <v>41</v>
      </c>
      <c r="L786" s="208"/>
      <c r="M786" s="896"/>
      <c r="N786" s="341" t="s">
        <v>968</v>
      </c>
      <c r="O786" s="904">
        <v>45651</v>
      </c>
      <c r="P786" s="341" t="s">
        <v>4190</v>
      </c>
      <c r="Q786" s="398">
        <v>125000</v>
      </c>
      <c r="R786" s="208"/>
    </row>
    <row r="787" spans="1:18">
      <c r="A787" s="887">
        <v>181</v>
      </c>
      <c r="B787" s="888" t="s">
        <v>598</v>
      </c>
      <c r="C787" s="887" t="s">
        <v>599</v>
      </c>
      <c r="D787" s="890" t="s">
        <v>40</v>
      </c>
      <c r="E787" s="903">
        <v>85797089319</v>
      </c>
      <c r="F787" s="1206" t="s">
        <v>421</v>
      </c>
      <c r="G787" s="893">
        <v>1</v>
      </c>
      <c r="H787" s="894">
        <v>100000</v>
      </c>
      <c r="I787" s="891">
        <v>25</v>
      </c>
      <c r="J787" s="1183" t="s">
        <v>28</v>
      </c>
      <c r="K787" s="190"/>
      <c r="L787" s="208"/>
      <c r="M787" s="896"/>
      <c r="N787" s="341" t="s">
        <v>968</v>
      </c>
      <c r="O787" s="904">
        <v>45654</v>
      </c>
      <c r="P787" s="341" t="s">
        <v>4197</v>
      </c>
      <c r="Q787" s="398">
        <v>100000</v>
      </c>
      <c r="R787" s="208"/>
    </row>
    <row r="788" spans="1:18">
      <c r="A788" s="887">
        <v>483</v>
      </c>
      <c r="B788" s="888" t="s">
        <v>2064</v>
      </c>
      <c r="C788" s="887" t="s">
        <v>2065</v>
      </c>
      <c r="D788" s="887" t="s">
        <v>1559</v>
      </c>
      <c r="E788" s="1020" t="s">
        <v>2066</v>
      </c>
      <c r="F788" s="1207" t="s">
        <v>1561</v>
      </c>
      <c r="G788" s="901">
        <v>2</v>
      </c>
      <c r="H788" s="902">
        <v>165000</v>
      </c>
      <c r="I788" s="926">
        <v>25</v>
      </c>
      <c r="J788" s="1229" t="s">
        <v>28</v>
      </c>
      <c r="K788" s="190"/>
      <c r="L788" s="208"/>
      <c r="M788" s="896" t="s">
        <v>4184</v>
      </c>
      <c r="N788" s="341" t="s">
        <v>968</v>
      </c>
      <c r="O788" s="904">
        <v>45654</v>
      </c>
      <c r="P788" s="341" t="s">
        <v>4197</v>
      </c>
      <c r="Q788" s="398">
        <v>165000</v>
      </c>
      <c r="R788" s="208"/>
    </row>
    <row r="789" spans="1:18">
      <c r="A789" s="887">
        <v>186</v>
      </c>
      <c r="B789" s="888" t="s">
        <v>611</v>
      </c>
      <c r="C789" s="887" t="s">
        <v>612</v>
      </c>
      <c r="D789" s="890" t="s">
        <v>125</v>
      </c>
      <c r="E789" s="903">
        <v>85871241266</v>
      </c>
      <c r="F789" s="1206">
        <v>44793</v>
      </c>
      <c r="G789" s="893">
        <v>1</v>
      </c>
      <c r="H789" s="894">
        <v>125000</v>
      </c>
      <c r="I789" s="891">
        <v>25</v>
      </c>
      <c r="J789" s="1183" t="s">
        <v>28</v>
      </c>
      <c r="K789" s="190"/>
      <c r="L789" s="208"/>
      <c r="M789" s="896" t="s">
        <v>4184</v>
      </c>
      <c r="N789" s="341" t="s">
        <v>968</v>
      </c>
      <c r="O789" s="904">
        <v>45652</v>
      </c>
      <c r="P789" s="341" t="s">
        <v>4193</v>
      </c>
      <c r="Q789" s="398">
        <v>125000</v>
      </c>
      <c r="R789" s="208"/>
    </row>
    <row r="790" spans="1:18">
      <c r="A790" s="887">
        <v>187</v>
      </c>
      <c r="B790" s="888" t="s">
        <v>613</v>
      </c>
      <c r="C790" s="889" t="s">
        <v>614</v>
      </c>
      <c r="D790" s="890" t="s">
        <v>615</v>
      </c>
      <c r="E790" s="903">
        <v>81218404560</v>
      </c>
      <c r="F790" s="1206" t="s">
        <v>421</v>
      </c>
      <c r="G790" s="893">
        <v>1</v>
      </c>
      <c r="H790" s="894">
        <v>105000</v>
      </c>
      <c r="I790" s="891">
        <v>25</v>
      </c>
      <c r="J790" s="1183" t="s">
        <v>28</v>
      </c>
      <c r="K790" s="190"/>
      <c r="L790" s="208"/>
      <c r="M790" s="896"/>
      <c r="N790" s="341" t="s">
        <v>968</v>
      </c>
      <c r="O790" s="904">
        <v>45648</v>
      </c>
      <c r="P790" s="341" t="s">
        <v>4190</v>
      </c>
      <c r="Q790" s="374">
        <v>105000</v>
      </c>
      <c r="R790" s="208"/>
    </row>
    <row r="791" spans="1:18">
      <c r="A791" s="887">
        <v>188</v>
      </c>
      <c r="B791" s="888" t="s">
        <v>616</v>
      </c>
      <c r="C791" s="889" t="s">
        <v>617</v>
      </c>
      <c r="D791" s="934" t="s">
        <v>327</v>
      </c>
      <c r="E791" s="903">
        <v>85723021419</v>
      </c>
      <c r="F791" s="1206">
        <v>44856</v>
      </c>
      <c r="G791" s="893">
        <v>1</v>
      </c>
      <c r="H791" s="894">
        <v>125000</v>
      </c>
      <c r="I791" s="891">
        <v>25</v>
      </c>
      <c r="J791" s="1183" t="s">
        <v>28</v>
      </c>
      <c r="K791" s="190"/>
      <c r="L791" s="208"/>
      <c r="M791" s="896"/>
      <c r="N791" s="341" t="s">
        <v>968</v>
      </c>
      <c r="O791" s="904">
        <v>45651</v>
      </c>
      <c r="P791" s="341" t="s">
        <v>4196</v>
      </c>
      <c r="Q791" s="398">
        <v>125000</v>
      </c>
      <c r="R791" s="208"/>
    </row>
    <row r="792" spans="1:18">
      <c r="A792" s="887">
        <v>189</v>
      </c>
      <c r="B792" s="888" t="s">
        <v>618</v>
      </c>
      <c r="C792" s="889" t="s">
        <v>619</v>
      </c>
      <c r="D792" s="890" t="s">
        <v>276</v>
      </c>
      <c r="E792" s="903">
        <v>89580916630</v>
      </c>
      <c r="F792" s="1206">
        <v>44721</v>
      </c>
      <c r="G792" s="893">
        <v>1</v>
      </c>
      <c r="H792" s="894">
        <v>125000</v>
      </c>
      <c r="I792" s="891">
        <v>25</v>
      </c>
      <c r="J792" s="1183" t="s">
        <v>28</v>
      </c>
      <c r="K792" s="190"/>
      <c r="L792" s="208"/>
      <c r="M792" s="896"/>
      <c r="N792" s="341" t="s">
        <v>968</v>
      </c>
      <c r="O792" s="904">
        <v>45649</v>
      </c>
      <c r="P792" s="341" t="s">
        <v>4190</v>
      </c>
      <c r="Q792" s="398">
        <v>125000</v>
      </c>
      <c r="R792" s="208"/>
    </row>
    <row r="793" spans="1:18">
      <c r="A793" s="887">
        <v>190</v>
      </c>
      <c r="B793" s="888" t="s">
        <v>620</v>
      </c>
      <c r="C793" s="889" t="s">
        <v>621</v>
      </c>
      <c r="D793" s="890" t="s">
        <v>276</v>
      </c>
      <c r="E793" s="903">
        <v>88213023329</v>
      </c>
      <c r="F793" s="1206">
        <v>44721</v>
      </c>
      <c r="G793" s="893">
        <v>1</v>
      </c>
      <c r="H793" s="894">
        <v>125000</v>
      </c>
      <c r="I793" s="891">
        <v>25</v>
      </c>
      <c r="J793" s="1183" t="s">
        <v>28</v>
      </c>
      <c r="K793" s="190" t="s">
        <v>622</v>
      </c>
      <c r="L793" s="208"/>
      <c r="M793" s="896"/>
      <c r="N793" s="341" t="s">
        <v>968</v>
      </c>
      <c r="O793" s="904">
        <v>45651</v>
      </c>
      <c r="P793" s="341" t="s">
        <v>4190</v>
      </c>
      <c r="Q793" s="398">
        <v>125000</v>
      </c>
      <c r="R793" s="208"/>
    </row>
    <row r="794" spans="1:18">
      <c r="A794" s="887">
        <v>192</v>
      </c>
      <c r="B794" s="888" t="s">
        <v>626</v>
      </c>
      <c r="C794" s="887" t="s">
        <v>627</v>
      </c>
      <c r="D794" s="890" t="s">
        <v>276</v>
      </c>
      <c r="E794" s="903">
        <v>81563702164</v>
      </c>
      <c r="F794" s="1206" t="s">
        <v>421</v>
      </c>
      <c r="G794" s="893">
        <v>1</v>
      </c>
      <c r="H794" s="894">
        <v>125000</v>
      </c>
      <c r="I794" s="891">
        <v>25</v>
      </c>
      <c r="J794" s="1183" t="s">
        <v>28</v>
      </c>
      <c r="K794" s="190"/>
      <c r="L794" s="208"/>
      <c r="M794" s="896"/>
      <c r="N794" s="341"/>
      <c r="O794" s="904"/>
      <c r="P794" s="341"/>
      <c r="Q794" s="398"/>
      <c r="R794" s="208"/>
    </row>
    <row r="795" spans="1:18">
      <c r="A795" s="887">
        <v>194</v>
      </c>
      <c r="B795" s="888" t="s">
        <v>631</v>
      </c>
      <c r="C795" s="887" t="s">
        <v>632</v>
      </c>
      <c r="D795" s="890" t="s">
        <v>167</v>
      </c>
      <c r="E795" s="903">
        <v>8983082073</v>
      </c>
      <c r="F795" s="1206">
        <v>44781</v>
      </c>
      <c r="G795" s="893">
        <v>1</v>
      </c>
      <c r="H795" s="894">
        <v>125000</v>
      </c>
      <c r="I795" s="891">
        <v>25</v>
      </c>
      <c r="J795" s="1183" t="s">
        <v>28</v>
      </c>
      <c r="K795" s="190"/>
      <c r="L795" s="208"/>
      <c r="M795" s="896" t="s">
        <v>4184</v>
      </c>
      <c r="N795" s="341" t="s">
        <v>968</v>
      </c>
      <c r="O795" s="904">
        <v>45652</v>
      </c>
      <c r="P795" s="341" t="s">
        <v>4190</v>
      </c>
      <c r="Q795" s="398">
        <v>125000</v>
      </c>
      <c r="R795" s="208"/>
    </row>
    <row r="796" spans="1:18">
      <c r="A796" s="887">
        <v>491</v>
      </c>
      <c r="B796" s="888" t="s">
        <v>2267</v>
      </c>
      <c r="C796" s="889" t="s">
        <v>2268</v>
      </c>
      <c r="D796" s="887" t="s">
        <v>82</v>
      </c>
      <c r="E796" s="1020" t="s">
        <v>2269</v>
      </c>
      <c r="F796" s="1158" t="s">
        <v>2270</v>
      </c>
      <c r="G796" s="964">
        <v>2</v>
      </c>
      <c r="H796" s="965">
        <v>165000</v>
      </c>
      <c r="I796" s="926">
        <v>25</v>
      </c>
      <c r="J796" s="1229" t="s">
        <v>28</v>
      </c>
      <c r="K796" s="190"/>
      <c r="L796" s="208"/>
      <c r="M796" s="896"/>
      <c r="N796" s="341" t="s">
        <v>968</v>
      </c>
      <c r="O796" s="904">
        <v>45645</v>
      </c>
      <c r="P796" s="341" t="s">
        <v>4190</v>
      </c>
      <c r="Q796" s="398">
        <v>165000</v>
      </c>
      <c r="R796" s="208"/>
    </row>
    <row r="797" spans="1:18">
      <c r="A797" s="889">
        <v>196</v>
      </c>
      <c r="B797" s="888" t="s">
        <v>635</v>
      </c>
      <c r="C797" s="889" t="s">
        <v>636</v>
      </c>
      <c r="D797" s="890" t="s">
        <v>556</v>
      </c>
      <c r="E797" s="1010">
        <v>83125854682</v>
      </c>
      <c r="F797" s="1220" t="s">
        <v>637</v>
      </c>
      <c r="G797" s="1012">
        <v>1</v>
      </c>
      <c r="H797" s="894">
        <v>125000</v>
      </c>
      <c r="I797" s="1010">
        <v>25</v>
      </c>
      <c r="J797" s="1229" t="s">
        <v>28</v>
      </c>
      <c r="K797" s="1065" t="s">
        <v>638</v>
      </c>
      <c r="L797" s="208"/>
      <c r="M797" s="896"/>
      <c r="N797" s="341" t="s">
        <v>968</v>
      </c>
      <c r="O797" s="904">
        <v>45646</v>
      </c>
      <c r="P797" s="341" t="s">
        <v>4190</v>
      </c>
      <c r="Q797" s="398"/>
      <c r="R797" s="208"/>
    </row>
    <row r="798" spans="1:18">
      <c r="A798" s="887">
        <v>199</v>
      </c>
      <c r="B798" s="888" t="s">
        <v>645</v>
      </c>
      <c r="C798" s="889" t="s">
        <v>646</v>
      </c>
      <c r="D798" s="890" t="s">
        <v>64</v>
      </c>
      <c r="E798" s="903">
        <v>81930028712</v>
      </c>
      <c r="F798" s="1206">
        <v>44747</v>
      </c>
      <c r="G798" s="893">
        <v>1</v>
      </c>
      <c r="H798" s="894">
        <v>125000</v>
      </c>
      <c r="I798" s="891">
        <v>25</v>
      </c>
      <c r="J798" s="1229" t="s">
        <v>28</v>
      </c>
      <c r="K798" s="1065" t="s">
        <v>647</v>
      </c>
      <c r="L798" s="208"/>
      <c r="M798" s="896"/>
      <c r="N798" s="341" t="s">
        <v>968</v>
      </c>
      <c r="O798" s="904">
        <v>45648</v>
      </c>
      <c r="P798" s="341" t="s">
        <v>4190</v>
      </c>
      <c r="Q798" s="398">
        <v>125000</v>
      </c>
      <c r="R798" s="190"/>
    </row>
    <row r="799" spans="1:18" hidden="1">
      <c r="A799" s="507">
        <v>789</v>
      </c>
      <c r="B799" s="51" t="s">
        <v>2818</v>
      </c>
      <c r="C799" s="1322" t="s">
        <v>2819</v>
      </c>
      <c r="D799" s="1322" t="s">
        <v>2009</v>
      </c>
      <c r="E799" s="1322"/>
      <c r="F799" s="1343" t="s">
        <v>2817</v>
      </c>
      <c r="G799" s="1348">
        <v>2</v>
      </c>
      <c r="H799" s="1349"/>
      <c r="I799" s="1350">
        <v>5</v>
      </c>
      <c r="J799" s="911" t="s">
        <v>37</v>
      </c>
      <c r="K799" s="1351"/>
      <c r="L799" s="208"/>
      <c r="M799" s="896"/>
      <c r="N799" s="341"/>
      <c r="O799" s="208"/>
      <c r="P799" s="341"/>
      <c r="Q799" s="912"/>
      <c r="R799" s="208"/>
    </row>
    <row r="800" spans="1:18">
      <c r="A800" s="887">
        <v>200</v>
      </c>
      <c r="B800" s="888" t="s">
        <v>648</v>
      </c>
      <c r="C800" s="887" t="s">
        <v>649</v>
      </c>
      <c r="D800" s="890" t="s">
        <v>556</v>
      </c>
      <c r="E800" s="903">
        <v>85883290587</v>
      </c>
      <c r="F800" s="1206">
        <v>44777</v>
      </c>
      <c r="G800" s="893">
        <v>1</v>
      </c>
      <c r="H800" s="894">
        <v>125000</v>
      </c>
      <c r="I800" s="891">
        <v>25</v>
      </c>
      <c r="J800" s="1183" t="s">
        <v>28</v>
      </c>
      <c r="K800" s="190"/>
      <c r="L800" s="208"/>
      <c r="M800" s="896"/>
      <c r="N800" s="341"/>
      <c r="O800" s="904"/>
      <c r="P800" s="341"/>
      <c r="Q800" s="398"/>
      <c r="R800" s="208"/>
    </row>
    <row r="801" spans="1:19" hidden="1">
      <c r="A801" s="507">
        <v>791</v>
      </c>
      <c r="B801" s="51" t="s">
        <v>2825</v>
      </c>
      <c r="C801" s="1352" t="s">
        <v>2826</v>
      </c>
      <c r="D801" s="1352" t="s">
        <v>146</v>
      </c>
      <c r="E801" s="1353" t="s">
        <v>2827</v>
      </c>
      <c r="F801" s="1354" t="s">
        <v>2824</v>
      </c>
      <c r="G801" s="1355">
        <v>1</v>
      </c>
      <c r="H801" s="1356"/>
      <c r="I801" s="1357">
        <v>6</v>
      </c>
      <c r="J801" s="1358" t="s">
        <v>37</v>
      </c>
      <c r="K801" s="1359" t="s">
        <v>564</v>
      </c>
      <c r="L801" s="208"/>
      <c r="M801" s="896"/>
      <c r="N801" s="341"/>
      <c r="O801" s="208"/>
      <c r="P801" s="341"/>
      <c r="Q801" s="912"/>
      <c r="R801" s="208"/>
    </row>
    <row r="802" spans="1:19">
      <c r="A802" s="887">
        <v>160</v>
      </c>
      <c r="B802" s="888" t="s">
        <v>2313</v>
      </c>
      <c r="C802" s="887" t="s">
        <v>2314</v>
      </c>
      <c r="D802" s="890" t="s">
        <v>848</v>
      </c>
      <c r="E802" s="903">
        <v>8156049569</v>
      </c>
      <c r="F802" s="1206">
        <v>44729</v>
      </c>
      <c r="G802" s="893">
        <v>2</v>
      </c>
      <c r="H802" s="894">
        <v>165000</v>
      </c>
      <c r="I802" s="891">
        <v>25</v>
      </c>
      <c r="J802" s="1183" t="s">
        <v>28</v>
      </c>
      <c r="K802" s="190"/>
      <c r="L802" s="208"/>
      <c r="M802" s="896"/>
      <c r="N802" s="341" t="s">
        <v>968</v>
      </c>
      <c r="O802" s="904">
        <v>45654</v>
      </c>
      <c r="P802" s="341" t="s">
        <v>4197</v>
      </c>
      <c r="Q802" s="398">
        <v>165000</v>
      </c>
      <c r="R802" s="208"/>
    </row>
    <row r="803" spans="1:19">
      <c r="A803" s="887">
        <v>161</v>
      </c>
      <c r="B803" s="888" t="s">
        <v>2359</v>
      </c>
      <c r="C803" s="889" t="s">
        <v>2360</v>
      </c>
      <c r="D803" s="890" t="s">
        <v>2361</v>
      </c>
      <c r="E803" s="903">
        <v>8987581284</v>
      </c>
      <c r="F803" s="1206">
        <v>44802</v>
      </c>
      <c r="G803" s="893">
        <v>2</v>
      </c>
      <c r="H803" s="894">
        <v>165000</v>
      </c>
      <c r="I803" s="891">
        <v>25</v>
      </c>
      <c r="J803" s="1183" t="s">
        <v>28</v>
      </c>
      <c r="K803" s="190"/>
      <c r="L803" s="208"/>
      <c r="M803" s="896"/>
      <c r="N803" s="341" t="s">
        <v>968</v>
      </c>
      <c r="O803" s="904">
        <v>45651</v>
      </c>
      <c r="P803" s="341" t="s">
        <v>4197</v>
      </c>
      <c r="Q803" s="398">
        <v>165000</v>
      </c>
      <c r="R803" s="208"/>
    </row>
    <row r="804" spans="1:19">
      <c r="A804" s="887">
        <v>204</v>
      </c>
      <c r="B804" s="888" t="s">
        <v>661</v>
      </c>
      <c r="C804" s="887" t="s">
        <v>662</v>
      </c>
      <c r="D804" s="890" t="s">
        <v>663</v>
      </c>
      <c r="E804" s="903"/>
      <c r="F804" s="1206">
        <v>45261</v>
      </c>
      <c r="G804" s="893">
        <v>1</v>
      </c>
      <c r="H804" s="894">
        <v>125000</v>
      </c>
      <c r="I804" s="891">
        <v>25</v>
      </c>
      <c r="J804" s="1183" t="s">
        <v>28</v>
      </c>
      <c r="K804" s="190"/>
      <c r="L804" s="208"/>
      <c r="M804" s="896" t="s">
        <v>4184</v>
      </c>
      <c r="N804" s="341" t="s">
        <v>968</v>
      </c>
      <c r="O804" s="904">
        <v>45653</v>
      </c>
      <c r="P804" s="341" t="s">
        <v>4190</v>
      </c>
      <c r="Q804" s="398">
        <v>125000</v>
      </c>
      <c r="R804" s="208"/>
    </row>
    <row r="805" spans="1:19">
      <c r="A805" s="887">
        <v>206</v>
      </c>
      <c r="B805" s="888" t="s">
        <v>667</v>
      </c>
      <c r="C805" s="887" t="s">
        <v>662</v>
      </c>
      <c r="D805" s="890" t="s">
        <v>103</v>
      </c>
      <c r="E805" s="903">
        <v>85872323656</v>
      </c>
      <c r="F805" s="1206">
        <v>44631</v>
      </c>
      <c r="G805" s="893">
        <v>1</v>
      </c>
      <c r="H805" s="894">
        <v>125000</v>
      </c>
      <c r="I805" s="891">
        <v>25</v>
      </c>
      <c r="J805" s="1183" t="s">
        <v>28</v>
      </c>
      <c r="K805" s="190"/>
      <c r="L805" s="208"/>
      <c r="M805" s="896"/>
      <c r="N805" s="341" t="s">
        <v>968</v>
      </c>
      <c r="O805" s="904">
        <v>45651</v>
      </c>
      <c r="P805" s="341" t="s">
        <v>4190</v>
      </c>
      <c r="Q805" s="398">
        <v>125000</v>
      </c>
      <c r="R805" s="208"/>
    </row>
    <row r="806" spans="1:19">
      <c r="A806" s="887">
        <v>168</v>
      </c>
      <c r="B806" s="888" t="s">
        <v>2437</v>
      </c>
      <c r="C806" s="887" t="s">
        <v>2438</v>
      </c>
      <c r="D806" s="934" t="s">
        <v>327</v>
      </c>
      <c r="E806" s="903">
        <v>85862685720</v>
      </c>
      <c r="F806" s="1206">
        <v>44865</v>
      </c>
      <c r="G806" s="893">
        <v>2</v>
      </c>
      <c r="H806" s="894">
        <v>165000</v>
      </c>
      <c r="I806" s="891">
        <v>25</v>
      </c>
      <c r="J806" s="1183" t="s">
        <v>28</v>
      </c>
      <c r="K806" s="190"/>
      <c r="L806" s="208"/>
      <c r="M806" s="896"/>
      <c r="N806" s="341"/>
      <c r="O806" s="904"/>
      <c r="P806" s="341"/>
      <c r="Q806" s="398"/>
      <c r="R806" s="208"/>
      <c r="S806" s="410"/>
    </row>
    <row r="807" spans="1:19">
      <c r="A807" s="887">
        <v>208</v>
      </c>
      <c r="B807" s="888" t="s">
        <v>674</v>
      </c>
      <c r="C807" s="889" t="s">
        <v>675</v>
      </c>
      <c r="D807" s="890" t="s">
        <v>47</v>
      </c>
      <c r="E807" s="903">
        <v>85759808441</v>
      </c>
      <c r="F807" s="1206">
        <v>44862</v>
      </c>
      <c r="G807" s="893">
        <v>1</v>
      </c>
      <c r="H807" s="894">
        <v>125000</v>
      </c>
      <c r="I807" s="891">
        <v>25</v>
      </c>
      <c r="J807" s="1183" t="s">
        <v>28</v>
      </c>
      <c r="K807" s="190"/>
      <c r="L807" s="208"/>
      <c r="M807" s="896"/>
      <c r="N807" s="341" t="s">
        <v>968</v>
      </c>
      <c r="O807" s="904">
        <v>45648</v>
      </c>
      <c r="P807" s="341" t="s">
        <v>4190</v>
      </c>
      <c r="Q807" s="398">
        <v>125000</v>
      </c>
      <c r="R807" s="208"/>
    </row>
    <row r="808" spans="1:19">
      <c r="A808" s="887">
        <v>210</v>
      </c>
      <c r="B808" s="888" t="s">
        <v>678</v>
      </c>
      <c r="C808" s="887" t="s">
        <v>5276</v>
      </c>
      <c r="D808" s="890" t="s">
        <v>247</v>
      </c>
      <c r="E808" s="903">
        <v>85793127135</v>
      </c>
      <c r="F808" s="1206">
        <v>44906</v>
      </c>
      <c r="G808" s="893">
        <v>1</v>
      </c>
      <c r="H808" s="894">
        <v>125000</v>
      </c>
      <c r="I808" s="891">
        <v>25</v>
      </c>
      <c r="J808" s="1183" t="s">
        <v>28</v>
      </c>
      <c r="K808" s="190"/>
      <c r="L808" s="208"/>
      <c r="M808" s="896"/>
      <c r="N808" s="341"/>
      <c r="O808" s="904"/>
      <c r="P808" s="341"/>
      <c r="Q808" s="398"/>
      <c r="R808" s="208"/>
    </row>
    <row r="809" spans="1:19">
      <c r="A809" s="887">
        <v>175</v>
      </c>
      <c r="B809" s="888" t="s">
        <v>2478</v>
      </c>
      <c r="C809" s="889" t="s">
        <v>2479</v>
      </c>
      <c r="D809" s="890" t="s">
        <v>2480</v>
      </c>
      <c r="E809" s="903">
        <v>89516813332</v>
      </c>
      <c r="F809" s="1206">
        <v>44756</v>
      </c>
      <c r="G809" s="893">
        <v>2</v>
      </c>
      <c r="H809" s="894">
        <v>165000</v>
      </c>
      <c r="I809" s="891">
        <v>25</v>
      </c>
      <c r="J809" s="1183" t="s">
        <v>28</v>
      </c>
      <c r="K809" s="190"/>
      <c r="L809" s="208"/>
      <c r="M809" s="896"/>
      <c r="N809" s="341" t="s">
        <v>968</v>
      </c>
      <c r="O809" s="904">
        <v>45650</v>
      </c>
      <c r="P809" s="341" t="s">
        <v>4190</v>
      </c>
      <c r="Q809" s="398">
        <v>165000</v>
      </c>
      <c r="R809" s="208"/>
    </row>
    <row r="810" spans="1:19">
      <c r="A810" s="887">
        <v>173</v>
      </c>
      <c r="B810" s="888" t="s">
        <v>2503</v>
      </c>
      <c r="C810" s="889" t="s">
        <v>2504</v>
      </c>
      <c r="D810" s="890" t="s">
        <v>125</v>
      </c>
      <c r="E810" s="891">
        <v>85795474496</v>
      </c>
      <c r="F810" s="1206">
        <v>44894</v>
      </c>
      <c r="G810" s="893">
        <v>2</v>
      </c>
      <c r="H810" s="894">
        <v>165000</v>
      </c>
      <c r="I810" s="891">
        <v>25</v>
      </c>
      <c r="J810" s="1183" t="s">
        <v>28</v>
      </c>
      <c r="K810" s="190"/>
      <c r="L810" s="208"/>
      <c r="M810" s="896"/>
      <c r="N810" s="341" t="s">
        <v>968</v>
      </c>
      <c r="O810" s="904">
        <v>45649</v>
      </c>
      <c r="P810" s="341" t="s">
        <v>4190</v>
      </c>
      <c r="Q810" s="398">
        <v>165000</v>
      </c>
      <c r="R810" s="208"/>
    </row>
    <row r="811" spans="1:19">
      <c r="A811" s="887">
        <v>216</v>
      </c>
      <c r="B811" s="888" t="s">
        <v>703</v>
      </c>
      <c r="C811" s="889" t="s">
        <v>704</v>
      </c>
      <c r="D811" s="890" t="s">
        <v>92</v>
      </c>
      <c r="E811" s="903">
        <v>811997377</v>
      </c>
      <c r="F811" s="1206">
        <v>44909</v>
      </c>
      <c r="G811" s="893">
        <v>1</v>
      </c>
      <c r="H811" s="894">
        <v>125000</v>
      </c>
      <c r="I811" s="891">
        <v>25</v>
      </c>
      <c r="J811" s="1183" t="s">
        <v>28</v>
      </c>
      <c r="K811" s="190"/>
      <c r="L811" s="208"/>
      <c r="M811" s="896"/>
      <c r="N811" s="341" t="s">
        <v>968</v>
      </c>
      <c r="O811" s="904">
        <v>45648</v>
      </c>
      <c r="P811" s="341" t="s">
        <v>4190</v>
      </c>
      <c r="Q811" s="398">
        <v>125000</v>
      </c>
      <c r="R811" s="208"/>
    </row>
    <row r="812" spans="1:19">
      <c r="A812" s="887">
        <v>218</v>
      </c>
      <c r="B812" s="888" t="s">
        <v>708</v>
      </c>
      <c r="C812" s="887" t="s">
        <v>5277</v>
      </c>
      <c r="D812" s="890" t="s">
        <v>710</v>
      </c>
      <c r="E812" s="903">
        <v>87800140607</v>
      </c>
      <c r="F812" s="1206">
        <v>44915</v>
      </c>
      <c r="G812" s="893">
        <v>1</v>
      </c>
      <c r="H812" s="894">
        <v>125000</v>
      </c>
      <c r="I812" s="891">
        <v>25</v>
      </c>
      <c r="J812" s="1183" t="s">
        <v>28</v>
      </c>
      <c r="K812" s="190"/>
      <c r="L812" s="208"/>
      <c r="M812" s="896" t="s">
        <v>4184</v>
      </c>
      <c r="N812" s="341" t="s">
        <v>968</v>
      </c>
      <c r="O812" s="904">
        <v>45652</v>
      </c>
      <c r="P812" s="341" t="s">
        <v>4190</v>
      </c>
      <c r="Q812" s="398">
        <v>125000</v>
      </c>
      <c r="R812" s="208"/>
    </row>
    <row r="813" spans="1:19">
      <c r="A813" s="887">
        <v>220</v>
      </c>
      <c r="B813" s="888" t="s">
        <v>714</v>
      </c>
      <c r="C813" s="887" t="s">
        <v>715</v>
      </c>
      <c r="D813" s="890" t="s">
        <v>40</v>
      </c>
      <c r="E813" s="903">
        <v>85722223830</v>
      </c>
      <c r="F813" s="1206">
        <v>44707</v>
      </c>
      <c r="G813" s="893">
        <v>1</v>
      </c>
      <c r="H813" s="894">
        <v>125000</v>
      </c>
      <c r="I813" s="891">
        <v>25</v>
      </c>
      <c r="J813" s="1183" t="s">
        <v>28</v>
      </c>
      <c r="K813" s="190"/>
      <c r="L813" s="208"/>
      <c r="M813" s="896" t="s">
        <v>4184</v>
      </c>
      <c r="N813" s="341" t="s">
        <v>968</v>
      </c>
      <c r="O813" s="904">
        <v>45653</v>
      </c>
      <c r="P813" s="341" t="s">
        <v>4193</v>
      </c>
      <c r="Q813" s="398">
        <v>125000</v>
      </c>
      <c r="R813" s="208"/>
    </row>
    <row r="814" spans="1:19">
      <c r="A814" s="928">
        <v>1071</v>
      </c>
      <c r="B814" s="888" t="s">
        <v>2514</v>
      </c>
      <c r="C814" s="914" t="s">
        <v>2515</v>
      </c>
      <c r="D814" s="914" t="s">
        <v>2516</v>
      </c>
      <c r="E814" s="915" t="s">
        <v>2517</v>
      </c>
      <c r="F814" s="1175" t="s">
        <v>2518</v>
      </c>
      <c r="G814" s="917">
        <v>2</v>
      </c>
      <c r="H814" s="918">
        <v>165000</v>
      </c>
      <c r="I814" s="914">
        <v>25</v>
      </c>
      <c r="J814" s="914" t="s">
        <v>28</v>
      </c>
      <c r="K814" s="929"/>
      <c r="L814" s="208"/>
      <c r="M814" s="896" t="s">
        <v>4184</v>
      </c>
      <c r="N814" s="341" t="s">
        <v>968</v>
      </c>
      <c r="O814" s="904">
        <v>45655</v>
      </c>
      <c r="P814" s="341" t="s">
        <v>4190</v>
      </c>
      <c r="Q814" s="398">
        <v>165000</v>
      </c>
      <c r="R814" s="208"/>
    </row>
    <row r="815" spans="1:19">
      <c r="A815" s="887">
        <v>225</v>
      </c>
      <c r="B815" s="888" t="s">
        <v>728</v>
      </c>
      <c r="C815" s="889" t="s">
        <v>729</v>
      </c>
      <c r="D815" s="934" t="s">
        <v>327</v>
      </c>
      <c r="E815" s="903">
        <v>85846161522</v>
      </c>
      <c r="F815" s="1206">
        <v>44818</v>
      </c>
      <c r="G815" s="893">
        <v>1</v>
      </c>
      <c r="H815" s="894">
        <v>125000</v>
      </c>
      <c r="I815" s="891">
        <v>25</v>
      </c>
      <c r="J815" s="1183" t="s">
        <v>28</v>
      </c>
      <c r="K815" s="190" t="s">
        <v>730</v>
      </c>
      <c r="L815" s="208"/>
      <c r="M815" s="896"/>
      <c r="N815" s="341" t="s">
        <v>968</v>
      </c>
      <c r="O815" s="904">
        <v>45651</v>
      </c>
      <c r="P815" s="341" t="s">
        <v>4196</v>
      </c>
      <c r="Q815" s="398">
        <v>125000</v>
      </c>
      <c r="R815" s="208"/>
    </row>
    <row r="816" spans="1:19">
      <c r="A816" s="887">
        <v>226</v>
      </c>
      <c r="B816" s="888" t="s">
        <v>731</v>
      </c>
      <c r="C816" s="887" t="s">
        <v>732</v>
      </c>
      <c r="D816" s="890" t="s">
        <v>733</v>
      </c>
      <c r="E816" s="903">
        <v>85759643303</v>
      </c>
      <c r="F816" s="1206">
        <v>44789</v>
      </c>
      <c r="G816" s="893">
        <v>1</v>
      </c>
      <c r="H816" s="894">
        <v>125000</v>
      </c>
      <c r="I816" s="891">
        <v>25</v>
      </c>
      <c r="J816" s="1183" t="s">
        <v>28</v>
      </c>
      <c r="K816" s="190"/>
      <c r="L816" s="208"/>
      <c r="M816" s="896" t="s">
        <v>4184</v>
      </c>
      <c r="N816" s="341" t="s">
        <v>968</v>
      </c>
      <c r="O816" s="904">
        <v>45652</v>
      </c>
      <c r="P816" s="341" t="s">
        <v>4193</v>
      </c>
      <c r="Q816" s="398">
        <v>125000</v>
      </c>
      <c r="R816" s="208"/>
    </row>
    <row r="817" spans="1:18">
      <c r="A817" s="887">
        <v>182</v>
      </c>
      <c r="B817" s="888" t="s">
        <v>2573</v>
      </c>
      <c r="C817" s="889" t="s">
        <v>2574</v>
      </c>
      <c r="D817" s="890" t="s">
        <v>2575</v>
      </c>
      <c r="E817" s="903">
        <v>81387343837</v>
      </c>
      <c r="F817" s="1206">
        <v>44783</v>
      </c>
      <c r="G817" s="893">
        <v>2</v>
      </c>
      <c r="H817" s="894">
        <v>165000</v>
      </c>
      <c r="I817" s="891">
        <v>25</v>
      </c>
      <c r="J817" s="1183" t="s">
        <v>28</v>
      </c>
      <c r="K817" s="190"/>
      <c r="L817" s="208"/>
      <c r="M817" s="896"/>
      <c r="N817" s="341" t="s">
        <v>968</v>
      </c>
      <c r="O817" s="904">
        <v>45650</v>
      </c>
      <c r="P817" s="341" t="s">
        <v>4190</v>
      </c>
      <c r="Q817" s="398">
        <v>165000</v>
      </c>
      <c r="R817" s="208"/>
    </row>
    <row r="818" spans="1:18">
      <c r="A818" s="887">
        <v>229</v>
      </c>
      <c r="B818" s="888" t="s">
        <v>742</v>
      </c>
      <c r="C818" s="887" t="s">
        <v>5278</v>
      </c>
      <c r="D818" s="890" t="s">
        <v>125</v>
      </c>
      <c r="E818" s="903">
        <v>85862926911</v>
      </c>
      <c r="F818" s="1206">
        <v>44751</v>
      </c>
      <c r="G818" s="893">
        <v>1</v>
      </c>
      <c r="H818" s="894">
        <v>125000</v>
      </c>
      <c r="I818" s="891">
        <v>25</v>
      </c>
      <c r="J818" s="1183" t="s">
        <v>28</v>
      </c>
      <c r="K818" s="190"/>
      <c r="L818" s="208"/>
      <c r="M818" s="896" t="s">
        <v>4184</v>
      </c>
      <c r="N818" s="341" t="s">
        <v>968</v>
      </c>
      <c r="O818" s="904">
        <v>45652</v>
      </c>
      <c r="P818" s="341" t="s">
        <v>4190</v>
      </c>
      <c r="Q818" s="398">
        <v>125000</v>
      </c>
      <c r="R818" s="208"/>
    </row>
    <row r="819" spans="1:18">
      <c r="A819" s="887">
        <v>231</v>
      </c>
      <c r="B819" s="888" t="s">
        <v>748</v>
      </c>
      <c r="C819" s="887" t="s">
        <v>749</v>
      </c>
      <c r="D819" s="890" t="s">
        <v>361</v>
      </c>
      <c r="E819" s="903">
        <v>81563914352</v>
      </c>
      <c r="F819" s="1206">
        <v>44684</v>
      </c>
      <c r="G819" s="893">
        <v>1</v>
      </c>
      <c r="H819" s="894">
        <v>125000</v>
      </c>
      <c r="I819" s="891">
        <v>25</v>
      </c>
      <c r="J819" s="1183" t="s">
        <v>28</v>
      </c>
      <c r="K819" s="190"/>
      <c r="L819" s="208"/>
      <c r="M819" s="896" t="s">
        <v>4184</v>
      </c>
      <c r="N819" s="341" t="s">
        <v>968</v>
      </c>
      <c r="O819" s="904">
        <v>45652</v>
      </c>
      <c r="P819" s="341" t="s">
        <v>4190</v>
      </c>
      <c r="Q819" s="398">
        <v>125000</v>
      </c>
      <c r="R819" s="208"/>
    </row>
    <row r="820" spans="1:18" hidden="1">
      <c r="A820" s="507">
        <v>811</v>
      </c>
      <c r="B820" s="51" t="s">
        <v>2892</v>
      </c>
      <c r="C820" s="1321" t="s">
        <v>2893</v>
      </c>
      <c r="D820" s="1321" t="s">
        <v>2894</v>
      </c>
      <c r="E820" s="1323" t="s">
        <v>2895</v>
      </c>
      <c r="F820" s="1324" t="s">
        <v>2891</v>
      </c>
      <c r="G820" s="1325">
        <v>2</v>
      </c>
      <c r="H820" s="1326"/>
      <c r="I820" s="1327">
        <v>31</v>
      </c>
      <c r="J820" s="1360" t="s">
        <v>37</v>
      </c>
      <c r="K820" s="1361" t="s">
        <v>961</v>
      </c>
      <c r="L820" s="208"/>
      <c r="M820" s="896"/>
      <c r="N820" s="341"/>
      <c r="O820" s="208"/>
      <c r="P820" s="341"/>
      <c r="Q820" s="912"/>
      <c r="R820" s="208"/>
    </row>
    <row r="821" spans="1:18">
      <c r="A821" s="887">
        <v>232</v>
      </c>
      <c r="B821" s="888" t="s">
        <v>750</v>
      </c>
      <c r="C821" s="889" t="s">
        <v>751</v>
      </c>
      <c r="D821" s="890" t="s">
        <v>103</v>
      </c>
      <c r="E821" s="903">
        <v>85861303704</v>
      </c>
      <c r="F821" s="1319">
        <v>44753</v>
      </c>
      <c r="G821" s="893">
        <v>1</v>
      </c>
      <c r="H821" s="894">
        <v>125000</v>
      </c>
      <c r="I821" s="891">
        <v>25</v>
      </c>
      <c r="J821" s="1183" t="s">
        <v>28</v>
      </c>
      <c r="K821" s="190"/>
      <c r="L821" s="208"/>
      <c r="M821" s="896"/>
      <c r="N821" s="341" t="s">
        <v>968</v>
      </c>
      <c r="O821" s="904">
        <v>45651</v>
      </c>
      <c r="P821" s="341" t="s">
        <v>4190</v>
      </c>
      <c r="Q821" s="398">
        <v>125000</v>
      </c>
      <c r="R821" s="208"/>
    </row>
    <row r="822" spans="1:18">
      <c r="A822" s="887">
        <v>195</v>
      </c>
      <c r="B822" s="888" t="s">
        <v>2630</v>
      </c>
      <c r="C822" s="887" t="s">
        <v>2631</v>
      </c>
      <c r="D822" s="890" t="s">
        <v>556</v>
      </c>
      <c r="E822" s="903">
        <v>85861113173</v>
      </c>
      <c r="F822" s="1206">
        <v>44778</v>
      </c>
      <c r="G822" s="893">
        <v>2</v>
      </c>
      <c r="H822" s="894">
        <v>165000</v>
      </c>
      <c r="I822" s="891">
        <v>25</v>
      </c>
      <c r="J822" s="1183" t="s">
        <v>28</v>
      </c>
      <c r="K822" s="190"/>
      <c r="L822" s="208"/>
      <c r="M822" s="896"/>
      <c r="N822" s="341"/>
      <c r="O822" s="904"/>
      <c r="P822" s="341"/>
      <c r="Q822" s="398"/>
      <c r="R822" s="208"/>
    </row>
    <row r="823" spans="1:18">
      <c r="A823" s="887">
        <v>235</v>
      </c>
      <c r="B823" s="888" t="s">
        <v>761</v>
      </c>
      <c r="C823" s="887" t="s">
        <v>762</v>
      </c>
      <c r="D823" s="890" t="s">
        <v>156</v>
      </c>
      <c r="E823" s="903">
        <v>82112058874</v>
      </c>
      <c r="F823" s="1206">
        <v>44718</v>
      </c>
      <c r="G823" s="893">
        <v>1</v>
      </c>
      <c r="H823" s="894">
        <v>125000</v>
      </c>
      <c r="I823" s="891">
        <v>25</v>
      </c>
      <c r="J823" s="1183" t="s">
        <v>28</v>
      </c>
      <c r="K823" s="190"/>
      <c r="L823" s="208"/>
      <c r="M823" s="896" t="s">
        <v>4184</v>
      </c>
      <c r="N823" s="341" t="s">
        <v>968</v>
      </c>
      <c r="O823" s="904">
        <v>45652</v>
      </c>
      <c r="P823" s="341" t="s">
        <v>4190</v>
      </c>
      <c r="Q823" s="398">
        <v>125000</v>
      </c>
      <c r="R823" s="208"/>
    </row>
    <row r="824" spans="1:18">
      <c r="A824" s="887">
        <v>236</v>
      </c>
      <c r="B824" s="888" t="s">
        <v>763</v>
      </c>
      <c r="C824" s="887" t="s">
        <v>764</v>
      </c>
      <c r="D824" s="890" t="s">
        <v>765</v>
      </c>
      <c r="E824" s="903">
        <v>83873448881</v>
      </c>
      <c r="F824" s="1206">
        <v>44726</v>
      </c>
      <c r="G824" s="893">
        <v>1</v>
      </c>
      <c r="H824" s="894">
        <v>125000</v>
      </c>
      <c r="I824" s="891">
        <v>25</v>
      </c>
      <c r="J824" s="1183" t="s">
        <v>28</v>
      </c>
      <c r="K824" s="190"/>
      <c r="L824" s="208"/>
      <c r="M824" s="896" t="s">
        <v>4184</v>
      </c>
      <c r="N824" s="341" t="s">
        <v>968</v>
      </c>
      <c r="O824" s="904">
        <v>45652</v>
      </c>
      <c r="P824" s="341" t="s">
        <v>4190</v>
      </c>
      <c r="Q824" s="398">
        <v>125000</v>
      </c>
      <c r="R824" s="208"/>
    </row>
    <row r="825" spans="1:18">
      <c r="A825" s="887">
        <v>237</v>
      </c>
      <c r="B825" s="888" t="s">
        <v>766</v>
      </c>
      <c r="C825" s="889" t="s">
        <v>767</v>
      </c>
      <c r="D825" s="890" t="s">
        <v>276</v>
      </c>
      <c r="E825" s="903">
        <v>81573131724</v>
      </c>
      <c r="F825" s="1206">
        <v>44721</v>
      </c>
      <c r="G825" s="893">
        <v>1</v>
      </c>
      <c r="H825" s="894">
        <v>125000</v>
      </c>
      <c r="I825" s="891">
        <v>25</v>
      </c>
      <c r="J825" s="1183" t="s">
        <v>28</v>
      </c>
      <c r="K825" s="190"/>
      <c r="L825" s="208"/>
      <c r="M825" s="896"/>
      <c r="N825" s="341" t="s">
        <v>968</v>
      </c>
      <c r="O825" s="904">
        <v>45651</v>
      </c>
      <c r="P825" s="341" t="s">
        <v>4193</v>
      </c>
      <c r="Q825" s="398">
        <v>125000</v>
      </c>
      <c r="R825" s="208"/>
    </row>
    <row r="826" spans="1:18">
      <c r="A826" s="887">
        <v>239</v>
      </c>
      <c r="B826" s="888" t="s">
        <v>771</v>
      </c>
      <c r="C826" s="889" t="s">
        <v>772</v>
      </c>
      <c r="D826" s="890" t="s">
        <v>663</v>
      </c>
      <c r="E826" s="903">
        <v>85722079631</v>
      </c>
      <c r="F826" s="1206">
        <v>44737</v>
      </c>
      <c r="G826" s="893">
        <v>1</v>
      </c>
      <c r="H826" s="894">
        <v>125000</v>
      </c>
      <c r="I826" s="891">
        <v>25</v>
      </c>
      <c r="J826" s="1229" t="s">
        <v>28</v>
      </c>
      <c r="K826" s="190"/>
      <c r="L826" s="208"/>
      <c r="M826" s="896"/>
      <c r="N826" s="341" t="s">
        <v>968</v>
      </c>
      <c r="O826" s="904">
        <v>45650</v>
      </c>
      <c r="P826" s="341" t="s">
        <v>4193</v>
      </c>
      <c r="Q826" s="398">
        <v>125000</v>
      </c>
      <c r="R826" s="208"/>
    </row>
    <row r="827" spans="1:18" hidden="1">
      <c r="A827" s="507">
        <v>818</v>
      </c>
      <c r="B827" s="51" t="s">
        <v>2920</v>
      </c>
      <c r="C827" s="1352" t="s">
        <v>2921</v>
      </c>
      <c r="D827" s="1352" t="s">
        <v>2922</v>
      </c>
      <c r="E827" s="1353" t="s">
        <v>2923</v>
      </c>
      <c r="F827" s="1362" t="s">
        <v>2924</v>
      </c>
      <c r="G827" s="1355">
        <v>2</v>
      </c>
      <c r="H827" s="1356"/>
      <c r="I827" s="1357">
        <v>12</v>
      </c>
      <c r="J827" s="1363" t="s">
        <v>37</v>
      </c>
      <c r="K827" s="1361" t="s">
        <v>961</v>
      </c>
      <c r="L827" s="208"/>
      <c r="M827" s="896"/>
      <c r="N827" s="341"/>
      <c r="O827" s="208"/>
      <c r="P827" s="341"/>
      <c r="Q827" s="912"/>
      <c r="R827" s="208"/>
    </row>
    <row r="828" spans="1:18" hidden="1">
      <c r="A828" s="507">
        <v>819</v>
      </c>
      <c r="B828" s="51" t="s">
        <v>2925</v>
      </c>
      <c r="C828" s="1321" t="s">
        <v>2926</v>
      </c>
      <c r="D828" s="1321" t="s">
        <v>2927</v>
      </c>
      <c r="E828" s="1323" t="s">
        <v>2928</v>
      </c>
      <c r="F828" s="1324" t="s">
        <v>2929</v>
      </c>
      <c r="G828" s="1325">
        <v>1</v>
      </c>
      <c r="H828" s="1326"/>
      <c r="I828" s="1327">
        <v>13</v>
      </c>
      <c r="J828" s="1360" t="s">
        <v>37</v>
      </c>
      <c r="K828" s="1361" t="s">
        <v>961</v>
      </c>
      <c r="L828" s="208"/>
      <c r="M828" s="896"/>
      <c r="N828" s="341"/>
      <c r="O828" s="208"/>
      <c r="P828" s="341"/>
      <c r="Q828" s="912"/>
      <c r="R828" s="208"/>
    </row>
    <row r="829" spans="1:18">
      <c r="A829" s="887">
        <v>201</v>
      </c>
      <c r="B829" s="888" t="s">
        <v>2690</v>
      </c>
      <c r="C829" s="889" t="s">
        <v>2691</v>
      </c>
      <c r="D829" s="890" t="s">
        <v>2692</v>
      </c>
      <c r="E829" s="903">
        <v>85715372041</v>
      </c>
      <c r="F829" s="1206">
        <v>44912</v>
      </c>
      <c r="G829" s="893">
        <v>2</v>
      </c>
      <c r="H829" s="894">
        <v>165000</v>
      </c>
      <c r="I829" s="891">
        <v>25</v>
      </c>
      <c r="J829" s="1183" t="s">
        <v>28</v>
      </c>
      <c r="K829" s="190"/>
      <c r="L829" s="208"/>
      <c r="M829" s="896"/>
      <c r="N829" s="341" t="s">
        <v>968</v>
      </c>
      <c r="O829" s="904">
        <v>45650</v>
      </c>
      <c r="P829" s="341" t="s">
        <v>4190</v>
      </c>
      <c r="Q829" s="398">
        <v>165000</v>
      </c>
      <c r="R829" s="208"/>
    </row>
    <row r="830" spans="1:18">
      <c r="A830" s="887">
        <v>241</v>
      </c>
      <c r="B830" s="888" t="s">
        <v>778</v>
      </c>
      <c r="C830" s="889" t="s">
        <v>779</v>
      </c>
      <c r="D830" s="934" t="s">
        <v>327</v>
      </c>
      <c r="E830" s="903">
        <v>81563785423</v>
      </c>
      <c r="F830" s="1206">
        <v>44924</v>
      </c>
      <c r="G830" s="893">
        <v>1</v>
      </c>
      <c r="H830" s="894">
        <v>125000</v>
      </c>
      <c r="I830" s="891">
        <v>25</v>
      </c>
      <c r="J830" s="1183" t="s">
        <v>28</v>
      </c>
      <c r="K830" s="190"/>
      <c r="L830" s="208"/>
      <c r="M830" s="896"/>
      <c r="N830" s="341" t="s">
        <v>968</v>
      </c>
      <c r="O830" s="904">
        <v>45651</v>
      </c>
      <c r="P830" s="341" t="s">
        <v>4196</v>
      </c>
      <c r="Q830" s="398">
        <v>125000</v>
      </c>
      <c r="R830" s="208"/>
    </row>
    <row r="831" spans="1:18" ht="15.75" customHeight="1">
      <c r="A831" s="887">
        <v>242</v>
      </c>
      <c r="B831" s="888" t="s">
        <v>780</v>
      </c>
      <c r="C831" s="889" t="s">
        <v>781</v>
      </c>
      <c r="D831" s="890" t="s">
        <v>209</v>
      </c>
      <c r="E831" s="903">
        <v>82117858518</v>
      </c>
      <c r="F831" s="1206">
        <v>44738</v>
      </c>
      <c r="G831" s="893">
        <v>1</v>
      </c>
      <c r="H831" s="894">
        <v>115000</v>
      </c>
      <c r="I831" s="891">
        <v>25</v>
      </c>
      <c r="J831" s="1183" t="s">
        <v>28</v>
      </c>
      <c r="K831" s="190"/>
      <c r="L831" s="208"/>
      <c r="M831" s="896"/>
      <c r="N831" s="341" t="s">
        <v>968</v>
      </c>
      <c r="O831" s="904">
        <v>45650</v>
      </c>
      <c r="P831" s="341" t="s">
        <v>4190</v>
      </c>
      <c r="Q831" s="398">
        <v>115000</v>
      </c>
      <c r="R831" s="208"/>
    </row>
    <row r="832" spans="1:18" hidden="1">
      <c r="A832" s="507">
        <v>823</v>
      </c>
      <c r="B832" s="51" t="s">
        <v>2940</v>
      </c>
      <c r="C832" s="1322" t="s">
        <v>2941</v>
      </c>
      <c r="D832" s="1322" t="s">
        <v>1223</v>
      </c>
      <c r="E832" s="1329" t="s">
        <v>2942</v>
      </c>
      <c r="F832" s="1343" t="s">
        <v>2943</v>
      </c>
      <c r="G832" s="1348">
        <v>3</v>
      </c>
      <c r="H832" s="1349"/>
      <c r="I832" s="1350">
        <v>16</v>
      </c>
      <c r="J832" s="911" t="s">
        <v>37</v>
      </c>
      <c r="K832" s="1351"/>
      <c r="L832" s="208"/>
      <c r="M832" s="896"/>
      <c r="N832" s="341"/>
      <c r="O832" s="208"/>
      <c r="P832" s="341"/>
      <c r="Q832" s="912"/>
      <c r="R832" s="208"/>
    </row>
    <row r="833" spans="1:19">
      <c r="A833" s="887">
        <v>202</v>
      </c>
      <c r="B833" s="888" t="s">
        <v>2699</v>
      </c>
      <c r="C833" s="889" t="s">
        <v>2700</v>
      </c>
      <c r="D833" s="890" t="s">
        <v>356</v>
      </c>
      <c r="E833" s="903">
        <v>85863111512</v>
      </c>
      <c r="F833" s="1206">
        <v>44732</v>
      </c>
      <c r="G833" s="893">
        <v>2</v>
      </c>
      <c r="H833" s="894">
        <v>165000</v>
      </c>
      <c r="I833" s="891">
        <v>25</v>
      </c>
      <c r="J833" s="1183" t="s">
        <v>28</v>
      </c>
      <c r="K833" s="190"/>
      <c r="L833" s="208"/>
      <c r="M833" s="896"/>
      <c r="N833" s="341" t="s">
        <v>968</v>
      </c>
      <c r="O833" s="904">
        <v>45651</v>
      </c>
      <c r="P833" s="341" t="s">
        <v>4196</v>
      </c>
      <c r="Q833" s="398">
        <v>165000</v>
      </c>
      <c r="R833" s="208"/>
    </row>
    <row r="834" spans="1:19">
      <c r="A834" s="887">
        <v>244</v>
      </c>
      <c r="B834" s="888" t="s">
        <v>786</v>
      </c>
      <c r="C834" s="887" t="s">
        <v>787</v>
      </c>
      <c r="D834" s="890" t="s">
        <v>788</v>
      </c>
      <c r="E834" s="903">
        <v>85863274426</v>
      </c>
      <c r="F834" s="1206" t="s">
        <v>421</v>
      </c>
      <c r="G834" s="893">
        <v>1</v>
      </c>
      <c r="H834" s="894">
        <v>125000</v>
      </c>
      <c r="I834" s="891">
        <v>25</v>
      </c>
      <c r="J834" s="1183" t="s">
        <v>28</v>
      </c>
      <c r="K834" s="190"/>
      <c r="L834" s="208"/>
      <c r="M834" s="896" t="s">
        <v>4184</v>
      </c>
      <c r="N834" s="341" t="s">
        <v>968</v>
      </c>
      <c r="O834" s="904">
        <v>45652</v>
      </c>
      <c r="P834" s="341" t="s">
        <v>4193</v>
      </c>
      <c r="Q834" s="398">
        <v>125000</v>
      </c>
      <c r="R834" s="208"/>
    </row>
    <row r="835" spans="1:19">
      <c r="A835" s="887">
        <v>245</v>
      </c>
      <c r="B835" s="888" t="s">
        <v>789</v>
      </c>
      <c r="C835" s="889" t="s">
        <v>790</v>
      </c>
      <c r="D835" s="890" t="s">
        <v>47</v>
      </c>
      <c r="E835" s="903">
        <v>85863636385</v>
      </c>
      <c r="F835" s="1206">
        <v>44690</v>
      </c>
      <c r="G835" s="893">
        <v>1</v>
      </c>
      <c r="H835" s="894">
        <v>125000</v>
      </c>
      <c r="I835" s="891">
        <v>25</v>
      </c>
      <c r="J835" s="1183" t="s">
        <v>28</v>
      </c>
      <c r="K835" s="190"/>
      <c r="L835" s="208"/>
      <c r="M835" s="896"/>
      <c r="N835" s="341" t="s">
        <v>968</v>
      </c>
      <c r="O835" s="904">
        <v>45651</v>
      </c>
      <c r="P835" s="341" t="s">
        <v>4190</v>
      </c>
      <c r="Q835" s="398">
        <v>125000</v>
      </c>
      <c r="R835" s="208"/>
    </row>
    <row r="836" spans="1:19">
      <c r="A836" s="887">
        <v>248</v>
      </c>
      <c r="B836" s="888" t="s">
        <v>798</v>
      </c>
      <c r="C836" s="889" t="s">
        <v>799</v>
      </c>
      <c r="D836" s="890" t="s">
        <v>146</v>
      </c>
      <c r="E836" s="903">
        <v>85793119469</v>
      </c>
      <c r="F836" s="1206" t="s">
        <v>421</v>
      </c>
      <c r="G836" s="893">
        <v>1</v>
      </c>
      <c r="H836" s="894">
        <v>125000</v>
      </c>
      <c r="I836" s="891">
        <v>25</v>
      </c>
      <c r="J836" s="1183" t="s">
        <v>28</v>
      </c>
      <c r="K836" s="190"/>
      <c r="L836" s="208"/>
      <c r="M836" s="896"/>
      <c r="N836" s="341" t="s">
        <v>968</v>
      </c>
      <c r="O836" s="904">
        <v>45651</v>
      </c>
      <c r="P836" s="341" t="s">
        <v>4196</v>
      </c>
      <c r="Q836" s="398">
        <v>125000</v>
      </c>
      <c r="R836" s="208"/>
    </row>
    <row r="837" spans="1:19">
      <c r="A837" s="887">
        <v>207</v>
      </c>
      <c r="B837" s="888" t="s">
        <v>2745</v>
      </c>
      <c r="C837" s="889" t="s">
        <v>2746</v>
      </c>
      <c r="D837" s="890" t="s">
        <v>224</v>
      </c>
      <c r="E837" s="903">
        <v>85880333401</v>
      </c>
      <c r="F837" s="1206" t="s">
        <v>421</v>
      </c>
      <c r="G837" s="893">
        <v>2</v>
      </c>
      <c r="H837" s="894">
        <v>165000</v>
      </c>
      <c r="I837" s="891">
        <v>25</v>
      </c>
      <c r="J837" s="1183" t="s">
        <v>28</v>
      </c>
      <c r="K837" s="190"/>
      <c r="L837" s="208"/>
      <c r="M837" s="896"/>
      <c r="N837" s="341" t="s">
        <v>968</v>
      </c>
      <c r="O837" s="904">
        <v>45647</v>
      </c>
      <c r="P837" s="341" t="s">
        <v>4190</v>
      </c>
      <c r="Q837" s="398">
        <v>165000</v>
      </c>
      <c r="R837" s="208"/>
    </row>
    <row r="838" spans="1:19">
      <c r="A838" s="887">
        <v>253</v>
      </c>
      <c r="B838" s="888" t="s">
        <v>811</v>
      </c>
      <c r="C838" s="889" t="s">
        <v>812</v>
      </c>
      <c r="D838" s="890" t="s">
        <v>156</v>
      </c>
      <c r="E838" s="903">
        <v>85720544644</v>
      </c>
      <c r="F838" s="1206">
        <v>44709</v>
      </c>
      <c r="G838" s="893">
        <v>1</v>
      </c>
      <c r="H838" s="894">
        <v>125000</v>
      </c>
      <c r="I838" s="891">
        <v>25</v>
      </c>
      <c r="J838" s="1183" t="s">
        <v>28</v>
      </c>
      <c r="K838" s="190"/>
      <c r="L838" s="208"/>
      <c r="M838" s="896"/>
      <c r="N838" s="341" t="s">
        <v>968</v>
      </c>
      <c r="O838" s="904">
        <v>45651</v>
      </c>
      <c r="P838" s="341" t="s">
        <v>4193</v>
      </c>
      <c r="Q838" s="398">
        <v>125000</v>
      </c>
      <c r="R838" s="208"/>
    </row>
    <row r="839" spans="1:19">
      <c r="A839" s="887">
        <v>211</v>
      </c>
      <c r="B839" s="888" t="s">
        <v>2870</v>
      </c>
      <c r="C839" s="887" t="s">
        <v>2871</v>
      </c>
      <c r="D839" s="890" t="s">
        <v>167</v>
      </c>
      <c r="E839" s="903">
        <v>85723181787</v>
      </c>
      <c r="F839" s="1206">
        <v>44782</v>
      </c>
      <c r="G839" s="893">
        <v>2</v>
      </c>
      <c r="H839" s="894">
        <v>165000</v>
      </c>
      <c r="I839" s="891">
        <v>25</v>
      </c>
      <c r="J839" s="1183" t="s">
        <v>28</v>
      </c>
      <c r="K839" s="190"/>
      <c r="L839" s="208"/>
      <c r="M839" s="896" t="s">
        <v>4184</v>
      </c>
      <c r="N839" s="341" t="s">
        <v>968</v>
      </c>
      <c r="O839" s="904">
        <v>45653</v>
      </c>
      <c r="P839" s="341" t="s">
        <v>4190</v>
      </c>
      <c r="Q839" s="398">
        <v>165000</v>
      </c>
      <c r="R839" s="208"/>
    </row>
    <row r="840" spans="1:19">
      <c r="A840" s="887">
        <v>263</v>
      </c>
      <c r="B840" s="888" t="s">
        <v>844</v>
      </c>
      <c r="C840" s="889" t="s">
        <v>845</v>
      </c>
      <c r="D840" s="1009" t="s">
        <v>40</v>
      </c>
      <c r="E840" s="1010">
        <v>85720086577</v>
      </c>
      <c r="F840" s="1220">
        <v>44738</v>
      </c>
      <c r="G840" s="1012">
        <v>1</v>
      </c>
      <c r="H840" s="894">
        <v>125000</v>
      </c>
      <c r="I840" s="1013">
        <v>25</v>
      </c>
      <c r="J840" s="1267" t="s">
        <v>28</v>
      </c>
      <c r="K840" s="913"/>
      <c r="L840" s="208"/>
      <c r="M840" s="896"/>
      <c r="N840" s="341" t="s">
        <v>968</v>
      </c>
      <c r="O840" s="904">
        <v>45651</v>
      </c>
      <c r="P840" s="341" t="s">
        <v>4190</v>
      </c>
      <c r="Q840" s="398">
        <v>125000</v>
      </c>
      <c r="R840" s="402"/>
      <c r="S840" s="79"/>
    </row>
    <row r="841" spans="1:19" hidden="1">
      <c r="A841" s="507">
        <v>832</v>
      </c>
      <c r="B841" s="51" t="s">
        <v>2973</v>
      </c>
      <c r="C841" s="96" t="s">
        <v>2974</v>
      </c>
      <c r="D841" s="1364" t="s">
        <v>558</v>
      </c>
      <c r="E841" s="1365" t="s">
        <v>2975</v>
      </c>
      <c r="F841" s="1366" t="s">
        <v>1451</v>
      </c>
      <c r="G841" s="1367">
        <v>2</v>
      </c>
      <c r="H841" s="1368"/>
      <c r="I841" s="1369">
        <v>21</v>
      </c>
      <c r="J841" s="1370" t="s">
        <v>37</v>
      </c>
      <c r="K841" s="1359" t="s">
        <v>2976</v>
      </c>
      <c r="L841" s="208"/>
      <c r="M841" s="896"/>
      <c r="N841" s="341"/>
      <c r="O841" s="208"/>
      <c r="P841" s="341"/>
      <c r="Q841" s="912"/>
      <c r="R841" s="208"/>
    </row>
    <row r="842" spans="1:19">
      <c r="A842" s="887">
        <v>265</v>
      </c>
      <c r="B842" s="888" t="s">
        <v>850</v>
      </c>
      <c r="C842" s="887" t="s">
        <v>851</v>
      </c>
      <c r="D842" s="890" t="s">
        <v>852</v>
      </c>
      <c r="E842" s="903">
        <v>88809608312</v>
      </c>
      <c r="F842" s="1206">
        <v>44756</v>
      </c>
      <c r="G842" s="893">
        <v>3</v>
      </c>
      <c r="H842" s="894">
        <v>205000</v>
      </c>
      <c r="I842" s="891">
        <v>25</v>
      </c>
      <c r="J842" s="1183" t="s">
        <v>28</v>
      </c>
      <c r="K842" s="190"/>
      <c r="L842" s="208"/>
      <c r="M842" s="896"/>
      <c r="N842" s="341"/>
      <c r="O842" s="904"/>
      <c r="P842" s="341"/>
      <c r="Q842" s="398"/>
      <c r="R842" s="208"/>
    </row>
    <row r="843" spans="1:19">
      <c r="A843" s="887">
        <v>266</v>
      </c>
      <c r="B843" s="888" t="s">
        <v>853</v>
      </c>
      <c r="C843" s="889" t="s">
        <v>5279</v>
      </c>
      <c r="D843" s="890" t="s">
        <v>855</v>
      </c>
      <c r="E843" s="903">
        <v>85782068528</v>
      </c>
      <c r="F843" s="1206">
        <v>44796</v>
      </c>
      <c r="G843" s="893">
        <v>1</v>
      </c>
      <c r="H843" s="894">
        <v>125000</v>
      </c>
      <c r="I843" s="891">
        <v>25</v>
      </c>
      <c r="J843" s="1183" t="s">
        <v>28</v>
      </c>
      <c r="K843" s="190"/>
      <c r="L843" s="208"/>
      <c r="M843" s="896"/>
      <c r="N843" s="341" t="s">
        <v>968</v>
      </c>
      <c r="O843" s="904">
        <v>45651</v>
      </c>
      <c r="P843" s="341" t="s">
        <v>4196</v>
      </c>
      <c r="Q843" s="398">
        <v>125000</v>
      </c>
      <c r="R843" s="208"/>
    </row>
    <row r="844" spans="1:19">
      <c r="A844" s="887">
        <v>214</v>
      </c>
      <c r="B844" s="888" t="s">
        <v>2896</v>
      </c>
      <c r="C844" s="889" t="s">
        <v>2897</v>
      </c>
      <c r="D844" s="890" t="s">
        <v>47</v>
      </c>
      <c r="E844" s="891">
        <v>81282358887</v>
      </c>
      <c r="F844" s="1206">
        <v>44803</v>
      </c>
      <c r="G844" s="893">
        <v>2</v>
      </c>
      <c r="H844" s="894">
        <v>165000</v>
      </c>
      <c r="I844" s="891">
        <v>25</v>
      </c>
      <c r="J844" s="1183" t="s">
        <v>28</v>
      </c>
      <c r="K844" s="190">
        <v>28</v>
      </c>
      <c r="L844" s="208"/>
      <c r="M844" s="896"/>
      <c r="N844" s="341" t="s">
        <v>968</v>
      </c>
      <c r="O844" s="904">
        <v>45654</v>
      </c>
      <c r="P844" s="341" t="s">
        <v>4197</v>
      </c>
      <c r="Q844" s="398">
        <v>165000</v>
      </c>
      <c r="R844" s="208"/>
    </row>
    <row r="845" spans="1:19">
      <c r="A845" s="887">
        <v>269</v>
      </c>
      <c r="B845" s="888" t="s">
        <v>863</v>
      </c>
      <c r="C845" s="889" t="s">
        <v>5280</v>
      </c>
      <c r="D845" s="890" t="s">
        <v>865</v>
      </c>
      <c r="E845" s="903">
        <v>81287624263</v>
      </c>
      <c r="F845" s="1206">
        <v>44845</v>
      </c>
      <c r="G845" s="893">
        <v>4</v>
      </c>
      <c r="H845" s="894">
        <v>305000</v>
      </c>
      <c r="I845" s="891">
        <v>25</v>
      </c>
      <c r="J845" s="1183" t="s">
        <v>28</v>
      </c>
      <c r="K845" s="190" t="s">
        <v>866</v>
      </c>
      <c r="L845" s="208"/>
      <c r="M845" s="896"/>
      <c r="N845" s="341" t="s">
        <v>968</v>
      </c>
      <c r="O845" s="904">
        <v>45651</v>
      </c>
      <c r="P845" s="341" t="s">
        <v>4190</v>
      </c>
      <c r="Q845" s="398">
        <v>305000</v>
      </c>
      <c r="R845" s="208"/>
    </row>
    <row r="846" spans="1:19">
      <c r="A846" s="887">
        <v>271</v>
      </c>
      <c r="B846" s="888" t="s">
        <v>871</v>
      </c>
      <c r="C846" s="887" t="s">
        <v>872</v>
      </c>
      <c r="D846" s="890" t="s">
        <v>167</v>
      </c>
      <c r="E846" s="903">
        <v>81572017385</v>
      </c>
      <c r="F846" s="1206">
        <v>44924</v>
      </c>
      <c r="G846" s="893">
        <v>1</v>
      </c>
      <c r="H846" s="894">
        <v>125000</v>
      </c>
      <c r="I846" s="891">
        <v>25</v>
      </c>
      <c r="J846" s="1183" t="s">
        <v>28</v>
      </c>
      <c r="K846" s="190"/>
      <c r="L846" s="208"/>
      <c r="M846" s="896" t="s">
        <v>4184</v>
      </c>
      <c r="N846" s="341" t="s">
        <v>968</v>
      </c>
      <c r="O846" s="904">
        <v>45655</v>
      </c>
      <c r="P846" s="341" t="s">
        <v>4190</v>
      </c>
      <c r="Q846" s="398">
        <v>125000</v>
      </c>
      <c r="R846" s="208"/>
    </row>
    <row r="847" spans="1:19">
      <c r="A847" s="887">
        <v>276</v>
      </c>
      <c r="B847" s="888" t="s">
        <v>884</v>
      </c>
      <c r="C847" s="889" t="s">
        <v>885</v>
      </c>
      <c r="D847" s="890" t="s">
        <v>487</v>
      </c>
      <c r="E847" s="903">
        <v>85721050533</v>
      </c>
      <c r="F847" s="1206">
        <v>44907</v>
      </c>
      <c r="G847" s="893">
        <v>1</v>
      </c>
      <c r="H847" s="894">
        <v>125000</v>
      </c>
      <c r="I847" s="891">
        <v>25</v>
      </c>
      <c r="J847" s="1183" t="s">
        <v>28</v>
      </c>
      <c r="K847" s="190"/>
      <c r="L847" s="208"/>
      <c r="M847" s="896"/>
      <c r="N847" s="341" t="s">
        <v>968</v>
      </c>
      <c r="O847" s="904">
        <v>45651</v>
      </c>
      <c r="P847" s="341" t="s">
        <v>4193</v>
      </c>
      <c r="Q847" s="398">
        <v>125000</v>
      </c>
      <c r="R847" s="208"/>
    </row>
    <row r="848" spans="1:19">
      <c r="A848" s="887">
        <v>277</v>
      </c>
      <c r="B848" s="888" t="s">
        <v>886</v>
      </c>
      <c r="C848" s="887" t="s">
        <v>887</v>
      </c>
      <c r="D848" s="890" t="s">
        <v>888</v>
      </c>
      <c r="E848" s="903">
        <v>85794444525</v>
      </c>
      <c r="F848" s="1206">
        <v>44859</v>
      </c>
      <c r="G848" s="893">
        <v>1</v>
      </c>
      <c r="H848" s="894">
        <v>125000</v>
      </c>
      <c r="I848" s="891">
        <v>25</v>
      </c>
      <c r="J848" s="1183" t="s">
        <v>28</v>
      </c>
      <c r="K848" s="190"/>
      <c r="L848" s="208"/>
      <c r="M848" s="896"/>
      <c r="N848" s="341"/>
      <c r="O848" s="904"/>
      <c r="P848" s="341"/>
      <c r="Q848" s="398"/>
      <c r="R848" s="208"/>
    </row>
    <row r="849" spans="1:18">
      <c r="A849" s="887">
        <v>278</v>
      </c>
      <c r="B849" s="888" t="s">
        <v>889</v>
      </c>
      <c r="C849" s="887" t="s">
        <v>890</v>
      </c>
      <c r="D849" s="890" t="s">
        <v>891</v>
      </c>
      <c r="E849" s="903" t="s">
        <v>892</v>
      </c>
      <c r="F849" s="1206">
        <v>44775</v>
      </c>
      <c r="G849" s="893">
        <v>1</v>
      </c>
      <c r="H849" s="894">
        <v>125000</v>
      </c>
      <c r="I849" s="891">
        <v>25</v>
      </c>
      <c r="J849" s="1267" t="s">
        <v>28</v>
      </c>
      <c r="K849" s="913"/>
      <c r="L849" s="208"/>
      <c r="M849" s="896" t="s">
        <v>4184</v>
      </c>
      <c r="N849" s="341" t="s">
        <v>968</v>
      </c>
      <c r="O849" s="904">
        <v>45654</v>
      </c>
      <c r="P849" s="341" t="s">
        <v>4190</v>
      </c>
      <c r="Q849" s="398">
        <v>125000</v>
      </c>
      <c r="R849" s="208"/>
    </row>
    <row r="850" spans="1:18">
      <c r="A850" s="887">
        <v>282</v>
      </c>
      <c r="B850" s="888" t="s">
        <v>904</v>
      </c>
      <c r="C850" s="887" t="s">
        <v>905</v>
      </c>
      <c r="D850" s="890" t="s">
        <v>313</v>
      </c>
      <c r="E850" s="903">
        <v>85721500043</v>
      </c>
      <c r="F850" s="1206">
        <v>44771</v>
      </c>
      <c r="G850" s="893">
        <v>1</v>
      </c>
      <c r="H850" s="894">
        <v>125000</v>
      </c>
      <c r="I850" s="891">
        <v>25</v>
      </c>
      <c r="J850" s="1183" t="s">
        <v>28</v>
      </c>
      <c r="K850" s="190"/>
      <c r="L850" s="208"/>
      <c r="M850" s="896" t="s">
        <v>4184</v>
      </c>
      <c r="N850" s="341" t="s">
        <v>968</v>
      </c>
      <c r="O850" s="904">
        <v>45656</v>
      </c>
      <c r="P850" s="341" t="s">
        <v>4193</v>
      </c>
      <c r="Q850" s="398">
        <v>125000</v>
      </c>
      <c r="R850" s="208"/>
    </row>
    <row r="851" spans="1:18" hidden="1">
      <c r="A851" s="507">
        <v>842</v>
      </c>
      <c r="B851" s="51" t="s">
        <v>3013</v>
      </c>
      <c r="C851" s="1322" t="s">
        <v>3014</v>
      </c>
      <c r="D851" s="1322" t="s">
        <v>118</v>
      </c>
      <c r="E851" s="1329" t="s">
        <v>3015</v>
      </c>
      <c r="F851" s="1343" t="s">
        <v>3016</v>
      </c>
      <c r="G851" s="1348">
        <v>2</v>
      </c>
      <c r="H851" s="1349"/>
      <c r="I851" s="1350">
        <v>25</v>
      </c>
      <c r="J851" s="911" t="s">
        <v>37</v>
      </c>
      <c r="K851" s="1371"/>
      <c r="L851" s="208"/>
      <c r="M851" s="896"/>
      <c r="N851" s="341"/>
      <c r="O851" s="208"/>
      <c r="P851" s="341"/>
      <c r="Q851" s="912"/>
      <c r="R851" s="208"/>
    </row>
    <row r="852" spans="1:18">
      <c r="A852" s="887">
        <v>285</v>
      </c>
      <c r="B852" s="888" t="s">
        <v>912</v>
      </c>
      <c r="C852" s="887" t="s">
        <v>913</v>
      </c>
      <c r="D852" s="890" t="s">
        <v>914</v>
      </c>
      <c r="E852" s="1010">
        <v>815922270</v>
      </c>
      <c r="F852" s="1220">
        <v>44753</v>
      </c>
      <c r="G852" s="1012">
        <v>1</v>
      </c>
      <c r="H852" s="894">
        <v>125000</v>
      </c>
      <c r="I852" s="891">
        <v>25</v>
      </c>
      <c r="J852" s="1183" t="s">
        <v>28</v>
      </c>
      <c r="K852" s="190"/>
      <c r="L852" s="208"/>
      <c r="M852" s="896"/>
      <c r="N852" s="341" t="s">
        <v>968</v>
      </c>
      <c r="O852" s="904">
        <v>45654</v>
      </c>
      <c r="P852" s="341" t="s">
        <v>4197</v>
      </c>
      <c r="Q852" s="398">
        <v>125000</v>
      </c>
      <c r="R852" s="208"/>
    </row>
    <row r="853" spans="1:18">
      <c r="A853" s="887">
        <v>286</v>
      </c>
      <c r="B853" s="888" t="s">
        <v>915</v>
      </c>
      <c r="C853" s="887" t="s">
        <v>916</v>
      </c>
      <c r="D853" s="890" t="s">
        <v>917</v>
      </c>
      <c r="E853" s="903">
        <v>85280768519</v>
      </c>
      <c r="F853" s="1206">
        <v>44779</v>
      </c>
      <c r="G853" s="893">
        <v>1</v>
      </c>
      <c r="H853" s="894">
        <v>125000</v>
      </c>
      <c r="I853" s="891">
        <v>25</v>
      </c>
      <c r="J853" s="1183" t="s">
        <v>28</v>
      </c>
      <c r="K853" s="190"/>
      <c r="L853" s="208"/>
      <c r="M853" s="896" t="s">
        <v>4184</v>
      </c>
      <c r="N853" s="341" t="s">
        <v>968</v>
      </c>
      <c r="O853" s="904">
        <v>45652</v>
      </c>
      <c r="P853" s="341" t="s">
        <v>4193</v>
      </c>
      <c r="Q853" s="398">
        <v>125000</v>
      </c>
      <c r="R853" s="208"/>
    </row>
    <row r="854" spans="1:18">
      <c r="A854" s="887">
        <v>222</v>
      </c>
      <c r="B854" s="888" t="s">
        <v>3025</v>
      </c>
      <c r="C854" s="887" t="s">
        <v>3026</v>
      </c>
      <c r="D854" s="890" t="s">
        <v>118</v>
      </c>
      <c r="E854" s="891">
        <v>81298411285</v>
      </c>
      <c r="F854" s="1206">
        <v>44847</v>
      </c>
      <c r="G854" s="893">
        <v>2</v>
      </c>
      <c r="H854" s="894">
        <v>165000</v>
      </c>
      <c r="I854" s="891">
        <v>25</v>
      </c>
      <c r="J854" s="1183" t="s">
        <v>28</v>
      </c>
      <c r="K854" s="190"/>
      <c r="L854" s="208"/>
      <c r="M854" s="896"/>
      <c r="N854" s="341"/>
      <c r="O854" s="904"/>
      <c r="P854" s="341"/>
      <c r="Q854" s="398"/>
      <c r="R854" s="208"/>
    </row>
    <row r="855" spans="1:18">
      <c r="A855" s="887">
        <v>291</v>
      </c>
      <c r="B855" s="888" t="s">
        <v>929</v>
      </c>
      <c r="C855" s="889" t="s">
        <v>5281</v>
      </c>
      <c r="D855" s="890" t="s">
        <v>487</v>
      </c>
      <c r="E855" s="903">
        <v>82119616677</v>
      </c>
      <c r="F855" s="1206">
        <v>44827</v>
      </c>
      <c r="G855" s="893">
        <v>1</v>
      </c>
      <c r="H855" s="894">
        <v>125000</v>
      </c>
      <c r="I855" s="891">
        <v>25</v>
      </c>
      <c r="J855" s="1183" t="s">
        <v>28</v>
      </c>
      <c r="K855" s="190"/>
      <c r="L855" s="208"/>
      <c r="M855" s="896"/>
      <c r="N855" s="341" t="s">
        <v>968</v>
      </c>
      <c r="O855" s="904">
        <v>45650</v>
      </c>
      <c r="P855" s="341" t="s">
        <v>4190</v>
      </c>
      <c r="Q855" s="398">
        <v>125000</v>
      </c>
      <c r="R855" s="208"/>
    </row>
    <row r="856" spans="1:18">
      <c r="A856" s="887">
        <v>292</v>
      </c>
      <c r="B856" s="888" t="s">
        <v>931</v>
      </c>
      <c r="C856" s="887" t="s">
        <v>932</v>
      </c>
      <c r="D856" s="890" t="s">
        <v>82</v>
      </c>
      <c r="E856" s="903">
        <v>85794050609</v>
      </c>
      <c r="F856" s="1206">
        <v>44788</v>
      </c>
      <c r="G856" s="893">
        <v>1</v>
      </c>
      <c r="H856" s="894">
        <v>125000</v>
      </c>
      <c r="I856" s="891">
        <v>25</v>
      </c>
      <c r="J856" s="1183" t="s">
        <v>28</v>
      </c>
      <c r="K856" s="190"/>
      <c r="L856" s="208"/>
      <c r="M856" s="896" t="s">
        <v>4184</v>
      </c>
      <c r="N856" s="341" t="s">
        <v>968</v>
      </c>
      <c r="O856" s="904">
        <v>45652</v>
      </c>
      <c r="P856" s="341" t="s">
        <v>4190</v>
      </c>
      <c r="Q856" s="398">
        <v>125000</v>
      </c>
      <c r="R856" s="208"/>
    </row>
    <row r="857" spans="1:18">
      <c r="A857" s="887">
        <v>294</v>
      </c>
      <c r="B857" s="888" t="s">
        <v>936</v>
      </c>
      <c r="C857" s="889" t="s">
        <v>937</v>
      </c>
      <c r="D857" s="890" t="s">
        <v>305</v>
      </c>
      <c r="E857" s="903">
        <v>85794966965</v>
      </c>
      <c r="F857" s="1206">
        <v>44734</v>
      </c>
      <c r="G857" s="893">
        <v>1</v>
      </c>
      <c r="H857" s="894">
        <v>125000</v>
      </c>
      <c r="I857" s="891">
        <v>25</v>
      </c>
      <c r="J857" s="1183" t="s">
        <v>28</v>
      </c>
      <c r="K857" s="190"/>
      <c r="L857" s="208"/>
      <c r="M857" s="896"/>
      <c r="N857" s="341" t="s">
        <v>968</v>
      </c>
      <c r="O857" s="904">
        <v>45650</v>
      </c>
      <c r="P857" s="341" t="s">
        <v>4190</v>
      </c>
      <c r="Q857" s="398">
        <v>125000</v>
      </c>
      <c r="R857" s="208"/>
    </row>
    <row r="858" spans="1:18" hidden="1">
      <c r="A858" s="507">
        <v>849</v>
      </c>
      <c r="B858" s="51" t="s">
        <v>3039</v>
      </c>
      <c r="C858" s="1321" t="s">
        <v>3040</v>
      </c>
      <c r="D858" s="1321" t="s">
        <v>3041</v>
      </c>
      <c r="E858" s="1323" t="s">
        <v>3042</v>
      </c>
      <c r="F858" s="1372" t="s">
        <v>3035</v>
      </c>
      <c r="G858" s="1325">
        <v>1</v>
      </c>
      <c r="H858" s="1326"/>
      <c r="I858" s="1327">
        <v>29</v>
      </c>
      <c r="J858" s="1373" t="s">
        <v>37</v>
      </c>
      <c r="K858" s="1359" t="s">
        <v>5282</v>
      </c>
      <c r="L858" s="208"/>
      <c r="M858" s="896"/>
      <c r="N858" s="341"/>
      <c r="O858" s="208"/>
      <c r="P858" s="341"/>
      <c r="Q858" s="912"/>
      <c r="R858" s="208"/>
    </row>
    <row r="859" spans="1:18">
      <c r="A859" s="887">
        <v>403</v>
      </c>
      <c r="B859" s="888" t="s">
        <v>3078</v>
      </c>
      <c r="C859" s="890" t="s">
        <v>3079</v>
      </c>
      <c r="D859" s="887" t="s">
        <v>3080</v>
      </c>
      <c r="E859" s="903">
        <v>85720866895</v>
      </c>
      <c r="F859" s="1207" t="s">
        <v>1265</v>
      </c>
      <c r="G859" s="964">
        <v>2</v>
      </c>
      <c r="H859" s="965">
        <v>165000</v>
      </c>
      <c r="I859" s="891">
        <v>25</v>
      </c>
      <c r="J859" s="1183" t="s">
        <v>28</v>
      </c>
      <c r="K859" s="190"/>
      <c r="L859" s="208"/>
      <c r="M859" s="896" t="s">
        <v>4184</v>
      </c>
      <c r="N859" s="341" t="s">
        <v>968</v>
      </c>
      <c r="O859" s="904">
        <v>45652</v>
      </c>
      <c r="P859" s="341" t="s">
        <v>4190</v>
      </c>
      <c r="Q859" s="398">
        <v>165000</v>
      </c>
      <c r="R859" s="208"/>
    </row>
    <row r="860" spans="1:18">
      <c r="A860" s="887">
        <v>298</v>
      </c>
      <c r="B860" s="888" t="s">
        <v>951</v>
      </c>
      <c r="C860" s="889" t="s">
        <v>952</v>
      </c>
      <c r="D860" s="890" t="s">
        <v>953</v>
      </c>
      <c r="E860" s="903">
        <v>88296573770</v>
      </c>
      <c r="F860" s="1206">
        <v>44749</v>
      </c>
      <c r="G860" s="893">
        <v>1</v>
      </c>
      <c r="H860" s="894">
        <v>125000</v>
      </c>
      <c r="I860" s="891">
        <v>25</v>
      </c>
      <c r="J860" s="1183" t="s">
        <v>28</v>
      </c>
      <c r="K860" s="190"/>
      <c r="L860" s="208"/>
      <c r="M860" s="896"/>
      <c r="N860" s="341" t="s">
        <v>968</v>
      </c>
      <c r="O860" s="904">
        <v>45650</v>
      </c>
      <c r="P860" s="341" t="s">
        <v>4190</v>
      </c>
      <c r="Q860" s="398">
        <v>125000</v>
      </c>
      <c r="R860" s="208"/>
    </row>
    <row r="861" spans="1:18" hidden="1">
      <c r="A861" s="507">
        <v>852</v>
      </c>
      <c r="B861" s="51" t="s">
        <v>3051</v>
      </c>
      <c r="C861" s="1060" t="s">
        <v>3052</v>
      </c>
      <c r="D861" s="1060" t="s">
        <v>3053</v>
      </c>
      <c r="E861" s="1323" t="s">
        <v>3054</v>
      </c>
      <c r="F861" s="1374" t="s">
        <v>3055</v>
      </c>
      <c r="G861" s="1312">
        <v>2</v>
      </c>
      <c r="H861" s="1313"/>
      <c r="I861" s="1314">
        <v>1</v>
      </c>
      <c r="J861" s="1375" t="s">
        <v>37</v>
      </c>
      <c r="K861" s="1359" t="s">
        <v>1400</v>
      </c>
      <c r="L861" s="208"/>
      <c r="M861" s="896"/>
      <c r="N861" s="341"/>
      <c r="O861" s="208"/>
      <c r="P861" s="341"/>
      <c r="Q861" s="912"/>
      <c r="R861" s="208"/>
    </row>
    <row r="862" spans="1:18">
      <c r="A862" s="887">
        <v>398</v>
      </c>
      <c r="B862" s="888" t="s">
        <v>3081</v>
      </c>
      <c r="C862" s="890" t="s">
        <v>3082</v>
      </c>
      <c r="D862" s="887" t="s">
        <v>3083</v>
      </c>
      <c r="E862" s="903">
        <v>85703096101</v>
      </c>
      <c r="F862" s="1207" t="s">
        <v>942</v>
      </c>
      <c r="G862" s="964">
        <v>2</v>
      </c>
      <c r="H862" s="965">
        <v>165000</v>
      </c>
      <c r="I862" s="891">
        <v>25</v>
      </c>
      <c r="J862" s="1183" t="s">
        <v>28</v>
      </c>
      <c r="K862" s="190"/>
      <c r="L862" s="208"/>
      <c r="M862" s="896" t="s">
        <v>4184</v>
      </c>
      <c r="N862" s="341" t="s">
        <v>968</v>
      </c>
      <c r="O862" s="904">
        <v>45656</v>
      </c>
      <c r="P862" s="341" t="s">
        <v>4190</v>
      </c>
      <c r="Q862" s="398">
        <v>165000</v>
      </c>
      <c r="R862" s="208"/>
    </row>
    <row r="863" spans="1:18">
      <c r="A863" s="887">
        <v>303</v>
      </c>
      <c r="B863" s="888" t="s">
        <v>965</v>
      </c>
      <c r="C863" s="889" t="s">
        <v>966</v>
      </c>
      <c r="D863" s="890" t="s">
        <v>125</v>
      </c>
      <c r="E863" s="903">
        <v>8156013350</v>
      </c>
      <c r="F863" s="1206">
        <v>44882</v>
      </c>
      <c r="G863" s="893">
        <v>1</v>
      </c>
      <c r="H863" s="894">
        <v>125000</v>
      </c>
      <c r="I863" s="891">
        <v>25</v>
      </c>
      <c r="J863" s="1183" t="s">
        <v>28</v>
      </c>
      <c r="K863" s="190" t="s">
        <v>967</v>
      </c>
      <c r="L863" s="208"/>
      <c r="M863" s="896"/>
      <c r="N863" s="341" t="s">
        <v>968</v>
      </c>
      <c r="O863" s="904">
        <v>45650</v>
      </c>
      <c r="P863" s="341" t="s">
        <v>4190</v>
      </c>
      <c r="Q863" s="398">
        <v>125000</v>
      </c>
      <c r="R863" s="208"/>
    </row>
    <row r="864" spans="1:18" hidden="1">
      <c r="A864" s="507">
        <v>855</v>
      </c>
      <c r="B864" s="51" t="s">
        <v>3062</v>
      </c>
      <c r="C864" s="1321" t="s">
        <v>3063</v>
      </c>
      <c r="D864" s="1321" t="s">
        <v>1030</v>
      </c>
      <c r="E864" s="1323" t="s">
        <v>3064</v>
      </c>
      <c r="F864" s="1372" t="s">
        <v>3055</v>
      </c>
      <c r="G864" s="1325">
        <v>3</v>
      </c>
      <c r="H864" s="1326"/>
      <c r="I864" s="1327">
        <v>1</v>
      </c>
      <c r="J864" s="1373" t="s">
        <v>37</v>
      </c>
      <c r="K864" s="1359" t="s">
        <v>1400</v>
      </c>
      <c r="L864" s="208"/>
      <c r="M864" s="896"/>
      <c r="N864" s="341"/>
      <c r="O864" s="208"/>
      <c r="P864" s="341"/>
      <c r="Q864" s="912"/>
      <c r="R864" s="208"/>
    </row>
    <row r="865" spans="1:18">
      <c r="A865" s="887">
        <v>304</v>
      </c>
      <c r="B865" s="888" t="s">
        <v>969</v>
      </c>
      <c r="C865" s="889" t="s">
        <v>970</v>
      </c>
      <c r="D865" s="890" t="s">
        <v>883</v>
      </c>
      <c r="E865" s="903">
        <v>8156053035</v>
      </c>
      <c r="F865" s="1206">
        <v>44904</v>
      </c>
      <c r="G865" s="893">
        <v>1</v>
      </c>
      <c r="H865" s="894">
        <v>125000</v>
      </c>
      <c r="I865" s="891">
        <v>25</v>
      </c>
      <c r="J865" s="1183" t="s">
        <v>28</v>
      </c>
      <c r="K865" s="190"/>
      <c r="L865" s="208"/>
      <c r="M865" s="896"/>
      <c r="N865" s="341" t="s">
        <v>968</v>
      </c>
      <c r="O865" s="904">
        <v>45651</v>
      </c>
      <c r="P865" s="341" t="s">
        <v>4193</v>
      </c>
      <c r="Q865" s="398">
        <v>125000</v>
      </c>
      <c r="R865" s="208"/>
    </row>
    <row r="866" spans="1:18">
      <c r="A866" s="887">
        <v>306</v>
      </c>
      <c r="B866" s="888" t="s">
        <v>973</v>
      </c>
      <c r="C866" s="887" t="s">
        <v>974</v>
      </c>
      <c r="D866" s="934" t="s">
        <v>327</v>
      </c>
      <c r="E866" s="903" t="s">
        <v>975</v>
      </c>
      <c r="F866" s="1206">
        <v>44846</v>
      </c>
      <c r="G866" s="893">
        <v>3</v>
      </c>
      <c r="H866" s="894">
        <v>205000</v>
      </c>
      <c r="I866" s="891">
        <v>25</v>
      </c>
      <c r="J866" s="1183" t="s">
        <v>28</v>
      </c>
      <c r="K866" s="190"/>
      <c r="L866" s="208"/>
      <c r="M866" s="896" t="s">
        <v>4184</v>
      </c>
      <c r="N866" s="341" t="s">
        <v>968</v>
      </c>
      <c r="O866" s="904">
        <v>45652</v>
      </c>
      <c r="P866" s="341" t="s">
        <v>4193</v>
      </c>
      <c r="Q866" s="398">
        <v>205000</v>
      </c>
      <c r="R866" s="208"/>
    </row>
    <row r="867" spans="1:18">
      <c r="A867" s="887">
        <v>307</v>
      </c>
      <c r="B867" s="888" t="s">
        <v>976</v>
      </c>
      <c r="C867" s="889" t="s">
        <v>977</v>
      </c>
      <c r="D867" s="890" t="s">
        <v>978</v>
      </c>
      <c r="E867" s="903">
        <v>85871403329</v>
      </c>
      <c r="F867" s="1206">
        <v>44739</v>
      </c>
      <c r="G867" s="893">
        <v>1</v>
      </c>
      <c r="H867" s="894">
        <v>125000</v>
      </c>
      <c r="I867" s="891">
        <v>25</v>
      </c>
      <c r="J867" s="1229" t="s">
        <v>28</v>
      </c>
      <c r="K867" s="190"/>
      <c r="L867" s="208"/>
      <c r="M867" s="896"/>
      <c r="N867" s="341" t="s">
        <v>968</v>
      </c>
      <c r="O867" s="904">
        <v>45651</v>
      </c>
      <c r="P867" s="341" t="s">
        <v>4196</v>
      </c>
      <c r="Q867" s="398">
        <v>125000</v>
      </c>
      <c r="R867" s="208"/>
    </row>
    <row r="868" spans="1:18">
      <c r="A868" s="887">
        <v>308</v>
      </c>
      <c r="B868" s="888" t="s">
        <v>979</v>
      </c>
      <c r="C868" s="889" t="s">
        <v>980</v>
      </c>
      <c r="D868" s="890" t="s">
        <v>981</v>
      </c>
      <c r="E868" s="903">
        <v>85722329266</v>
      </c>
      <c r="F868" s="1206">
        <v>44859</v>
      </c>
      <c r="G868" s="893">
        <v>1</v>
      </c>
      <c r="H868" s="894">
        <v>125000</v>
      </c>
      <c r="I868" s="891">
        <v>25</v>
      </c>
      <c r="J868" s="1183" t="s">
        <v>28</v>
      </c>
      <c r="K868" s="190"/>
      <c r="L868" s="208"/>
      <c r="M868" s="896"/>
      <c r="N868" s="341" t="s">
        <v>968</v>
      </c>
      <c r="O868" s="904">
        <v>45651</v>
      </c>
      <c r="P868" s="341" t="s">
        <v>4190</v>
      </c>
      <c r="Q868" s="398">
        <v>125000</v>
      </c>
      <c r="R868" s="208"/>
    </row>
    <row r="869" spans="1:18">
      <c r="A869" s="887">
        <v>309</v>
      </c>
      <c r="B869" s="888" t="s">
        <v>982</v>
      </c>
      <c r="C869" s="889" t="s">
        <v>983</v>
      </c>
      <c r="D869" s="890" t="s">
        <v>82</v>
      </c>
      <c r="E869" s="903">
        <v>85798833752</v>
      </c>
      <c r="F869" s="1206">
        <v>44912</v>
      </c>
      <c r="G869" s="893">
        <v>1</v>
      </c>
      <c r="H869" s="894">
        <v>125000</v>
      </c>
      <c r="I869" s="891">
        <v>25</v>
      </c>
      <c r="J869" s="1229" t="s">
        <v>28</v>
      </c>
      <c r="K869" s="190"/>
      <c r="L869" s="208"/>
      <c r="M869" s="896"/>
      <c r="N869" s="341" t="s">
        <v>968</v>
      </c>
      <c r="O869" s="904">
        <v>45650</v>
      </c>
      <c r="P869" s="341" t="s">
        <v>4190</v>
      </c>
      <c r="Q869" s="398">
        <v>125000</v>
      </c>
      <c r="R869" s="208"/>
    </row>
    <row r="870" spans="1:18">
      <c r="A870" s="887">
        <v>310</v>
      </c>
      <c r="B870" s="888" t="s">
        <v>984</v>
      </c>
      <c r="C870" s="889" t="s">
        <v>985</v>
      </c>
      <c r="D870" s="890" t="s">
        <v>118</v>
      </c>
      <c r="E870" s="903">
        <v>81574993160</v>
      </c>
      <c r="F870" s="1206">
        <v>44847</v>
      </c>
      <c r="G870" s="893">
        <v>1</v>
      </c>
      <c r="H870" s="894">
        <v>125000</v>
      </c>
      <c r="I870" s="891">
        <v>25</v>
      </c>
      <c r="J870" s="1183" t="s">
        <v>28</v>
      </c>
      <c r="K870" s="190"/>
      <c r="L870" s="208"/>
      <c r="M870" s="896" t="s">
        <v>4184</v>
      </c>
      <c r="N870" s="341" t="s">
        <v>968</v>
      </c>
      <c r="O870" s="904">
        <v>45655</v>
      </c>
      <c r="P870" s="341" t="s">
        <v>4190</v>
      </c>
      <c r="Q870" s="398">
        <v>125000</v>
      </c>
      <c r="R870" s="208"/>
    </row>
    <row r="871" spans="1:18">
      <c r="A871" s="887">
        <v>227</v>
      </c>
      <c r="B871" s="888" t="s">
        <v>3131</v>
      </c>
      <c r="C871" s="889" t="s">
        <v>3132</v>
      </c>
      <c r="D871" s="890" t="s">
        <v>276</v>
      </c>
      <c r="E871" s="903">
        <v>81563471113</v>
      </c>
      <c r="F871" s="1319">
        <v>44734</v>
      </c>
      <c r="G871" s="893">
        <v>2</v>
      </c>
      <c r="H871" s="894">
        <v>165000</v>
      </c>
      <c r="I871" s="891">
        <v>25</v>
      </c>
      <c r="J871" s="1183" t="s">
        <v>28</v>
      </c>
      <c r="K871" s="190"/>
      <c r="L871" s="208"/>
      <c r="M871" s="896"/>
      <c r="N871" s="341" t="s">
        <v>968</v>
      </c>
      <c r="O871" s="904">
        <v>45645</v>
      </c>
      <c r="P871" s="341" t="s">
        <v>4190</v>
      </c>
      <c r="Q871" s="398">
        <v>165000</v>
      </c>
      <c r="R871" s="208"/>
    </row>
    <row r="872" spans="1:18">
      <c r="A872" s="887">
        <v>313</v>
      </c>
      <c r="B872" s="888" t="s">
        <v>995</v>
      </c>
      <c r="C872" s="889" t="s">
        <v>996</v>
      </c>
      <c r="D872" s="890" t="s">
        <v>997</v>
      </c>
      <c r="E872" s="903">
        <v>85722025194</v>
      </c>
      <c r="F872" s="1206">
        <v>44823</v>
      </c>
      <c r="G872" s="893">
        <v>1</v>
      </c>
      <c r="H872" s="894">
        <v>125000</v>
      </c>
      <c r="I872" s="891">
        <v>25</v>
      </c>
      <c r="J872" s="1183" t="s">
        <v>28</v>
      </c>
      <c r="K872" s="190"/>
      <c r="L872" s="208"/>
      <c r="M872" s="896"/>
      <c r="N872" s="341" t="s">
        <v>968</v>
      </c>
      <c r="O872" s="904">
        <v>45651</v>
      </c>
      <c r="P872" s="341" t="s">
        <v>4190</v>
      </c>
      <c r="Q872" s="398">
        <v>125000</v>
      </c>
      <c r="R872" s="208"/>
    </row>
    <row r="873" spans="1:18" hidden="1">
      <c r="A873" s="887">
        <v>316</v>
      </c>
      <c r="B873" s="888" t="s">
        <v>1003</v>
      </c>
      <c r="C873" s="887" t="s">
        <v>5283</v>
      </c>
      <c r="D873" s="890" t="s">
        <v>1005</v>
      </c>
      <c r="E873" s="903">
        <v>85888802880</v>
      </c>
      <c r="F873" s="1206">
        <v>44833</v>
      </c>
      <c r="G873" s="893">
        <v>3</v>
      </c>
      <c r="H873" s="894"/>
      <c r="I873" s="891">
        <v>25</v>
      </c>
      <c r="J873" s="1183" t="s">
        <v>28</v>
      </c>
      <c r="K873" s="190"/>
      <c r="L873" s="208"/>
      <c r="M873" s="896"/>
      <c r="N873" s="341"/>
      <c r="O873" s="904"/>
      <c r="P873" s="341"/>
      <c r="Q873" s="398"/>
      <c r="R873" s="208"/>
    </row>
    <row r="874" spans="1:18">
      <c r="A874" s="887">
        <v>234</v>
      </c>
      <c r="B874" s="888" t="s">
        <v>3133</v>
      </c>
      <c r="C874" s="887" t="s">
        <v>3134</v>
      </c>
      <c r="D874" s="890" t="s">
        <v>3135</v>
      </c>
      <c r="E874" s="903">
        <v>81322381228</v>
      </c>
      <c r="F874" s="1206">
        <v>44827</v>
      </c>
      <c r="G874" s="893">
        <v>2</v>
      </c>
      <c r="H874" s="894">
        <v>165000</v>
      </c>
      <c r="I874" s="891">
        <v>25</v>
      </c>
      <c r="J874" s="1183" t="s">
        <v>28</v>
      </c>
      <c r="K874" s="190"/>
      <c r="L874" s="208"/>
      <c r="M874" s="896" t="s">
        <v>4184</v>
      </c>
      <c r="N874" s="341" t="s">
        <v>968</v>
      </c>
      <c r="O874" s="904">
        <v>45652</v>
      </c>
      <c r="P874" s="341" t="s">
        <v>4190</v>
      </c>
      <c r="Q874" s="398">
        <v>165000</v>
      </c>
      <c r="R874" s="208"/>
    </row>
    <row r="875" spans="1:18">
      <c r="A875" s="887">
        <v>393</v>
      </c>
      <c r="B875" s="888" t="s">
        <v>3158</v>
      </c>
      <c r="C875" s="890" t="s">
        <v>3159</v>
      </c>
      <c r="D875" s="890" t="s">
        <v>3160</v>
      </c>
      <c r="E875" s="903">
        <v>82179778771</v>
      </c>
      <c r="F875" s="1305">
        <v>45140</v>
      </c>
      <c r="G875" s="893">
        <v>2</v>
      </c>
      <c r="H875" s="1376">
        <v>165000</v>
      </c>
      <c r="I875" s="891">
        <v>25</v>
      </c>
      <c r="J875" s="1183" t="s">
        <v>28</v>
      </c>
      <c r="K875" s="190"/>
      <c r="L875" s="208"/>
      <c r="M875" s="896" t="s">
        <v>4184</v>
      </c>
      <c r="N875" s="341" t="s">
        <v>968</v>
      </c>
      <c r="O875" s="904">
        <v>45652</v>
      </c>
      <c r="P875" s="341" t="s">
        <v>4190</v>
      </c>
      <c r="Q875" s="398">
        <v>165000</v>
      </c>
      <c r="R875" s="208"/>
    </row>
    <row r="876" spans="1:18">
      <c r="A876" s="887">
        <v>320</v>
      </c>
      <c r="B876" s="888" t="s">
        <v>1015</v>
      </c>
      <c r="C876" s="889" t="s">
        <v>1016</v>
      </c>
      <c r="D876" s="890" t="s">
        <v>1017</v>
      </c>
      <c r="E876" s="903"/>
      <c r="F876" s="1206" t="s">
        <v>421</v>
      </c>
      <c r="G876" s="893">
        <v>1</v>
      </c>
      <c r="H876" s="894">
        <v>125000</v>
      </c>
      <c r="I876" s="891">
        <v>25</v>
      </c>
      <c r="J876" s="1183" t="s">
        <v>28</v>
      </c>
      <c r="K876" s="190"/>
      <c r="L876" s="208"/>
      <c r="M876" s="896"/>
      <c r="N876" s="341" t="s">
        <v>968</v>
      </c>
      <c r="O876" s="904">
        <v>45649</v>
      </c>
      <c r="P876" s="341" t="s">
        <v>4193</v>
      </c>
      <c r="Q876" s="398">
        <v>125000</v>
      </c>
      <c r="R876" s="208"/>
    </row>
    <row r="877" spans="1:18">
      <c r="A877" s="887">
        <v>240</v>
      </c>
      <c r="B877" s="888" t="s">
        <v>3169</v>
      </c>
      <c r="C877" s="889" t="s">
        <v>2213</v>
      </c>
      <c r="D877" s="890" t="s">
        <v>2273</v>
      </c>
      <c r="E877" s="903">
        <v>85863111173</v>
      </c>
      <c r="F877" s="1206">
        <v>44782</v>
      </c>
      <c r="G877" s="893">
        <v>2</v>
      </c>
      <c r="H877" s="894">
        <v>165000</v>
      </c>
      <c r="I877" s="891">
        <v>25</v>
      </c>
      <c r="J877" s="1183" t="s">
        <v>28</v>
      </c>
      <c r="K877" s="190"/>
      <c r="L877" s="208"/>
      <c r="M877" s="896"/>
      <c r="N877" s="341" t="s">
        <v>968</v>
      </c>
      <c r="O877" s="904">
        <v>45649</v>
      </c>
      <c r="P877" s="341" t="s">
        <v>4190</v>
      </c>
      <c r="Q877" s="398">
        <v>165000</v>
      </c>
      <c r="R877" s="208"/>
    </row>
    <row r="878" spans="1:18">
      <c r="A878" s="887">
        <v>325</v>
      </c>
      <c r="B878" s="888" t="s">
        <v>1028</v>
      </c>
      <c r="C878" s="887" t="s">
        <v>1029</v>
      </c>
      <c r="D878" s="890" t="s">
        <v>1030</v>
      </c>
      <c r="E878" s="903">
        <v>8557164665</v>
      </c>
      <c r="F878" s="1206">
        <v>44888</v>
      </c>
      <c r="G878" s="893">
        <v>3</v>
      </c>
      <c r="H878" s="894">
        <v>205000</v>
      </c>
      <c r="I878" s="891">
        <v>25</v>
      </c>
      <c r="J878" s="1183" t="s">
        <v>28</v>
      </c>
      <c r="K878" s="190"/>
      <c r="L878" s="208"/>
      <c r="M878" s="896" t="s">
        <v>4184</v>
      </c>
      <c r="N878" s="341" t="s">
        <v>968</v>
      </c>
      <c r="O878" s="904">
        <v>45656</v>
      </c>
      <c r="P878" s="341" t="s">
        <v>4197</v>
      </c>
      <c r="Q878" s="398">
        <v>205000</v>
      </c>
      <c r="R878" s="208"/>
    </row>
    <row r="879" spans="1:18">
      <c r="A879" s="887">
        <v>327</v>
      </c>
      <c r="B879" s="888" t="s">
        <v>1034</v>
      </c>
      <c r="C879" s="887" t="s">
        <v>1035</v>
      </c>
      <c r="D879" s="890" t="s">
        <v>125</v>
      </c>
      <c r="E879" s="903">
        <v>85892852813</v>
      </c>
      <c r="F879" s="1206">
        <v>44732</v>
      </c>
      <c r="G879" s="893">
        <v>1</v>
      </c>
      <c r="H879" s="894">
        <v>125000</v>
      </c>
      <c r="I879" s="891">
        <v>25</v>
      </c>
      <c r="J879" s="1183" t="s">
        <v>28</v>
      </c>
      <c r="K879" s="190"/>
      <c r="L879" s="208"/>
      <c r="M879" s="896"/>
      <c r="N879" s="341" t="s">
        <v>968</v>
      </c>
      <c r="O879" s="904">
        <v>45651</v>
      </c>
      <c r="P879" s="341" t="s">
        <v>4196</v>
      </c>
      <c r="Q879" s="398">
        <v>125000</v>
      </c>
      <c r="R879" s="208"/>
    </row>
    <row r="880" spans="1:18">
      <c r="A880" s="887">
        <v>329</v>
      </c>
      <c r="B880" s="888" t="s">
        <v>1038</v>
      </c>
      <c r="C880" s="887" t="s">
        <v>1039</v>
      </c>
      <c r="D880" s="890" t="s">
        <v>1040</v>
      </c>
      <c r="E880" s="903">
        <v>83818180493</v>
      </c>
      <c r="F880" s="1206">
        <v>44782</v>
      </c>
      <c r="G880" s="893">
        <v>1</v>
      </c>
      <c r="H880" s="894">
        <v>125000</v>
      </c>
      <c r="I880" s="891">
        <v>25</v>
      </c>
      <c r="J880" s="1183" t="s">
        <v>28</v>
      </c>
      <c r="K880" s="190"/>
      <c r="L880" s="208"/>
      <c r="M880" s="896" t="s">
        <v>4184</v>
      </c>
      <c r="N880" s="341" t="s">
        <v>968</v>
      </c>
      <c r="O880" s="904">
        <v>45652</v>
      </c>
      <c r="P880" s="341" t="s">
        <v>4190</v>
      </c>
      <c r="Q880" s="398">
        <v>125000</v>
      </c>
      <c r="R880" s="208"/>
    </row>
    <row r="881" spans="1:18">
      <c r="A881" s="887">
        <v>243</v>
      </c>
      <c r="B881" s="888" t="s">
        <v>3178</v>
      </c>
      <c r="C881" s="889" t="s">
        <v>3179</v>
      </c>
      <c r="D881" s="890" t="s">
        <v>3180</v>
      </c>
      <c r="E881" s="903">
        <v>85755559411</v>
      </c>
      <c r="F881" s="1206" t="s">
        <v>902</v>
      </c>
      <c r="G881" s="893">
        <v>2</v>
      </c>
      <c r="H881" s="894">
        <v>165000</v>
      </c>
      <c r="I881" s="891">
        <v>25</v>
      </c>
      <c r="J881" s="1183" t="s">
        <v>28</v>
      </c>
      <c r="K881" s="190"/>
      <c r="L881" s="208"/>
      <c r="M881" s="896"/>
      <c r="N881" s="341" t="s">
        <v>968</v>
      </c>
      <c r="O881" s="904">
        <v>45651</v>
      </c>
      <c r="P881" s="341" t="s">
        <v>4190</v>
      </c>
      <c r="Q881" s="398">
        <v>165000</v>
      </c>
      <c r="R881" s="208"/>
    </row>
    <row r="882" spans="1:18">
      <c r="A882" s="887">
        <v>394</v>
      </c>
      <c r="B882" s="888" t="s">
        <v>3195</v>
      </c>
      <c r="C882" s="1009" t="s">
        <v>3196</v>
      </c>
      <c r="D882" s="887" t="s">
        <v>3197</v>
      </c>
      <c r="E882" s="903">
        <v>81573930132</v>
      </c>
      <c r="F882" s="1377">
        <v>45171</v>
      </c>
      <c r="G882" s="964">
        <v>2</v>
      </c>
      <c r="H882" s="965">
        <v>165000</v>
      </c>
      <c r="I882" s="891">
        <v>25</v>
      </c>
      <c r="J882" s="1183" t="s">
        <v>28</v>
      </c>
      <c r="K882" s="190"/>
      <c r="L882" s="208"/>
      <c r="M882" s="896"/>
      <c r="N882" s="341" t="s">
        <v>968</v>
      </c>
      <c r="O882" s="897">
        <v>45628</v>
      </c>
      <c r="P882" s="341" t="s">
        <v>4190</v>
      </c>
      <c r="Q882" s="398">
        <v>165000</v>
      </c>
      <c r="R882" s="208"/>
    </row>
    <row r="883" spans="1:18">
      <c r="A883" s="887">
        <v>333</v>
      </c>
      <c r="B883" s="888" t="s">
        <v>1053</v>
      </c>
      <c r="C883" s="889" t="s">
        <v>1054</v>
      </c>
      <c r="D883" s="890" t="s">
        <v>1055</v>
      </c>
      <c r="E883" s="903">
        <v>82116684369</v>
      </c>
      <c r="F883" s="1206">
        <v>44909</v>
      </c>
      <c r="G883" s="893">
        <v>1</v>
      </c>
      <c r="H883" s="894">
        <v>125000</v>
      </c>
      <c r="I883" s="891">
        <v>25</v>
      </c>
      <c r="J883" s="1183" t="s">
        <v>28</v>
      </c>
      <c r="K883" s="190"/>
      <c r="L883" s="208"/>
      <c r="M883" s="896"/>
      <c r="N883" s="341" t="s">
        <v>968</v>
      </c>
      <c r="O883" s="904">
        <v>45648</v>
      </c>
      <c r="P883" s="341" t="s">
        <v>4190</v>
      </c>
      <c r="Q883" s="398">
        <v>125000</v>
      </c>
      <c r="R883" s="208"/>
    </row>
    <row r="884" spans="1:18" hidden="1">
      <c r="A884" s="887">
        <v>334</v>
      </c>
      <c r="B884" s="888" t="s">
        <v>1056</v>
      </c>
      <c r="C884" s="887" t="s">
        <v>1057</v>
      </c>
      <c r="D884" s="890" t="s">
        <v>1058</v>
      </c>
      <c r="E884" s="903">
        <v>85724276776</v>
      </c>
      <c r="F884" s="1206">
        <v>44688</v>
      </c>
      <c r="G884" s="893">
        <v>1</v>
      </c>
      <c r="H884" s="894"/>
      <c r="I884" s="891">
        <v>25</v>
      </c>
      <c r="J884" s="1183" t="s">
        <v>28</v>
      </c>
      <c r="K884" s="190"/>
      <c r="L884" s="208"/>
      <c r="M884" s="896"/>
      <c r="N884" s="341"/>
      <c r="O884" s="904"/>
      <c r="P884" s="341"/>
      <c r="Q884" s="398"/>
      <c r="R884" s="208"/>
    </row>
    <row r="885" spans="1:18" hidden="1">
      <c r="A885" s="507">
        <v>876</v>
      </c>
      <c r="B885" s="51" t="s">
        <v>3144</v>
      </c>
      <c r="C885" s="628" t="s">
        <v>3145</v>
      </c>
      <c r="D885" s="628" t="s">
        <v>1645</v>
      </c>
      <c r="E885" s="1378" t="s">
        <v>3146</v>
      </c>
      <c r="F885" s="1379" t="s">
        <v>3147</v>
      </c>
      <c r="G885" s="1380">
        <v>2</v>
      </c>
      <c r="H885" s="629"/>
      <c r="I885" s="640">
        <v>15</v>
      </c>
      <c r="J885" s="1381" t="s">
        <v>37</v>
      </c>
      <c r="K885" s="1359" t="s">
        <v>564</v>
      </c>
      <c r="L885" s="208"/>
      <c r="M885" s="896"/>
      <c r="N885" s="341"/>
      <c r="O885" s="208"/>
      <c r="P885" s="341"/>
      <c r="Q885" s="912"/>
      <c r="R885" s="208"/>
    </row>
    <row r="886" spans="1:18">
      <c r="A886" s="887">
        <v>337</v>
      </c>
      <c r="B886" s="888" t="s">
        <v>1064</v>
      </c>
      <c r="C886" s="889" t="s">
        <v>1065</v>
      </c>
      <c r="D886" s="890" t="s">
        <v>227</v>
      </c>
      <c r="E886" s="903">
        <v>81286422258</v>
      </c>
      <c r="F886" s="1319">
        <v>44845</v>
      </c>
      <c r="G886" s="893">
        <v>1</v>
      </c>
      <c r="H886" s="894">
        <v>125000</v>
      </c>
      <c r="I886" s="891">
        <v>25</v>
      </c>
      <c r="J886" s="1183" t="s">
        <v>28</v>
      </c>
      <c r="K886" s="190"/>
      <c r="L886" s="208"/>
      <c r="M886" s="896"/>
      <c r="N886" s="341" t="s">
        <v>968</v>
      </c>
      <c r="O886" s="904">
        <v>45646</v>
      </c>
      <c r="P886" s="341" t="s">
        <v>4190</v>
      </c>
      <c r="Q886" s="398">
        <v>125000</v>
      </c>
      <c r="R886" s="208"/>
    </row>
    <row r="887" spans="1:18">
      <c r="A887" s="887">
        <v>338</v>
      </c>
      <c r="B887" s="888" t="s">
        <v>1066</v>
      </c>
      <c r="C887" s="887" t="s">
        <v>1067</v>
      </c>
      <c r="D887" s="890" t="s">
        <v>556</v>
      </c>
      <c r="E887" s="903">
        <v>88223788233</v>
      </c>
      <c r="F887" s="1206">
        <v>44778</v>
      </c>
      <c r="G887" s="893">
        <v>1</v>
      </c>
      <c r="H887" s="894">
        <v>125000</v>
      </c>
      <c r="I887" s="891">
        <v>25</v>
      </c>
      <c r="J887" s="1183" t="s">
        <v>28</v>
      </c>
      <c r="K887" s="190"/>
      <c r="L887" s="208"/>
      <c r="M887" s="896"/>
      <c r="N887" s="341"/>
      <c r="O887" s="904"/>
      <c r="P887" s="341"/>
      <c r="Q887" s="398"/>
      <c r="R887" s="208"/>
    </row>
    <row r="888" spans="1:18">
      <c r="A888" s="887">
        <v>339</v>
      </c>
      <c r="B888" s="888" t="s">
        <v>1068</v>
      </c>
      <c r="C888" s="889" t="s">
        <v>1069</v>
      </c>
      <c r="D888" s="934" t="s">
        <v>327</v>
      </c>
      <c r="E888" s="903" t="s">
        <v>41</v>
      </c>
      <c r="F888" s="1206">
        <v>44818</v>
      </c>
      <c r="G888" s="893">
        <v>1</v>
      </c>
      <c r="H888" s="894">
        <v>125000</v>
      </c>
      <c r="I888" s="891">
        <v>25</v>
      </c>
      <c r="J888" s="1183" t="s">
        <v>28</v>
      </c>
      <c r="K888" s="190"/>
      <c r="L888" s="208"/>
      <c r="M888" s="896"/>
      <c r="N888" s="341" t="s">
        <v>968</v>
      </c>
      <c r="O888" s="904">
        <v>45651</v>
      </c>
      <c r="P888" s="341" t="s">
        <v>4196</v>
      </c>
      <c r="Q888" s="398">
        <v>125000</v>
      </c>
      <c r="R888" s="208"/>
    </row>
    <row r="889" spans="1:18">
      <c r="A889" s="887">
        <v>340</v>
      </c>
      <c r="B889" s="888" t="s">
        <v>1070</v>
      </c>
      <c r="C889" s="887" t="s">
        <v>1071</v>
      </c>
      <c r="D889" s="890" t="s">
        <v>356</v>
      </c>
      <c r="E889" s="903">
        <v>81572777742</v>
      </c>
      <c r="F889" s="1206">
        <v>44682</v>
      </c>
      <c r="G889" s="893">
        <v>1</v>
      </c>
      <c r="H889" s="894">
        <v>115000</v>
      </c>
      <c r="I889" s="891">
        <v>25</v>
      </c>
      <c r="J889" s="1183" t="s">
        <v>28</v>
      </c>
      <c r="K889" s="190"/>
      <c r="L889" s="208"/>
      <c r="M889" s="896" t="s">
        <v>4184</v>
      </c>
      <c r="N889" s="341" t="s">
        <v>968</v>
      </c>
      <c r="O889" s="904">
        <v>45652</v>
      </c>
      <c r="P889" s="341" t="s">
        <v>4190</v>
      </c>
      <c r="Q889" s="398">
        <v>115000</v>
      </c>
      <c r="R889" s="208"/>
    </row>
    <row r="890" spans="1:18">
      <c r="A890" s="887">
        <v>341</v>
      </c>
      <c r="B890" s="888" t="s">
        <v>1072</v>
      </c>
      <c r="C890" s="889" t="s">
        <v>1073</v>
      </c>
      <c r="D890" s="890" t="s">
        <v>95</v>
      </c>
      <c r="E890" s="903">
        <v>85624077353</v>
      </c>
      <c r="F890" s="1206">
        <v>44719</v>
      </c>
      <c r="G890" s="893">
        <v>1</v>
      </c>
      <c r="H890" s="894">
        <v>125000</v>
      </c>
      <c r="I890" s="891">
        <v>25</v>
      </c>
      <c r="J890" s="1183" t="s">
        <v>28</v>
      </c>
      <c r="K890" s="190"/>
      <c r="L890" s="208"/>
      <c r="M890" s="896"/>
      <c r="N890" s="341" t="s">
        <v>968</v>
      </c>
      <c r="O890" s="904">
        <v>45651</v>
      </c>
      <c r="P890" s="341" t="s">
        <v>4193</v>
      </c>
      <c r="Q890" s="398">
        <v>125000</v>
      </c>
      <c r="R890" s="208"/>
    </row>
    <row r="891" spans="1:18">
      <c r="A891" s="887">
        <v>343</v>
      </c>
      <c r="B891" s="888" t="s">
        <v>1077</v>
      </c>
      <c r="C891" s="887" t="s">
        <v>1078</v>
      </c>
      <c r="D891" s="890" t="s">
        <v>224</v>
      </c>
      <c r="E891" s="903">
        <v>85659332203</v>
      </c>
      <c r="F891" s="1206">
        <v>44682</v>
      </c>
      <c r="G891" s="893">
        <v>1</v>
      </c>
      <c r="H891" s="894">
        <v>125000</v>
      </c>
      <c r="I891" s="891">
        <v>25</v>
      </c>
      <c r="J891" s="1183" t="s">
        <v>28</v>
      </c>
      <c r="K891" s="190"/>
      <c r="L891" s="208"/>
      <c r="M891" s="896"/>
      <c r="N891" s="341" t="s">
        <v>968</v>
      </c>
      <c r="O891" s="904">
        <v>45654</v>
      </c>
      <c r="P891" s="341" t="s">
        <v>4197</v>
      </c>
      <c r="Q891" s="398">
        <v>125000</v>
      </c>
      <c r="R891" s="208"/>
    </row>
    <row r="892" spans="1:18" hidden="1">
      <c r="A892" s="507">
        <v>883</v>
      </c>
      <c r="B892" s="51" t="s">
        <v>3170</v>
      </c>
      <c r="C892" s="351" t="s">
        <v>3171</v>
      </c>
      <c r="D892" s="351" t="s">
        <v>3172</v>
      </c>
      <c r="E892" s="355" t="s">
        <v>3173</v>
      </c>
      <c r="F892" s="1382" t="s">
        <v>3168</v>
      </c>
      <c r="G892" s="493">
        <v>2</v>
      </c>
      <c r="H892" s="600"/>
      <c r="I892" s="1383">
        <v>21</v>
      </c>
      <c r="J892" s="1384" t="s">
        <v>37</v>
      </c>
      <c r="K892" s="1359" t="s">
        <v>3174</v>
      </c>
      <c r="L892" s="208"/>
      <c r="M892" s="896"/>
      <c r="N892" s="341"/>
      <c r="O892" s="208"/>
      <c r="P892" s="341"/>
      <c r="Q892" s="912"/>
      <c r="R892" s="208"/>
    </row>
    <row r="893" spans="1:18">
      <c r="A893" s="887">
        <v>345</v>
      </c>
      <c r="B893" s="888" t="s">
        <v>1081</v>
      </c>
      <c r="C893" s="889" t="s">
        <v>1082</v>
      </c>
      <c r="D893" s="890" t="s">
        <v>1083</v>
      </c>
      <c r="E893" s="903">
        <v>85798947159</v>
      </c>
      <c r="F893" s="1206">
        <v>44820</v>
      </c>
      <c r="G893" s="893">
        <v>1</v>
      </c>
      <c r="H893" s="894">
        <v>125000</v>
      </c>
      <c r="I893" s="891">
        <v>25</v>
      </c>
      <c r="J893" s="1183" t="s">
        <v>28</v>
      </c>
      <c r="K893" s="190"/>
      <c r="L893" s="208"/>
      <c r="M893" s="896"/>
      <c r="N893" s="341" t="s">
        <v>968</v>
      </c>
      <c r="O893" s="904">
        <v>45650</v>
      </c>
      <c r="P893" s="341" t="s">
        <v>4190</v>
      </c>
      <c r="Q893" s="398">
        <v>125000</v>
      </c>
      <c r="R893" s="208"/>
    </row>
    <row r="894" spans="1:18">
      <c r="A894" s="887">
        <v>349</v>
      </c>
      <c r="B894" s="888" t="s">
        <v>1095</v>
      </c>
      <c r="C894" s="889" t="s">
        <v>1096</v>
      </c>
      <c r="D894" s="934" t="s">
        <v>327</v>
      </c>
      <c r="E894" s="903">
        <v>85723258927</v>
      </c>
      <c r="F894" s="1206">
        <v>44820</v>
      </c>
      <c r="G894" s="893">
        <v>1</v>
      </c>
      <c r="H894" s="894">
        <v>125000</v>
      </c>
      <c r="I894" s="891">
        <v>25</v>
      </c>
      <c r="J894" s="1183" t="s">
        <v>28</v>
      </c>
      <c r="K894" s="190"/>
      <c r="L894" s="208"/>
      <c r="M894" s="896"/>
      <c r="N894" s="341" t="s">
        <v>968</v>
      </c>
      <c r="O894" s="904">
        <v>45651</v>
      </c>
      <c r="P894" s="341" t="s">
        <v>4196</v>
      </c>
      <c r="Q894" s="398">
        <v>125000</v>
      </c>
      <c r="R894" s="208"/>
    </row>
    <row r="895" spans="1:18" hidden="1">
      <c r="A895" s="507">
        <v>886</v>
      </c>
      <c r="B895" s="51" t="s">
        <v>3181</v>
      </c>
      <c r="C895" s="602" t="s">
        <v>3182</v>
      </c>
      <c r="D895" s="602" t="s">
        <v>1083</v>
      </c>
      <c r="E895" s="1385" t="s">
        <v>3183</v>
      </c>
      <c r="F895" s="1386" t="s">
        <v>3184</v>
      </c>
      <c r="G895" s="1387">
        <v>2</v>
      </c>
      <c r="H895" s="1388"/>
      <c r="I895" s="1389">
        <v>22</v>
      </c>
      <c r="J895" s="911" t="s">
        <v>37</v>
      </c>
      <c r="K895" s="1351"/>
      <c r="L895" s="208"/>
      <c r="M895" s="896"/>
      <c r="N895" s="341"/>
      <c r="O895" s="208"/>
      <c r="P895" s="341"/>
      <c r="Q895" s="912"/>
      <c r="R895" s="208"/>
    </row>
    <row r="896" spans="1:18">
      <c r="A896" s="887">
        <v>351</v>
      </c>
      <c r="B896" s="888" t="s">
        <v>1100</v>
      </c>
      <c r="C896" s="889" t="s">
        <v>1101</v>
      </c>
      <c r="D896" s="890" t="s">
        <v>44</v>
      </c>
      <c r="E896" s="903">
        <v>81572766837</v>
      </c>
      <c r="F896" s="1206">
        <v>44854</v>
      </c>
      <c r="G896" s="893">
        <v>1</v>
      </c>
      <c r="H896" s="894">
        <v>125000</v>
      </c>
      <c r="I896" s="891">
        <v>25</v>
      </c>
      <c r="J896" s="1183" t="s">
        <v>28</v>
      </c>
      <c r="K896" s="190"/>
      <c r="L896" s="208"/>
      <c r="M896" s="896"/>
      <c r="N896" s="341" t="s">
        <v>968</v>
      </c>
      <c r="O896" s="904">
        <v>45651</v>
      </c>
      <c r="P896" s="341" t="s">
        <v>4193</v>
      </c>
      <c r="Q896" s="398">
        <v>125000</v>
      </c>
      <c r="R896" s="208"/>
    </row>
    <row r="897" spans="1:18">
      <c r="A897" s="887">
        <v>352</v>
      </c>
      <c r="B897" s="888" t="s">
        <v>1102</v>
      </c>
      <c r="C897" s="887" t="s">
        <v>1103</v>
      </c>
      <c r="D897" s="890" t="s">
        <v>556</v>
      </c>
      <c r="E897" s="903">
        <v>85798960996</v>
      </c>
      <c r="F897" s="1206">
        <v>44777</v>
      </c>
      <c r="G897" s="893">
        <v>1</v>
      </c>
      <c r="H897" s="894">
        <v>125000</v>
      </c>
      <c r="I897" s="891">
        <v>25</v>
      </c>
      <c r="J897" s="1183" t="s">
        <v>28</v>
      </c>
      <c r="K897" s="190"/>
      <c r="L897" s="208"/>
      <c r="M897" s="896" t="s">
        <v>4184</v>
      </c>
      <c r="N897" s="341" t="s">
        <v>968</v>
      </c>
      <c r="O897" s="904">
        <v>45652</v>
      </c>
      <c r="P897" s="341" t="s">
        <v>4190</v>
      </c>
      <c r="Q897" s="398">
        <v>125000</v>
      </c>
      <c r="R897" s="208"/>
    </row>
    <row r="898" spans="1:18">
      <c r="A898" s="887">
        <v>353</v>
      </c>
      <c r="B898" s="888" t="s">
        <v>1104</v>
      </c>
      <c r="C898" s="889" t="s">
        <v>1105</v>
      </c>
      <c r="D898" s="890" t="s">
        <v>513</v>
      </c>
      <c r="E898" s="903">
        <v>85884712518</v>
      </c>
      <c r="F898" s="1206">
        <v>44827</v>
      </c>
      <c r="G898" s="893">
        <v>1</v>
      </c>
      <c r="H898" s="894">
        <v>125000</v>
      </c>
      <c r="I898" s="891">
        <v>25</v>
      </c>
      <c r="J898" s="1183" t="s">
        <v>28</v>
      </c>
      <c r="K898" s="190"/>
      <c r="L898" s="208"/>
      <c r="M898" s="896"/>
      <c r="N898" s="341" t="s">
        <v>968</v>
      </c>
      <c r="O898" s="904">
        <v>45651</v>
      </c>
      <c r="P898" s="341" t="s">
        <v>4190</v>
      </c>
      <c r="Q898" s="398">
        <v>125000</v>
      </c>
      <c r="R898" s="208"/>
    </row>
    <row r="899" spans="1:18">
      <c r="A899" s="887">
        <v>354</v>
      </c>
      <c r="B899" s="888" t="s">
        <v>1106</v>
      </c>
      <c r="C899" s="889" t="s">
        <v>1107</v>
      </c>
      <c r="D899" s="890" t="s">
        <v>572</v>
      </c>
      <c r="E899" s="903">
        <v>85795433305</v>
      </c>
      <c r="F899" s="1319">
        <v>44853</v>
      </c>
      <c r="G899" s="893">
        <v>3</v>
      </c>
      <c r="H899" s="894">
        <v>205000</v>
      </c>
      <c r="I899" s="891">
        <v>25</v>
      </c>
      <c r="J899" s="1183" t="s">
        <v>28</v>
      </c>
      <c r="K899" s="190"/>
      <c r="L899" s="208"/>
      <c r="M899" s="896"/>
      <c r="N899" s="341" t="s">
        <v>968</v>
      </c>
      <c r="O899" s="904">
        <v>45645</v>
      </c>
      <c r="P899" s="341" t="s">
        <v>4190</v>
      </c>
      <c r="Q899" s="398">
        <v>205000</v>
      </c>
      <c r="R899" s="208"/>
    </row>
    <row r="900" spans="1:18">
      <c r="A900" s="887">
        <v>356</v>
      </c>
      <c r="B900" s="888" t="s">
        <v>1110</v>
      </c>
      <c r="C900" s="887" t="s">
        <v>1111</v>
      </c>
      <c r="D900" s="890" t="s">
        <v>5284</v>
      </c>
      <c r="E900" s="903">
        <v>85773883929</v>
      </c>
      <c r="F900" s="1206">
        <v>44729</v>
      </c>
      <c r="G900" s="893">
        <v>1</v>
      </c>
      <c r="H900" s="894">
        <v>125000</v>
      </c>
      <c r="I900" s="891">
        <v>25</v>
      </c>
      <c r="J900" s="1183" t="s">
        <v>28</v>
      </c>
      <c r="K900" s="190"/>
      <c r="L900" s="208"/>
      <c r="M900" s="896" t="s">
        <v>4184</v>
      </c>
      <c r="N900" s="341" t="s">
        <v>968</v>
      </c>
      <c r="O900" s="904">
        <v>45652</v>
      </c>
      <c r="P900" s="341" t="s">
        <v>4190</v>
      </c>
      <c r="Q900" s="398">
        <v>125000</v>
      </c>
      <c r="R900" s="208"/>
    </row>
    <row r="901" spans="1:18">
      <c r="A901" s="887">
        <v>362</v>
      </c>
      <c r="B901" s="888" t="s">
        <v>1127</v>
      </c>
      <c r="C901" s="889" t="s">
        <v>1128</v>
      </c>
      <c r="D901" s="890" t="s">
        <v>361</v>
      </c>
      <c r="E901" s="903"/>
      <c r="F901" s="1319">
        <v>44682</v>
      </c>
      <c r="G901" s="893">
        <v>1</v>
      </c>
      <c r="H901" s="894">
        <v>125000</v>
      </c>
      <c r="I901" s="891">
        <v>25</v>
      </c>
      <c r="J901" s="1183" t="s">
        <v>28</v>
      </c>
      <c r="K901" s="190"/>
      <c r="L901" s="208"/>
      <c r="M901" s="896"/>
      <c r="N901" s="341" t="s">
        <v>968</v>
      </c>
      <c r="O901" s="904">
        <v>45632</v>
      </c>
      <c r="P901" s="341" t="s">
        <v>4193</v>
      </c>
      <c r="Q901" s="398">
        <v>125000</v>
      </c>
      <c r="R901" s="208"/>
    </row>
    <row r="902" spans="1:18">
      <c r="A902" s="887">
        <v>360</v>
      </c>
      <c r="B902" s="888" t="s">
        <v>1122</v>
      </c>
      <c r="C902" s="889" t="s">
        <v>1123</v>
      </c>
      <c r="D902" s="890" t="s">
        <v>1124</v>
      </c>
      <c r="E902" s="903">
        <v>81395667374</v>
      </c>
      <c r="F902" s="1319">
        <v>44717</v>
      </c>
      <c r="G902" s="893">
        <v>1</v>
      </c>
      <c r="H902" s="894">
        <v>125000</v>
      </c>
      <c r="I902" s="891">
        <v>25</v>
      </c>
      <c r="J902" s="1183" t="s">
        <v>28</v>
      </c>
      <c r="K902" s="190"/>
      <c r="L902" s="208"/>
      <c r="M902" s="896"/>
      <c r="N902" s="341" t="s">
        <v>968</v>
      </c>
      <c r="O902" s="897">
        <v>45626</v>
      </c>
      <c r="P902" s="341" t="s">
        <v>4190</v>
      </c>
      <c r="Q902" s="398">
        <v>125000</v>
      </c>
      <c r="R902" s="208"/>
    </row>
    <row r="903" spans="1:18">
      <c r="A903" s="887">
        <v>363</v>
      </c>
      <c r="B903" s="888" t="s">
        <v>1130</v>
      </c>
      <c r="C903" s="887" t="s">
        <v>1131</v>
      </c>
      <c r="D903" s="890" t="s">
        <v>572</v>
      </c>
      <c r="E903" s="903">
        <v>81385092285</v>
      </c>
      <c r="F903" s="1206">
        <v>44851</v>
      </c>
      <c r="G903" s="893">
        <v>1</v>
      </c>
      <c r="H903" s="894">
        <v>125000</v>
      </c>
      <c r="I903" s="891">
        <v>25</v>
      </c>
      <c r="J903" s="1183" t="s">
        <v>28</v>
      </c>
      <c r="K903" s="190"/>
      <c r="L903" s="208"/>
      <c r="M903" s="896" t="s">
        <v>4184</v>
      </c>
      <c r="N903" s="341" t="s">
        <v>968</v>
      </c>
      <c r="O903" s="904">
        <v>45652</v>
      </c>
      <c r="P903" s="341" t="s">
        <v>4190</v>
      </c>
      <c r="Q903" s="398">
        <v>125000</v>
      </c>
      <c r="R903" s="208"/>
    </row>
    <row r="904" spans="1:18">
      <c r="A904" s="887">
        <v>616</v>
      </c>
      <c r="B904" s="888" t="s">
        <v>3201</v>
      </c>
      <c r="C904" s="898" t="s">
        <v>5285</v>
      </c>
      <c r="D904" s="898" t="s">
        <v>3203</v>
      </c>
      <c r="E904" s="998" t="s">
        <v>3204</v>
      </c>
      <c r="F904" s="1390" t="s">
        <v>880</v>
      </c>
      <c r="G904" s="1051">
        <v>2</v>
      </c>
      <c r="H904" s="902">
        <v>165000</v>
      </c>
      <c r="I904" s="1087">
        <v>25</v>
      </c>
      <c r="J904" s="1270" t="s">
        <v>28</v>
      </c>
      <c r="K904" s="1089"/>
      <c r="L904" s="208"/>
      <c r="M904" s="896"/>
      <c r="N904" s="341" t="s">
        <v>968</v>
      </c>
      <c r="O904" s="904">
        <v>45650</v>
      </c>
      <c r="P904" s="341" t="s">
        <v>4190</v>
      </c>
      <c r="Q904" s="398">
        <v>165000</v>
      </c>
      <c r="R904" s="208"/>
    </row>
    <row r="905" spans="1:18">
      <c r="A905" s="887">
        <v>366</v>
      </c>
      <c r="B905" s="888" t="s">
        <v>1138</v>
      </c>
      <c r="C905" s="887" t="s">
        <v>1139</v>
      </c>
      <c r="D905" s="890" t="s">
        <v>1140</v>
      </c>
      <c r="E905" s="903">
        <v>85795121308</v>
      </c>
      <c r="F905" s="1206">
        <v>44684</v>
      </c>
      <c r="G905" s="893">
        <v>1</v>
      </c>
      <c r="H905" s="894">
        <v>125000</v>
      </c>
      <c r="I905" s="891">
        <v>25</v>
      </c>
      <c r="J905" s="1183" t="s">
        <v>28</v>
      </c>
      <c r="K905" s="190"/>
      <c r="L905" s="208"/>
      <c r="M905" s="896" t="s">
        <v>4184</v>
      </c>
      <c r="N905" s="341" t="s">
        <v>968</v>
      </c>
      <c r="O905" s="904">
        <v>45652</v>
      </c>
      <c r="P905" s="341" t="s">
        <v>4193</v>
      </c>
      <c r="Q905" s="398">
        <v>125000</v>
      </c>
      <c r="R905" s="208"/>
    </row>
    <row r="906" spans="1:18">
      <c r="A906" s="887">
        <v>251</v>
      </c>
      <c r="B906" s="888" t="s">
        <v>3205</v>
      </c>
      <c r="C906" s="889" t="s">
        <v>3206</v>
      </c>
      <c r="D906" s="890" t="s">
        <v>1000</v>
      </c>
      <c r="E906" s="903">
        <v>81958880334</v>
      </c>
      <c r="F906" s="1206">
        <v>44823</v>
      </c>
      <c r="G906" s="893">
        <v>2</v>
      </c>
      <c r="H906" s="894">
        <v>165000</v>
      </c>
      <c r="I906" s="891">
        <v>25</v>
      </c>
      <c r="J906" s="1183" t="s">
        <v>28</v>
      </c>
      <c r="K906" s="190"/>
      <c r="L906" s="208"/>
      <c r="M906" s="896"/>
      <c r="N906" s="341" t="s">
        <v>968</v>
      </c>
      <c r="O906" s="904">
        <v>45650</v>
      </c>
      <c r="P906" s="341" t="s">
        <v>4190</v>
      </c>
      <c r="Q906" s="398">
        <v>165000</v>
      </c>
      <c r="R906" s="208"/>
    </row>
    <row r="907" spans="1:18">
      <c r="A907" s="887">
        <v>372</v>
      </c>
      <c r="B907" s="888" t="s">
        <v>1156</v>
      </c>
      <c r="C907" s="889" t="s">
        <v>1157</v>
      </c>
      <c r="D907" s="890" t="s">
        <v>556</v>
      </c>
      <c r="E907" s="891">
        <v>85724695534</v>
      </c>
      <c r="F907" s="1206">
        <v>44922</v>
      </c>
      <c r="G907" s="893">
        <v>1</v>
      </c>
      <c r="H907" s="894">
        <v>125000</v>
      </c>
      <c r="I907" s="891">
        <v>25</v>
      </c>
      <c r="J907" s="1183" t="s">
        <v>28</v>
      </c>
      <c r="K907" s="190"/>
      <c r="L907" s="208"/>
      <c r="M907" s="896"/>
      <c r="N907" s="341" t="s">
        <v>968</v>
      </c>
      <c r="O907" s="904">
        <v>45651</v>
      </c>
      <c r="P907" s="341" t="s">
        <v>4190</v>
      </c>
      <c r="Q907" s="398">
        <v>125000</v>
      </c>
      <c r="R907" s="208"/>
    </row>
    <row r="908" spans="1:18">
      <c r="A908" s="887">
        <v>373</v>
      </c>
      <c r="B908" s="888" t="s">
        <v>1158</v>
      </c>
      <c r="C908" s="889" t="s">
        <v>1159</v>
      </c>
      <c r="D908" s="890" t="s">
        <v>417</v>
      </c>
      <c r="E908" s="903">
        <v>85759444234</v>
      </c>
      <c r="F908" s="1319" t="s">
        <v>41</v>
      </c>
      <c r="G908" s="1391" t="s">
        <v>903</v>
      </c>
      <c r="H908" s="894">
        <v>750000</v>
      </c>
      <c r="I908" s="891">
        <v>25</v>
      </c>
      <c r="J908" s="1183" t="s">
        <v>28</v>
      </c>
      <c r="K908" s="190"/>
      <c r="L908" s="208"/>
      <c r="M908" s="896"/>
      <c r="N908" s="341" t="s">
        <v>968</v>
      </c>
      <c r="O908" s="904">
        <v>45646</v>
      </c>
      <c r="P908" s="341" t="s">
        <v>4197</v>
      </c>
      <c r="Q908" s="398">
        <v>750000</v>
      </c>
      <c r="R908" s="208"/>
    </row>
    <row r="909" spans="1:18">
      <c r="A909" s="887">
        <v>375</v>
      </c>
      <c r="B909" s="888" t="s">
        <v>1163</v>
      </c>
      <c r="C909" s="889" t="s">
        <v>1164</v>
      </c>
      <c r="D909" s="890" t="s">
        <v>1165</v>
      </c>
      <c r="E909" s="903">
        <v>85882719639</v>
      </c>
      <c r="F909" s="1319"/>
      <c r="G909" s="893">
        <v>1</v>
      </c>
      <c r="H909" s="894">
        <v>125000</v>
      </c>
      <c r="I909" s="891">
        <v>25</v>
      </c>
      <c r="J909" s="1183" t="s">
        <v>28</v>
      </c>
      <c r="K909" s="190" t="s">
        <v>1166</v>
      </c>
      <c r="L909" s="208"/>
      <c r="M909" s="896"/>
      <c r="N909" s="341" t="s">
        <v>968</v>
      </c>
      <c r="O909" s="904">
        <v>45644</v>
      </c>
      <c r="P909" s="341" t="s">
        <v>4190</v>
      </c>
      <c r="Q909" s="398">
        <v>125000</v>
      </c>
      <c r="R909" s="208"/>
    </row>
    <row r="910" spans="1:18">
      <c r="A910" s="887">
        <v>376</v>
      </c>
      <c r="B910" s="888" t="s">
        <v>1167</v>
      </c>
      <c r="C910" s="1009" t="s">
        <v>1168</v>
      </c>
      <c r="D910" s="887" t="s">
        <v>1169</v>
      </c>
      <c r="E910" s="903">
        <v>85722522414</v>
      </c>
      <c r="F910" s="1305" t="s">
        <v>1170</v>
      </c>
      <c r="G910" s="893">
        <v>1</v>
      </c>
      <c r="H910" s="1376">
        <v>125000</v>
      </c>
      <c r="I910" s="891">
        <v>25</v>
      </c>
      <c r="J910" s="1183" t="s">
        <v>28</v>
      </c>
      <c r="K910" s="190"/>
      <c r="L910" s="208"/>
      <c r="M910" s="896"/>
      <c r="N910" s="341" t="s">
        <v>968</v>
      </c>
      <c r="O910" s="904">
        <v>45651</v>
      </c>
      <c r="P910" s="341" t="s">
        <v>4190</v>
      </c>
      <c r="Q910" s="398">
        <v>125000</v>
      </c>
      <c r="R910" s="208"/>
    </row>
    <row r="911" spans="1:18">
      <c r="A911" s="887">
        <v>378</v>
      </c>
      <c r="B911" s="888" t="s">
        <v>1175</v>
      </c>
      <c r="C911" s="1392" t="s">
        <v>5286</v>
      </c>
      <c r="D911" s="1393" t="s">
        <v>556</v>
      </c>
      <c r="E911" s="891">
        <v>81219150844</v>
      </c>
      <c r="F911" s="1305" t="s">
        <v>1177</v>
      </c>
      <c r="G911" s="893">
        <v>1</v>
      </c>
      <c r="H911" s="894">
        <v>125000</v>
      </c>
      <c r="I911" s="891">
        <v>25</v>
      </c>
      <c r="J911" s="1183" t="s">
        <v>28</v>
      </c>
      <c r="K911" s="190"/>
      <c r="L911" s="208"/>
      <c r="M911" s="896" t="s">
        <v>4184</v>
      </c>
      <c r="N911" s="341" t="s">
        <v>968</v>
      </c>
      <c r="O911" s="904">
        <v>45655</v>
      </c>
      <c r="P911" s="341" t="s">
        <v>4190</v>
      </c>
      <c r="Q911" s="398">
        <v>125000</v>
      </c>
      <c r="R911" s="208"/>
    </row>
    <row r="912" spans="1:18">
      <c r="A912" s="887">
        <v>379</v>
      </c>
      <c r="B912" s="888" t="s">
        <v>1178</v>
      </c>
      <c r="C912" s="1293" t="s">
        <v>1179</v>
      </c>
      <c r="D912" s="1393" t="s">
        <v>1180</v>
      </c>
      <c r="E912" s="891">
        <v>85872248084</v>
      </c>
      <c r="F912" s="1207" t="s">
        <v>1181</v>
      </c>
      <c r="G912" s="893">
        <v>1</v>
      </c>
      <c r="H912" s="894">
        <v>125000</v>
      </c>
      <c r="I912" s="891">
        <v>25</v>
      </c>
      <c r="J912" s="1183" t="s">
        <v>28</v>
      </c>
      <c r="K912" s="190"/>
      <c r="L912" s="208"/>
      <c r="M912" s="896"/>
      <c r="N912" s="341" t="s">
        <v>968</v>
      </c>
      <c r="O912" s="904">
        <v>45651</v>
      </c>
      <c r="P912" s="341" t="s">
        <v>4193</v>
      </c>
      <c r="Q912" s="398">
        <v>125000</v>
      </c>
      <c r="R912" s="208"/>
    </row>
    <row r="913" spans="1:18">
      <c r="A913" s="887">
        <v>380</v>
      </c>
      <c r="B913" s="888" t="s">
        <v>1182</v>
      </c>
      <c r="C913" s="1009" t="s">
        <v>1183</v>
      </c>
      <c r="D913" s="887" t="s">
        <v>1184</v>
      </c>
      <c r="E913" s="903">
        <v>85659585434</v>
      </c>
      <c r="F913" s="1207" t="s">
        <v>1185</v>
      </c>
      <c r="G913" s="893">
        <v>1</v>
      </c>
      <c r="H913" s="1376">
        <v>125000</v>
      </c>
      <c r="I913" s="891">
        <v>25</v>
      </c>
      <c r="J913" s="1183" t="s">
        <v>28</v>
      </c>
      <c r="K913" s="190"/>
      <c r="L913" s="208"/>
      <c r="M913" s="896"/>
      <c r="N913" s="341" t="s">
        <v>968</v>
      </c>
      <c r="O913" s="904">
        <v>45651</v>
      </c>
      <c r="P913" s="341" t="s">
        <v>4190</v>
      </c>
      <c r="Q913" s="398">
        <v>125000</v>
      </c>
      <c r="R913" s="208"/>
    </row>
    <row r="914" spans="1:18">
      <c r="A914" s="887">
        <v>381</v>
      </c>
      <c r="B914" s="888" t="s">
        <v>1186</v>
      </c>
      <c r="C914" s="890" t="s">
        <v>1187</v>
      </c>
      <c r="D914" s="887" t="s">
        <v>1188</v>
      </c>
      <c r="E914" s="903">
        <v>81573265621</v>
      </c>
      <c r="F914" s="1305" t="s">
        <v>1177</v>
      </c>
      <c r="G914" s="893">
        <v>1</v>
      </c>
      <c r="H914" s="1376">
        <v>125000</v>
      </c>
      <c r="I914" s="891">
        <v>25</v>
      </c>
      <c r="J914" s="1248" t="s">
        <v>28</v>
      </c>
      <c r="K914" s="190"/>
      <c r="L914" s="208"/>
      <c r="M914" s="896" t="s">
        <v>4184</v>
      </c>
      <c r="N914" s="341" t="s">
        <v>968</v>
      </c>
      <c r="O914" s="904">
        <v>45656</v>
      </c>
      <c r="P914" s="341" t="s">
        <v>4193</v>
      </c>
      <c r="Q914" s="398">
        <v>125000</v>
      </c>
      <c r="R914" s="208"/>
    </row>
    <row r="915" spans="1:18">
      <c r="A915" s="887">
        <v>383</v>
      </c>
      <c r="B915" s="888" t="s">
        <v>1194</v>
      </c>
      <c r="C915" s="1009" t="s">
        <v>1195</v>
      </c>
      <c r="D915" s="887" t="s">
        <v>1196</v>
      </c>
      <c r="E915" s="903">
        <v>82122426226</v>
      </c>
      <c r="F915" s="1377" t="s">
        <v>1197</v>
      </c>
      <c r="G915" s="893">
        <v>1</v>
      </c>
      <c r="H915" s="1376">
        <v>125000</v>
      </c>
      <c r="I915" s="891">
        <v>25</v>
      </c>
      <c r="J915" s="1183" t="s">
        <v>28</v>
      </c>
      <c r="K915" s="190"/>
      <c r="L915" s="208"/>
      <c r="M915" s="896"/>
      <c r="N915" s="341" t="s">
        <v>968</v>
      </c>
      <c r="O915" s="904">
        <v>45647</v>
      </c>
      <c r="P915" s="341" t="s">
        <v>4190</v>
      </c>
      <c r="Q915" s="398">
        <v>125000</v>
      </c>
      <c r="R915" s="208"/>
    </row>
    <row r="916" spans="1:18">
      <c r="A916" s="887">
        <v>386</v>
      </c>
      <c r="B916" s="888" t="s">
        <v>1204</v>
      </c>
      <c r="C916" s="1009" t="s">
        <v>1205</v>
      </c>
      <c r="D916" s="887" t="s">
        <v>1206</v>
      </c>
      <c r="E916" s="1020">
        <v>8997556294</v>
      </c>
      <c r="F916" s="1305">
        <v>45018</v>
      </c>
      <c r="G916" s="893">
        <v>1</v>
      </c>
      <c r="H916" s="1394">
        <v>125000</v>
      </c>
      <c r="I916" s="891">
        <v>25</v>
      </c>
      <c r="J916" s="1183" t="s">
        <v>28</v>
      </c>
      <c r="K916" s="190"/>
      <c r="L916" s="208"/>
      <c r="M916" s="896"/>
      <c r="N916" s="341" t="s">
        <v>968</v>
      </c>
      <c r="O916" s="904">
        <v>45651</v>
      </c>
      <c r="P916" s="341" t="s">
        <v>4190</v>
      </c>
      <c r="Q916" s="398">
        <v>125000</v>
      </c>
      <c r="R916" s="208"/>
    </row>
    <row r="917" spans="1:18">
      <c r="A917" s="887">
        <v>387</v>
      </c>
      <c r="B917" s="888" t="s">
        <v>1207</v>
      </c>
      <c r="C917" s="1009" t="s">
        <v>5287</v>
      </c>
      <c r="D917" s="887" t="s">
        <v>1209</v>
      </c>
      <c r="E917" s="903">
        <v>81023129975</v>
      </c>
      <c r="F917" s="1305">
        <v>44987</v>
      </c>
      <c r="G917" s="893">
        <v>1</v>
      </c>
      <c r="H917" s="1376">
        <v>125000</v>
      </c>
      <c r="I917" s="891">
        <v>25</v>
      </c>
      <c r="J917" s="1183" t="s">
        <v>28</v>
      </c>
      <c r="K917" s="190"/>
      <c r="L917" s="208"/>
      <c r="M917" s="896"/>
      <c r="N917" s="341" t="s">
        <v>968</v>
      </c>
      <c r="O917" s="904">
        <v>45648</v>
      </c>
      <c r="P917" s="341" t="s">
        <v>4190</v>
      </c>
      <c r="Q917" s="398">
        <v>125000</v>
      </c>
      <c r="R917" s="208"/>
    </row>
    <row r="918" spans="1:18">
      <c r="A918" s="887">
        <v>388</v>
      </c>
      <c r="B918" s="888" t="s">
        <v>1210</v>
      </c>
      <c r="C918" s="890" t="s">
        <v>1211</v>
      </c>
      <c r="D918" s="887" t="s">
        <v>1212</v>
      </c>
      <c r="E918" s="1020">
        <v>85520978740</v>
      </c>
      <c r="F918" s="1305" t="s">
        <v>1213</v>
      </c>
      <c r="G918" s="893">
        <v>1</v>
      </c>
      <c r="H918" s="1394">
        <v>125000</v>
      </c>
      <c r="I918" s="891">
        <v>25</v>
      </c>
      <c r="J918" s="1183" t="s">
        <v>28</v>
      </c>
      <c r="K918" s="190"/>
      <c r="L918" s="208"/>
      <c r="M918" s="896" t="s">
        <v>4184</v>
      </c>
      <c r="N918" s="341" t="s">
        <v>968</v>
      </c>
      <c r="O918" s="904">
        <v>45652</v>
      </c>
      <c r="P918" s="341" t="s">
        <v>4190</v>
      </c>
      <c r="Q918" s="398">
        <v>125000</v>
      </c>
      <c r="R918" s="208"/>
    </row>
    <row r="919" spans="1:18">
      <c r="A919" s="887">
        <v>268</v>
      </c>
      <c r="B919" s="888" t="s">
        <v>3267</v>
      </c>
      <c r="C919" s="889" t="s">
        <v>3268</v>
      </c>
      <c r="D919" s="890" t="s">
        <v>3269</v>
      </c>
      <c r="E919" s="1020" t="s">
        <v>3270</v>
      </c>
      <c r="F919" s="1206">
        <v>44909</v>
      </c>
      <c r="G919" s="893">
        <v>2</v>
      </c>
      <c r="H919" s="894">
        <v>165000</v>
      </c>
      <c r="I919" s="891">
        <v>25</v>
      </c>
      <c r="J919" s="1183" t="s">
        <v>28</v>
      </c>
      <c r="K919" s="190"/>
      <c r="L919" s="208"/>
      <c r="M919" s="896"/>
      <c r="N919" s="341" t="s">
        <v>968</v>
      </c>
      <c r="O919" s="904">
        <v>45650</v>
      </c>
      <c r="P919" s="341" t="s">
        <v>4190</v>
      </c>
      <c r="Q919" s="398">
        <v>165000</v>
      </c>
      <c r="R919" s="208"/>
    </row>
    <row r="920" spans="1:18">
      <c r="A920" s="887">
        <v>390</v>
      </c>
      <c r="B920" s="888" t="s">
        <v>1218</v>
      </c>
      <c r="C920" s="1009" t="s">
        <v>1219</v>
      </c>
      <c r="D920" s="887" t="s">
        <v>1220</v>
      </c>
      <c r="E920" s="1020">
        <v>85860959174</v>
      </c>
      <c r="F920" s="1305">
        <v>44987</v>
      </c>
      <c r="G920" s="893">
        <v>1</v>
      </c>
      <c r="H920" s="1394">
        <v>125000</v>
      </c>
      <c r="I920" s="891">
        <v>25</v>
      </c>
      <c r="J920" s="1183" t="s">
        <v>28</v>
      </c>
      <c r="K920" s="190"/>
      <c r="L920" s="208"/>
      <c r="M920" s="896"/>
      <c r="N920" s="341" t="s">
        <v>968</v>
      </c>
      <c r="O920" s="904">
        <v>45649</v>
      </c>
      <c r="P920" s="341" t="s">
        <v>4190</v>
      </c>
      <c r="Q920" s="398">
        <v>125000</v>
      </c>
      <c r="R920" s="208"/>
    </row>
    <row r="921" spans="1:18">
      <c r="A921" s="887">
        <v>392</v>
      </c>
      <c r="B921" s="888" t="s">
        <v>1226</v>
      </c>
      <c r="C921" s="1009" t="s">
        <v>1227</v>
      </c>
      <c r="D921" s="887" t="s">
        <v>1228</v>
      </c>
      <c r="E921" s="903"/>
      <c r="F921" s="1305">
        <v>45140</v>
      </c>
      <c r="G921" s="893">
        <v>1</v>
      </c>
      <c r="H921" s="1376">
        <v>125000</v>
      </c>
      <c r="I921" s="891">
        <v>25</v>
      </c>
      <c r="J921" s="1183" t="s">
        <v>28</v>
      </c>
      <c r="K921" s="190"/>
      <c r="L921" s="208"/>
      <c r="M921" s="896"/>
      <c r="N921" s="341" t="s">
        <v>968</v>
      </c>
      <c r="O921" s="904">
        <v>45651</v>
      </c>
      <c r="P921" s="341" t="s">
        <v>4196</v>
      </c>
      <c r="Q921" s="398">
        <v>125000</v>
      </c>
      <c r="R921" s="208"/>
    </row>
    <row r="922" spans="1:18">
      <c r="A922" s="887">
        <v>389</v>
      </c>
      <c r="B922" s="888" t="s">
        <v>3284</v>
      </c>
      <c r="C922" s="890" t="s">
        <v>3285</v>
      </c>
      <c r="D922" s="887" t="s">
        <v>3286</v>
      </c>
      <c r="E922" s="1020">
        <v>85794618206</v>
      </c>
      <c r="F922" s="1305">
        <v>44987</v>
      </c>
      <c r="G922" s="893">
        <v>2</v>
      </c>
      <c r="H922" s="1394">
        <v>165000</v>
      </c>
      <c r="I922" s="891">
        <v>25</v>
      </c>
      <c r="J922" s="1183" t="s">
        <v>28</v>
      </c>
      <c r="K922" s="190"/>
      <c r="L922" s="208"/>
      <c r="M922" s="896"/>
      <c r="N922" s="341"/>
      <c r="O922" s="904"/>
      <c r="P922" s="341"/>
      <c r="Q922" s="398"/>
      <c r="R922" s="208"/>
    </row>
    <row r="923" spans="1:18">
      <c r="A923" s="887">
        <v>745</v>
      </c>
      <c r="B923" s="888" t="s">
        <v>3308</v>
      </c>
      <c r="C923" s="955" t="s">
        <v>3309</v>
      </c>
      <c r="D923" s="974" t="s">
        <v>3310</v>
      </c>
      <c r="E923" s="947" t="s">
        <v>3311</v>
      </c>
      <c r="F923" s="1232" t="s">
        <v>3312</v>
      </c>
      <c r="G923" s="949">
        <v>2</v>
      </c>
      <c r="H923" s="950">
        <v>165000</v>
      </c>
      <c r="I923" s="951">
        <v>25</v>
      </c>
      <c r="J923" s="974" t="s">
        <v>28</v>
      </c>
      <c r="K923" s="953"/>
      <c r="L923" s="208"/>
      <c r="M923" s="896"/>
      <c r="N923" s="341" t="s">
        <v>968</v>
      </c>
      <c r="O923" s="904">
        <v>45651</v>
      </c>
      <c r="P923" s="341" t="s">
        <v>4190</v>
      </c>
      <c r="Q923" s="398">
        <v>165000</v>
      </c>
      <c r="R923" s="208"/>
    </row>
    <row r="924" spans="1:18">
      <c r="A924" s="887">
        <v>395</v>
      </c>
      <c r="B924" s="888" t="s">
        <v>1236</v>
      </c>
      <c r="C924" s="887" t="s">
        <v>1237</v>
      </c>
      <c r="D924" s="887" t="s">
        <v>1238</v>
      </c>
      <c r="E924" s="903">
        <v>88210198862</v>
      </c>
      <c r="F924" s="1305">
        <v>45201</v>
      </c>
      <c r="G924" s="964">
        <v>1</v>
      </c>
      <c r="H924" s="965">
        <v>125000</v>
      </c>
      <c r="I924" s="891">
        <v>25</v>
      </c>
      <c r="J924" s="1183" t="s">
        <v>28</v>
      </c>
      <c r="K924" s="190"/>
      <c r="L924" s="208"/>
      <c r="M924" s="896"/>
      <c r="N924" s="341" t="s">
        <v>968</v>
      </c>
      <c r="O924" s="904">
        <v>45651</v>
      </c>
      <c r="P924" s="341" t="s">
        <v>4190</v>
      </c>
      <c r="Q924" s="398">
        <v>125000</v>
      </c>
      <c r="R924" s="208"/>
    </row>
    <row r="925" spans="1:18">
      <c r="A925" s="887">
        <v>396</v>
      </c>
      <c r="B925" s="888" t="s">
        <v>1239</v>
      </c>
      <c r="C925" s="890" t="s">
        <v>1240</v>
      </c>
      <c r="D925" s="887" t="s">
        <v>1241</v>
      </c>
      <c r="E925" s="903">
        <v>85862786300</v>
      </c>
      <c r="F925" s="1305">
        <v>45232</v>
      </c>
      <c r="G925" s="964">
        <v>1</v>
      </c>
      <c r="H925" s="965">
        <v>125000</v>
      </c>
      <c r="I925" s="891">
        <v>25</v>
      </c>
      <c r="J925" s="1183" t="s">
        <v>28</v>
      </c>
      <c r="K925" s="190"/>
      <c r="L925" s="208"/>
      <c r="M925" s="896" t="s">
        <v>4184</v>
      </c>
      <c r="N925" s="341" t="s">
        <v>968</v>
      </c>
      <c r="O925" s="904">
        <v>45652</v>
      </c>
      <c r="P925" s="341" t="s">
        <v>4190</v>
      </c>
      <c r="Q925" s="398">
        <v>125000</v>
      </c>
      <c r="R925" s="208"/>
    </row>
    <row r="926" spans="1:18">
      <c r="A926" s="887">
        <v>470</v>
      </c>
      <c r="B926" s="888" t="s">
        <v>3345</v>
      </c>
      <c r="C926" s="889" t="s">
        <v>3346</v>
      </c>
      <c r="D926" s="887" t="s">
        <v>3347</v>
      </c>
      <c r="E926" s="1020" t="s">
        <v>4413</v>
      </c>
      <c r="F926" s="1305">
        <v>45204</v>
      </c>
      <c r="G926" s="964">
        <v>2</v>
      </c>
      <c r="H926" s="965">
        <v>165000</v>
      </c>
      <c r="I926" s="903">
        <v>25</v>
      </c>
      <c r="J926" s="1229" t="s">
        <v>28</v>
      </c>
      <c r="K926" s="190"/>
      <c r="L926" s="208"/>
      <c r="M926" s="896"/>
      <c r="N926" s="341" t="s">
        <v>968</v>
      </c>
      <c r="O926" s="904">
        <v>45651</v>
      </c>
      <c r="P926" s="341" t="s">
        <v>4193</v>
      </c>
      <c r="Q926" s="398">
        <v>165000</v>
      </c>
      <c r="R926" s="208"/>
    </row>
    <row r="927" spans="1:18" hidden="1">
      <c r="A927" s="507">
        <v>918</v>
      </c>
      <c r="B927" s="34" t="s">
        <v>3296</v>
      </c>
      <c r="C927" s="351" t="s">
        <v>3297</v>
      </c>
      <c r="D927" s="1321" t="s">
        <v>3298</v>
      </c>
      <c r="E927" s="355" t="s">
        <v>3299</v>
      </c>
      <c r="F927" s="1382" t="s">
        <v>3266</v>
      </c>
      <c r="G927" s="493">
        <v>3</v>
      </c>
      <c r="H927" s="600"/>
      <c r="I927" s="1383">
        <v>15</v>
      </c>
      <c r="J927" s="1384" t="s">
        <v>37</v>
      </c>
      <c r="K927" s="1359" t="s">
        <v>3174</v>
      </c>
      <c r="L927" s="208"/>
      <c r="M927" s="896"/>
      <c r="N927" s="341"/>
      <c r="O927" s="208"/>
      <c r="P927" s="341"/>
      <c r="Q927" s="912"/>
      <c r="R927" s="208"/>
    </row>
    <row r="928" spans="1:18">
      <c r="A928" s="887">
        <v>397</v>
      </c>
      <c r="B928" s="888" t="s">
        <v>3349</v>
      </c>
      <c r="C928" s="1009" t="s">
        <v>3350</v>
      </c>
      <c r="D928" s="887" t="s">
        <v>3351</v>
      </c>
      <c r="E928" s="903">
        <v>83875288039</v>
      </c>
      <c r="F928" s="1377">
        <v>45232</v>
      </c>
      <c r="G928" s="964">
        <v>2</v>
      </c>
      <c r="H928" s="965">
        <v>165000</v>
      </c>
      <c r="I928" s="891">
        <v>25</v>
      </c>
      <c r="J928" s="1183" t="s">
        <v>28</v>
      </c>
      <c r="K928" s="190"/>
      <c r="L928" s="208"/>
      <c r="M928" s="896"/>
      <c r="N928" s="341" t="s">
        <v>968</v>
      </c>
      <c r="O928" s="904">
        <v>45646</v>
      </c>
      <c r="P928" s="341" t="s">
        <v>4190</v>
      </c>
      <c r="Q928" s="398">
        <v>165000</v>
      </c>
      <c r="R928" s="208"/>
    </row>
    <row r="929" spans="1:19">
      <c r="A929" s="887">
        <v>399</v>
      </c>
      <c r="B929" s="888" t="s">
        <v>1249</v>
      </c>
      <c r="C929" s="1009" t="s">
        <v>1250</v>
      </c>
      <c r="D929" s="887" t="s">
        <v>1251</v>
      </c>
      <c r="E929" s="903">
        <v>82112816066</v>
      </c>
      <c r="F929" s="1207" t="s">
        <v>1252</v>
      </c>
      <c r="G929" s="964">
        <v>1</v>
      </c>
      <c r="H929" s="965">
        <v>125000</v>
      </c>
      <c r="I929" s="891">
        <v>25</v>
      </c>
      <c r="J929" s="1183" t="s">
        <v>28</v>
      </c>
      <c r="K929" s="190"/>
      <c r="L929" s="208"/>
      <c r="M929" s="896"/>
      <c r="N929" s="341" t="s">
        <v>968</v>
      </c>
      <c r="O929" s="904">
        <v>45651</v>
      </c>
      <c r="P929" s="341" t="s">
        <v>4190</v>
      </c>
      <c r="Q929" s="398">
        <v>125000</v>
      </c>
      <c r="R929" s="208"/>
    </row>
    <row r="930" spans="1:19">
      <c r="A930" s="887">
        <v>400</v>
      </c>
      <c r="B930" s="888" t="s">
        <v>1253</v>
      </c>
      <c r="C930" s="1009" t="s">
        <v>1254</v>
      </c>
      <c r="D930" s="887" t="s">
        <v>1255</v>
      </c>
      <c r="E930" s="903">
        <v>85219534500</v>
      </c>
      <c r="F930" s="1207" t="s">
        <v>1256</v>
      </c>
      <c r="G930" s="964">
        <v>1</v>
      </c>
      <c r="H930" s="965">
        <v>125000</v>
      </c>
      <c r="I930" s="891">
        <v>25</v>
      </c>
      <c r="J930" s="1183" t="s">
        <v>28</v>
      </c>
      <c r="K930" s="190"/>
      <c r="L930" s="208"/>
      <c r="M930" s="896"/>
      <c r="N930" s="341" t="s">
        <v>968</v>
      </c>
      <c r="O930" s="904">
        <v>45651</v>
      </c>
      <c r="P930" s="341" t="s">
        <v>4190</v>
      </c>
      <c r="Q930" s="398">
        <v>125000</v>
      </c>
      <c r="R930" s="208"/>
    </row>
    <row r="931" spans="1:19" s="42" customFormat="1" ht="15.75" customHeight="1">
      <c r="A931" s="887">
        <v>261</v>
      </c>
      <c r="B931" s="888" t="s">
        <v>3352</v>
      </c>
      <c r="C931" s="889" t="s">
        <v>3353</v>
      </c>
      <c r="D931" s="890" t="s">
        <v>149</v>
      </c>
      <c r="E931" s="903">
        <v>85520774934</v>
      </c>
      <c r="F931" s="1206">
        <v>44753</v>
      </c>
      <c r="G931" s="893">
        <v>2</v>
      </c>
      <c r="H931" s="894">
        <v>165000</v>
      </c>
      <c r="I931" s="891">
        <v>25</v>
      </c>
      <c r="J931" s="1183" t="s">
        <v>28</v>
      </c>
      <c r="K931" s="190"/>
      <c r="L931" s="208"/>
      <c r="M931" s="896" t="s">
        <v>4184</v>
      </c>
      <c r="N931" s="341" t="s">
        <v>968</v>
      </c>
      <c r="O931" s="904">
        <v>45656</v>
      </c>
      <c r="P931" s="341" t="s">
        <v>4190</v>
      </c>
      <c r="Q931" s="398">
        <v>165000</v>
      </c>
      <c r="R931" s="208"/>
      <c r="S931" s="7"/>
    </row>
    <row r="932" spans="1:19">
      <c r="A932" s="887">
        <v>402</v>
      </c>
      <c r="B932" s="888" t="s">
        <v>1262</v>
      </c>
      <c r="C932" s="890" t="s">
        <v>1263</v>
      </c>
      <c r="D932" s="887" t="s">
        <v>1264</v>
      </c>
      <c r="E932" s="903">
        <v>85694229378</v>
      </c>
      <c r="F932" s="1207" t="s">
        <v>1265</v>
      </c>
      <c r="G932" s="964">
        <v>1</v>
      </c>
      <c r="H932" s="965">
        <v>125000</v>
      </c>
      <c r="I932" s="891">
        <v>25</v>
      </c>
      <c r="J932" s="1183" t="s">
        <v>28</v>
      </c>
      <c r="K932" s="190"/>
      <c r="L932" s="208"/>
      <c r="M932" s="896"/>
      <c r="N932" s="341" t="s">
        <v>968</v>
      </c>
      <c r="O932" s="904">
        <v>45651</v>
      </c>
      <c r="P932" s="341" t="s">
        <v>4196</v>
      </c>
      <c r="Q932" s="398">
        <v>125000</v>
      </c>
      <c r="R932" s="208"/>
    </row>
    <row r="933" spans="1:19">
      <c r="A933" s="887">
        <v>537</v>
      </c>
      <c r="B933" s="888" t="s">
        <v>3357</v>
      </c>
      <c r="C933" s="889" t="s">
        <v>3358</v>
      </c>
      <c r="D933" s="887" t="s">
        <v>1349</v>
      </c>
      <c r="E933" s="1020" t="s">
        <v>4504</v>
      </c>
      <c r="F933" s="1317" t="s">
        <v>1798</v>
      </c>
      <c r="G933" s="964">
        <v>2</v>
      </c>
      <c r="H933" s="965">
        <v>165000</v>
      </c>
      <c r="I933" s="903">
        <v>25</v>
      </c>
      <c r="J933" s="1229" t="s">
        <v>28</v>
      </c>
      <c r="K933" s="190"/>
      <c r="L933" s="208"/>
      <c r="M933" s="896"/>
      <c r="N933" s="341" t="s">
        <v>968</v>
      </c>
      <c r="O933" s="904">
        <v>45651</v>
      </c>
      <c r="P933" s="341" t="s">
        <v>4190</v>
      </c>
      <c r="Q933" s="398">
        <v>165000</v>
      </c>
      <c r="R933" s="208"/>
    </row>
    <row r="934" spans="1:19">
      <c r="A934" s="887">
        <v>406</v>
      </c>
      <c r="B934" s="888" t="s">
        <v>1276</v>
      </c>
      <c r="C934" s="890" t="s">
        <v>1277</v>
      </c>
      <c r="D934" s="887" t="s">
        <v>1278</v>
      </c>
      <c r="E934" s="903"/>
      <c r="F934" s="1207" t="s">
        <v>1181</v>
      </c>
      <c r="G934" s="964">
        <v>3</v>
      </c>
      <c r="H934" s="965">
        <v>205000</v>
      </c>
      <c r="I934" s="891">
        <v>25</v>
      </c>
      <c r="J934" s="1183" t="s">
        <v>28</v>
      </c>
      <c r="K934" s="190"/>
      <c r="L934" s="208"/>
      <c r="M934" s="896"/>
      <c r="N934" s="341" t="s">
        <v>968</v>
      </c>
      <c r="O934" s="904">
        <v>45654</v>
      </c>
      <c r="P934" s="341" t="s">
        <v>4197</v>
      </c>
      <c r="Q934" s="398">
        <v>205000</v>
      </c>
      <c r="R934" s="208"/>
    </row>
    <row r="935" spans="1:19">
      <c r="A935" s="887">
        <v>407</v>
      </c>
      <c r="B935" s="888" t="s">
        <v>1279</v>
      </c>
      <c r="C935" s="887" t="s">
        <v>5288</v>
      </c>
      <c r="D935" s="887" t="s">
        <v>1281</v>
      </c>
      <c r="E935" s="903">
        <v>82311191173</v>
      </c>
      <c r="F935" s="1269" t="s">
        <v>1282</v>
      </c>
      <c r="G935" s="964">
        <v>3</v>
      </c>
      <c r="H935" s="965">
        <v>205000</v>
      </c>
      <c r="I935" s="926">
        <v>25</v>
      </c>
      <c r="J935" s="1183" t="s">
        <v>28</v>
      </c>
      <c r="K935" s="190"/>
      <c r="L935" s="208"/>
      <c r="M935" s="896" t="s">
        <v>4184</v>
      </c>
      <c r="N935" s="341" t="s">
        <v>968</v>
      </c>
      <c r="O935" s="904">
        <v>45653</v>
      </c>
      <c r="P935" s="341" t="s">
        <v>4190</v>
      </c>
      <c r="Q935" s="398">
        <v>205000</v>
      </c>
      <c r="R935" s="208"/>
    </row>
    <row r="936" spans="1:19">
      <c r="A936" s="887">
        <v>287</v>
      </c>
      <c r="B936" s="888" t="s">
        <v>3400</v>
      </c>
      <c r="C936" s="889" t="s">
        <v>3401</v>
      </c>
      <c r="D936" s="890" t="s">
        <v>361</v>
      </c>
      <c r="E936" s="903">
        <v>81310331073</v>
      </c>
      <c r="F936" s="1206">
        <v>44858</v>
      </c>
      <c r="G936" s="893">
        <v>2</v>
      </c>
      <c r="H936" s="894">
        <v>165000</v>
      </c>
      <c r="I936" s="891">
        <v>25</v>
      </c>
      <c r="J936" s="1183" t="s">
        <v>28</v>
      </c>
      <c r="K936" s="190"/>
      <c r="L936" s="208"/>
      <c r="M936" s="896"/>
      <c r="N936" s="341" t="s">
        <v>968</v>
      </c>
      <c r="O936" s="904">
        <v>45648</v>
      </c>
      <c r="P936" s="341" t="s">
        <v>4190</v>
      </c>
      <c r="Q936" s="398">
        <v>165000</v>
      </c>
      <c r="R936" s="208"/>
    </row>
    <row r="937" spans="1:19">
      <c r="A937" s="887">
        <v>414</v>
      </c>
      <c r="B937" s="888" t="s">
        <v>1304</v>
      </c>
      <c r="C937" s="887" t="s">
        <v>1305</v>
      </c>
      <c r="D937" s="887" t="s">
        <v>1302</v>
      </c>
      <c r="E937" s="903">
        <v>85794908504</v>
      </c>
      <c r="F937" s="1347">
        <v>44988</v>
      </c>
      <c r="G937" s="964">
        <v>1</v>
      </c>
      <c r="H937" s="965">
        <v>125000</v>
      </c>
      <c r="I937" s="926">
        <v>25</v>
      </c>
      <c r="J937" s="1183" t="s">
        <v>28</v>
      </c>
      <c r="K937" s="190"/>
      <c r="L937" s="208"/>
      <c r="M937" s="896" t="s">
        <v>4184</v>
      </c>
      <c r="N937" s="341" t="s">
        <v>968</v>
      </c>
      <c r="O937" s="904">
        <v>45656</v>
      </c>
      <c r="P937" s="341" t="s">
        <v>4197</v>
      </c>
      <c r="Q937" s="398">
        <v>125000</v>
      </c>
      <c r="R937" s="208"/>
    </row>
    <row r="938" spans="1:19">
      <c r="A938" s="887">
        <v>418</v>
      </c>
      <c r="B938" s="888" t="s">
        <v>1317</v>
      </c>
      <c r="C938" s="887" t="s">
        <v>1318</v>
      </c>
      <c r="D938" s="887" t="s">
        <v>1319</v>
      </c>
      <c r="E938" s="926">
        <v>85720946630</v>
      </c>
      <c r="F938" s="1269" t="s">
        <v>1315</v>
      </c>
      <c r="G938" s="964">
        <v>1</v>
      </c>
      <c r="H938" s="965">
        <v>125000</v>
      </c>
      <c r="I938" s="926">
        <v>25</v>
      </c>
      <c r="J938" s="1183" t="s">
        <v>28</v>
      </c>
      <c r="K938" s="190"/>
      <c r="L938" s="208"/>
      <c r="M938" s="896" t="s">
        <v>4184</v>
      </c>
      <c r="N938" s="341" t="s">
        <v>968</v>
      </c>
      <c r="O938" s="904">
        <v>45652</v>
      </c>
      <c r="P938" s="341" t="s">
        <v>4190</v>
      </c>
      <c r="Q938" s="398">
        <v>125000</v>
      </c>
      <c r="R938" s="208"/>
    </row>
    <row r="939" spans="1:19">
      <c r="A939" s="887">
        <v>296</v>
      </c>
      <c r="B939" s="888" t="s">
        <v>3440</v>
      </c>
      <c r="C939" s="889" t="s">
        <v>3441</v>
      </c>
      <c r="D939" s="890" t="s">
        <v>118</v>
      </c>
      <c r="E939" s="903">
        <v>81316006352</v>
      </c>
      <c r="F939" s="1206">
        <v>44883</v>
      </c>
      <c r="G939" s="893">
        <v>2</v>
      </c>
      <c r="H939" s="894">
        <v>165000</v>
      </c>
      <c r="I939" s="891">
        <v>25</v>
      </c>
      <c r="J939" s="1183" t="s">
        <v>28</v>
      </c>
      <c r="K939" s="190"/>
      <c r="L939" s="208"/>
      <c r="M939" s="896"/>
      <c r="N939" s="341" t="s">
        <v>968</v>
      </c>
      <c r="O939" s="904">
        <v>45651</v>
      </c>
      <c r="P939" s="341" t="s">
        <v>4190</v>
      </c>
      <c r="Q939" s="398">
        <v>165000</v>
      </c>
      <c r="R939" s="208"/>
    </row>
    <row r="940" spans="1:19">
      <c r="A940" s="887">
        <v>421</v>
      </c>
      <c r="B940" s="888" t="s">
        <v>1328</v>
      </c>
      <c r="C940" s="887" t="s">
        <v>1329</v>
      </c>
      <c r="D940" s="887" t="s">
        <v>1330</v>
      </c>
      <c r="E940" s="903">
        <v>85846269267</v>
      </c>
      <c r="F940" s="1269" t="s">
        <v>285</v>
      </c>
      <c r="G940" s="964">
        <v>1</v>
      </c>
      <c r="H940" s="965">
        <v>125000</v>
      </c>
      <c r="I940" s="926">
        <v>25</v>
      </c>
      <c r="J940" s="1183" t="s">
        <v>28</v>
      </c>
      <c r="K940" s="190"/>
      <c r="L940" s="208"/>
      <c r="M940" s="896" t="s">
        <v>4184</v>
      </c>
      <c r="N940" s="341" t="s">
        <v>968</v>
      </c>
      <c r="O940" s="904">
        <v>45654</v>
      </c>
      <c r="P940" s="341" t="s">
        <v>4197</v>
      </c>
      <c r="Q940" s="398">
        <v>125000</v>
      </c>
      <c r="R940" s="208"/>
    </row>
    <row r="941" spans="1:19">
      <c r="A941" s="887">
        <v>888</v>
      </c>
      <c r="B941" s="888" t="s">
        <v>3465</v>
      </c>
      <c r="C941" s="914" t="s">
        <v>3466</v>
      </c>
      <c r="D941" s="914" t="s">
        <v>3467</v>
      </c>
      <c r="E941" s="915" t="s">
        <v>3468</v>
      </c>
      <c r="F941" s="1175" t="s">
        <v>3020</v>
      </c>
      <c r="G941" s="917">
        <v>2</v>
      </c>
      <c r="H941" s="918">
        <v>165000</v>
      </c>
      <c r="I941" s="919">
        <v>25</v>
      </c>
      <c r="J941" s="914" t="s">
        <v>28</v>
      </c>
      <c r="K941" s="921"/>
      <c r="L941" s="208"/>
      <c r="M941" s="896"/>
      <c r="N941" s="341"/>
      <c r="O941" s="904"/>
      <c r="P941" s="341"/>
      <c r="Q941" s="398"/>
      <c r="R941" s="208"/>
    </row>
    <row r="942" spans="1:19">
      <c r="A942" s="887">
        <v>426</v>
      </c>
      <c r="B942" s="888" t="s">
        <v>1347</v>
      </c>
      <c r="C942" s="889" t="s">
        <v>1348</v>
      </c>
      <c r="D942" s="872" t="s">
        <v>1349</v>
      </c>
      <c r="E942" s="926">
        <v>83191196004</v>
      </c>
      <c r="F942" s="1269" t="s">
        <v>1350</v>
      </c>
      <c r="G942" s="901">
        <v>1</v>
      </c>
      <c r="H942" s="902">
        <v>125000</v>
      </c>
      <c r="I942" s="926">
        <v>25</v>
      </c>
      <c r="J942" s="1183" t="s">
        <v>28</v>
      </c>
      <c r="K942" s="190" t="s">
        <v>1351</v>
      </c>
      <c r="L942" s="208"/>
      <c r="M942" s="896"/>
      <c r="N942" s="341" t="s">
        <v>968</v>
      </c>
      <c r="O942" s="904">
        <v>45651</v>
      </c>
      <c r="P942" s="341" t="s">
        <v>4196</v>
      </c>
      <c r="Q942" s="398">
        <v>125000</v>
      </c>
      <c r="R942" s="208"/>
    </row>
    <row r="943" spans="1:19">
      <c r="A943" s="887">
        <v>427</v>
      </c>
      <c r="B943" s="888" t="s">
        <v>1352</v>
      </c>
      <c r="C943" s="889" t="s">
        <v>1353</v>
      </c>
      <c r="D943" s="872" t="s">
        <v>1349</v>
      </c>
      <c r="E943" s="926">
        <v>8562381192</v>
      </c>
      <c r="F943" s="1269" t="s">
        <v>1350</v>
      </c>
      <c r="G943" s="901">
        <v>1</v>
      </c>
      <c r="H943" s="902">
        <v>125000</v>
      </c>
      <c r="I943" s="926">
        <v>25</v>
      </c>
      <c r="J943" s="1183" t="s">
        <v>28</v>
      </c>
      <c r="K943" s="190"/>
      <c r="L943" s="208"/>
      <c r="M943" s="896"/>
      <c r="N943" s="341" t="s">
        <v>968</v>
      </c>
      <c r="O943" s="904">
        <v>45649</v>
      </c>
      <c r="P943" s="341" t="s">
        <v>4190</v>
      </c>
      <c r="Q943" s="398">
        <v>125000</v>
      </c>
      <c r="R943" s="208"/>
    </row>
    <row r="944" spans="1:19">
      <c r="A944" s="887">
        <v>428</v>
      </c>
      <c r="B944" s="888" t="s">
        <v>1354</v>
      </c>
      <c r="C944" s="889" t="s">
        <v>1355</v>
      </c>
      <c r="D944" s="872" t="s">
        <v>1349</v>
      </c>
      <c r="E944" s="926">
        <v>85863832816</v>
      </c>
      <c r="F944" s="1269" t="s">
        <v>1350</v>
      </c>
      <c r="G944" s="901">
        <v>1</v>
      </c>
      <c r="H944" s="902">
        <v>125000</v>
      </c>
      <c r="I944" s="926">
        <v>25</v>
      </c>
      <c r="J944" s="1183" t="s">
        <v>28</v>
      </c>
      <c r="K944" s="190"/>
      <c r="L944" s="208"/>
      <c r="M944" s="896"/>
      <c r="N944" s="341" t="s">
        <v>968</v>
      </c>
      <c r="O944" s="904">
        <v>45651</v>
      </c>
      <c r="P944" s="341" t="s">
        <v>4196</v>
      </c>
      <c r="Q944" s="398">
        <v>125000</v>
      </c>
      <c r="R944" s="208"/>
    </row>
    <row r="945" spans="1:18">
      <c r="A945" s="887">
        <v>429</v>
      </c>
      <c r="B945" s="888" t="s">
        <v>1356</v>
      </c>
      <c r="C945" s="887" t="s">
        <v>1357</v>
      </c>
      <c r="D945" s="872" t="s">
        <v>1349</v>
      </c>
      <c r="E945" s="926">
        <v>83875701585</v>
      </c>
      <c r="F945" s="1269" t="s">
        <v>1350</v>
      </c>
      <c r="G945" s="901">
        <v>1</v>
      </c>
      <c r="H945" s="902">
        <v>125000</v>
      </c>
      <c r="I945" s="926">
        <v>25</v>
      </c>
      <c r="J945" s="1183" t="s">
        <v>28</v>
      </c>
      <c r="K945" s="190"/>
      <c r="L945" s="208"/>
      <c r="M945" s="896" t="s">
        <v>4184</v>
      </c>
      <c r="N945" s="341" t="s">
        <v>968</v>
      </c>
      <c r="O945" s="904">
        <v>45656</v>
      </c>
      <c r="P945" s="341" t="s">
        <v>4190</v>
      </c>
      <c r="Q945" s="398">
        <v>125000</v>
      </c>
      <c r="R945" s="208"/>
    </row>
    <row r="946" spans="1:18">
      <c r="A946" s="887">
        <v>430</v>
      </c>
      <c r="B946" s="888" t="s">
        <v>1358</v>
      </c>
      <c r="C946" s="887" t="s">
        <v>1359</v>
      </c>
      <c r="D946" s="872" t="s">
        <v>1349</v>
      </c>
      <c r="E946" s="926">
        <v>8572083076</v>
      </c>
      <c r="F946" s="1269" t="s">
        <v>1350</v>
      </c>
      <c r="G946" s="901">
        <v>2</v>
      </c>
      <c r="H946" s="902">
        <v>150000</v>
      </c>
      <c r="I946" s="926">
        <v>25</v>
      </c>
      <c r="J946" s="1183" t="s">
        <v>28</v>
      </c>
      <c r="K946" s="190"/>
      <c r="L946" s="208"/>
      <c r="M946" s="896" t="s">
        <v>4184</v>
      </c>
      <c r="N946" s="341" t="s">
        <v>968</v>
      </c>
      <c r="O946" s="904">
        <v>45652</v>
      </c>
      <c r="P946" s="341" t="s">
        <v>4190</v>
      </c>
      <c r="Q946" s="398">
        <v>150000</v>
      </c>
      <c r="R946" s="208"/>
    </row>
    <row r="947" spans="1:18">
      <c r="A947" s="887">
        <v>431</v>
      </c>
      <c r="B947" s="888" t="s">
        <v>1360</v>
      </c>
      <c r="C947" s="889" t="s">
        <v>1361</v>
      </c>
      <c r="D947" s="872" t="s">
        <v>1362</v>
      </c>
      <c r="E947" s="926">
        <v>81315125763</v>
      </c>
      <c r="F947" s="1269" t="s">
        <v>1363</v>
      </c>
      <c r="G947" s="901">
        <v>1</v>
      </c>
      <c r="H947" s="902">
        <v>125000</v>
      </c>
      <c r="I947" s="926">
        <v>25</v>
      </c>
      <c r="J947" s="1183" t="s">
        <v>28</v>
      </c>
      <c r="K947" s="190"/>
      <c r="L947" s="208"/>
      <c r="M947" s="896"/>
      <c r="N947" s="341" t="s">
        <v>968</v>
      </c>
      <c r="O947" s="904">
        <v>45651</v>
      </c>
      <c r="P947" s="341" t="s">
        <v>4190</v>
      </c>
      <c r="Q947" s="398">
        <v>125000</v>
      </c>
      <c r="R947" s="208"/>
    </row>
    <row r="948" spans="1:18" hidden="1">
      <c r="A948" s="507">
        <v>939</v>
      </c>
      <c r="B948" s="51" t="s">
        <v>3375</v>
      </c>
      <c r="C948" s="628" t="s">
        <v>3376</v>
      </c>
      <c r="D948" s="628" t="s">
        <v>516</v>
      </c>
      <c r="E948" s="1378" t="s">
        <v>3377</v>
      </c>
      <c r="F948" s="1379" t="s">
        <v>3378</v>
      </c>
      <c r="G948" s="1380">
        <v>2</v>
      </c>
      <c r="H948" s="629"/>
      <c r="I948" s="640">
        <v>4</v>
      </c>
      <c r="J948" s="1395" t="s">
        <v>37</v>
      </c>
      <c r="K948" s="1359" t="s">
        <v>1174</v>
      </c>
      <c r="L948" s="208"/>
      <c r="M948" s="896"/>
      <c r="N948" s="341"/>
      <c r="O948" s="208"/>
      <c r="P948" s="341"/>
      <c r="Q948" s="912"/>
      <c r="R948" s="208"/>
    </row>
    <row r="949" spans="1:18">
      <c r="A949" s="887">
        <v>432</v>
      </c>
      <c r="B949" s="888" t="s">
        <v>1364</v>
      </c>
      <c r="C949" s="887" t="s">
        <v>1365</v>
      </c>
      <c r="D949" s="872" t="s">
        <v>1366</v>
      </c>
      <c r="E949" s="926">
        <v>81563619673</v>
      </c>
      <c r="F949" s="1269" t="s">
        <v>1367</v>
      </c>
      <c r="G949" s="901">
        <v>1</v>
      </c>
      <c r="H949" s="902">
        <v>125000</v>
      </c>
      <c r="I949" s="926">
        <v>25</v>
      </c>
      <c r="J949" s="1183" t="s">
        <v>28</v>
      </c>
      <c r="K949" s="190"/>
      <c r="L949" s="208"/>
      <c r="M949" s="896" t="s">
        <v>4184</v>
      </c>
      <c r="N949" s="341" t="s">
        <v>968</v>
      </c>
      <c r="O949" s="904">
        <v>45652</v>
      </c>
      <c r="P949" s="341" t="s">
        <v>4190</v>
      </c>
      <c r="Q949" s="398">
        <v>125000</v>
      </c>
      <c r="R949" s="208"/>
    </row>
    <row r="950" spans="1:18" hidden="1">
      <c r="A950" s="887">
        <v>433</v>
      </c>
      <c r="B950" s="888" t="s">
        <v>1368</v>
      </c>
      <c r="C950" s="887" t="s">
        <v>1369</v>
      </c>
      <c r="D950" s="872" t="s">
        <v>1370</v>
      </c>
      <c r="E950" s="926">
        <v>82170089398</v>
      </c>
      <c r="F950" s="1269" t="s">
        <v>1371</v>
      </c>
      <c r="G950" s="901">
        <v>1</v>
      </c>
      <c r="H950" s="902"/>
      <c r="I950" s="926">
        <v>25</v>
      </c>
      <c r="J950" s="1183" t="s">
        <v>28</v>
      </c>
      <c r="K950" s="190"/>
      <c r="L950" s="208"/>
      <c r="M950" s="896"/>
      <c r="N950" s="341" t="s">
        <v>4192</v>
      </c>
      <c r="O950" s="904"/>
      <c r="P950" s="341"/>
      <c r="Q950" s="398"/>
      <c r="R950" s="208"/>
    </row>
    <row r="951" spans="1:18">
      <c r="A951" s="887">
        <v>435</v>
      </c>
      <c r="B951" s="888" t="s">
        <v>1376</v>
      </c>
      <c r="C951" s="889" t="s">
        <v>1377</v>
      </c>
      <c r="D951" s="887" t="s">
        <v>1378</v>
      </c>
      <c r="E951" s="903">
        <v>85864538746</v>
      </c>
      <c r="F951" s="1207" t="s">
        <v>1379</v>
      </c>
      <c r="G951" s="964">
        <v>1</v>
      </c>
      <c r="H951" s="965">
        <v>125000</v>
      </c>
      <c r="I951" s="903">
        <v>25</v>
      </c>
      <c r="J951" s="1229" t="s">
        <v>28</v>
      </c>
      <c r="K951" s="190"/>
      <c r="L951" s="208"/>
      <c r="M951" s="896"/>
      <c r="N951" s="341" t="s">
        <v>968</v>
      </c>
      <c r="O951" s="904">
        <v>45651</v>
      </c>
      <c r="P951" s="341" t="s">
        <v>4190</v>
      </c>
      <c r="Q951" s="398">
        <v>125000</v>
      </c>
      <c r="R951" s="208"/>
    </row>
    <row r="952" spans="1:18">
      <c r="A952" s="887">
        <v>439</v>
      </c>
      <c r="B952" s="888" t="s">
        <v>1394</v>
      </c>
      <c r="C952" s="889" t="s">
        <v>5289</v>
      </c>
      <c r="D952" s="1105" t="s">
        <v>1396</v>
      </c>
      <c r="E952" s="926">
        <v>81287065995</v>
      </c>
      <c r="F952" s="1269" t="s">
        <v>1388</v>
      </c>
      <c r="G952" s="901">
        <v>1</v>
      </c>
      <c r="H952" s="902">
        <v>125000</v>
      </c>
      <c r="I952" s="926">
        <v>25</v>
      </c>
      <c r="J952" s="1183" t="s">
        <v>28</v>
      </c>
      <c r="K952" s="190"/>
      <c r="L952" s="208"/>
      <c r="M952" s="896"/>
      <c r="N952" s="341" t="s">
        <v>968</v>
      </c>
      <c r="O952" s="904">
        <v>45648</v>
      </c>
      <c r="P952" s="341" t="s">
        <v>4190</v>
      </c>
      <c r="Q952" s="398">
        <v>125000</v>
      </c>
      <c r="R952" s="208"/>
    </row>
    <row r="953" spans="1:18">
      <c r="A953" s="887">
        <v>441</v>
      </c>
      <c r="B953" s="888" t="s">
        <v>1401</v>
      </c>
      <c r="C953" s="889" t="s">
        <v>1402</v>
      </c>
      <c r="D953" s="1105" t="s">
        <v>1403</v>
      </c>
      <c r="E953" s="926">
        <v>8562398159</v>
      </c>
      <c r="F953" s="1396">
        <v>44930</v>
      </c>
      <c r="G953" s="901">
        <v>1</v>
      </c>
      <c r="H953" s="902">
        <v>125000</v>
      </c>
      <c r="I953" s="926">
        <v>25</v>
      </c>
      <c r="J953" s="1183" t="s">
        <v>28</v>
      </c>
      <c r="K953" s="190"/>
      <c r="L953" s="208"/>
      <c r="M953" s="896"/>
      <c r="N953" s="341" t="s">
        <v>968</v>
      </c>
      <c r="O953" s="904">
        <v>45647</v>
      </c>
      <c r="P953" s="341" t="s">
        <v>4190</v>
      </c>
      <c r="Q953" s="398">
        <v>125000</v>
      </c>
      <c r="R953" s="208"/>
    </row>
    <row r="954" spans="1:18">
      <c r="A954" s="887">
        <v>442</v>
      </c>
      <c r="B954" s="888" t="s">
        <v>1404</v>
      </c>
      <c r="C954" s="887" t="s">
        <v>1405</v>
      </c>
      <c r="D954" s="1105" t="s">
        <v>1406</v>
      </c>
      <c r="E954" s="926">
        <v>85793801027</v>
      </c>
      <c r="F954" s="1259">
        <v>45081</v>
      </c>
      <c r="G954" s="901">
        <v>1</v>
      </c>
      <c r="H954" s="902">
        <v>125000</v>
      </c>
      <c r="I954" s="926">
        <v>25</v>
      </c>
      <c r="J954" s="1183" t="s">
        <v>28</v>
      </c>
      <c r="K954" s="190"/>
      <c r="L954" s="208"/>
      <c r="M954" s="896"/>
      <c r="N954" s="341" t="s">
        <v>968</v>
      </c>
      <c r="O954" s="904">
        <v>45651</v>
      </c>
      <c r="P954" s="341" t="s">
        <v>4190</v>
      </c>
      <c r="Q954" s="398">
        <v>125000</v>
      </c>
      <c r="R954" s="208"/>
    </row>
    <row r="955" spans="1:18">
      <c r="A955" s="887">
        <v>446</v>
      </c>
      <c r="B955" s="888" t="s">
        <v>1421</v>
      </c>
      <c r="C955" s="889" t="s">
        <v>1422</v>
      </c>
      <c r="D955" s="1105" t="s">
        <v>1423</v>
      </c>
      <c r="E955" s="926">
        <v>85722496761</v>
      </c>
      <c r="F955" s="1259">
        <v>45142</v>
      </c>
      <c r="G955" s="901">
        <v>3</v>
      </c>
      <c r="H955" s="902">
        <v>205000</v>
      </c>
      <c r="I955" s="926">
        <v>25</v>
      </c>
      <c r="J955" s="1183" t="s">
        <v>28</v>
      </c>
      <c r="K955" s="190"/>
      <c r="L955" s="208"/>
      <c r="M955" s="896"/>
      <c r="N955" s="341" t="s">
        <v>968</v>
      </c>
      <c r="O955" s="904">
        <v>45651</v>
      </c>
      <c r="P955" s="341" t="s">
        <v>4190</v>
      </c>
      <c r="Q955" s="398">
        <v>205000</v>
      </c>
      <c r="R955" s="208"/>
    </row>
    <row r="956" spans="1:18">
      <c r="A956" s="887">
        <v>447</v>
      </c>
      <c r="B956" s="888" t="s">
        <v>1424</v>
      </c>
      <c r="C956" s="889" t="s">
        <v>1425</v>
      </c>
      <c r="D956" s="1105" t="s">
        <v>1426</v>
      </c>
      <c r="E956" s="926">
        <v>85871637916</v>
      </c>
      <c r="F956" s="1397">
        <v>45203</v>
      </c>
      <c r="G956" s="901">
        <v>1</v>
      </c>
      <c r="H956" s="902">
        <v>125000</v>
      </c>
      <c r="I956" s="926">
        <v>25</v>
      </c>
      <c r="J956" s="1183" t="s">
        <v>28</v>
      </c>
      <c r="K956" s="190"/>
      <c r="L956" s="208"/>
      <c r="M956" s="896"/>
      <c r="N956" s="341" t="s">
        <v>968</v>
      </c>
      <c r="O956" s="904">
        <v>45632</v>
      </c>
      <c r="P956" s="341" t="s">
        <v>4190</v>
      </c>
      <c r="Q956" s="398">
        <v>125000</v>
      </c>
      <c r="R956" s="208"/>
    </row>
    <row r="957" spans="1:18">
      <c r="A957" s="887">
        <v>448</v>
      </c>
      <c r="B957" s="888" t="s">
        <v>1427</v>
      </c>
      <c r="C957" s="887" t="s">
        <v>1428</v>
      </c>
      <c r="D957" s="1105" t="s">
        <v>1426</v>
      </c>
      <c r="E957" s="926">
        <v>8164656184</v>
      </c>
      <c r="F957" s="1347">
        <v>45203</v>
      </c>
      <c r="G957" s="901">
        <v>1</v>
      </c>
      <c r="H957" s="902">
        <v>125000</v>
      </c>
      <c r="I957" s="926">
        <v>25</v>
      </c>
      <c r="J957" s="1183" t="s">
        <v>28</v>
      </c>
      <c r="K957" s="190"/>
      <c r="L957" s="208"/>
      <c r="M957" s="896" t="s">
        <v>4184</v>
      </c>
      <c r="N957" s="341" t="s">
        <v>968</v>
      </c>
      <c r="O957" s="904">
        <v>45655</v>
      </c>
      <c r="P957" s="341" t="s">
        <v>4190</v>
      </c>
      <c r="Q957" s="398">
        <v>125000</v>
      </c>
      <c r="R957" s="208"/>
    </row>
    <row r="958" spans="1:18">
      <c r="A958" s="887">
        <v>449</v>
      </c>
      <c r="B958" s="888" t="s">
        <v>1429</v>
      </c>
      <c r="C958" s="887" t="s">
        <v>1430</v>
      </c>
      <c r="D958" s="1105" t="s">
        <v>1431</v>
      </c>
      <c r="E958" s="926">
        <v>85798714193</v>
      </c>
      <c r="F958" s="1347">
        <v>45234</v>
      </c>
      <c r="G958" s="901">
        <v>1</v>
      </c>
      <c r="H958" s="902">
        <v>125000</v>
      </c>
      <c r="I958" s="926">
        <v>25</v>
      </c>
      <c r="J958" s="1183" t="s">
        <v>28</v>
      </c>
      <c r="K958" s="190"/>
      <c r="L958" s="208"/>
      <c r="M958" s="896"/>
      <c r="N958" s="341" t="s">
        <v>968</v>
      </c>
      <c r="O958" s="904">
        <v>45651</v>
      </c>
      <c r="P958" s="341" t="s">
        <v>4197</v>
      </c>
      <c r="Q958" s="398">
        <v>125000</v>
      </c>
      <c r="R958" s="208"/>
    </row>
    <row r="959" spans="1:18">
      <c r="A959" s="887">
        <v>302</v>
      </c>
      <c r="B959" s="888" t="s">
        <v>3476</v>
      </c>
      <c r="C959" s="887" t="s">
        <v>3477</v>
      </c>
      <c r="D959" s="890" t="s">
        <v>3478</v>
      </c>
      <c r="E959" s="1020" t="s">
        <v>3479</v>
      </c>
      <c r="F959" s="1206">
        <v>44904</v>
      </c>
      <c r="G959" s="893">
        <v>2</v>
      </c>
      <c r="H959" s="894">
        <v>165000</v>
      </c>
      <c r="I959" s="891">
        <v>25</v>
      </c>
      <c r="J959" s="1183" t="s">
        <v>28</v>
      </c>
      <c r="K959" s="190"/>
      <c r="L959" s="208"/>
      <c r="M959" s="896"/>
      <c r="N959" s="341"/>
      <c r="O959" s="904"/>
      <c r="P959" s="341"/>
      <c r="Q959" s="398"/>
      <c r="R959" s="208"/>
    </row>
    <row r="960" spans="1:18" hidden="1">
      <c r="A960" s="507">
        <v>951</v>
      </c>
      <c r="B960" s="51" t="s">
        <v>3421</v>
      </c>
      <c r="C960" s="621" t="s">
        <v>3422</v>
      </c>
      <c r="D960" s="621" t="s">
        <v>3423</v>
      </c>
      <c r="E960" s="355" t="s">
        <v>3424</v>
      </c>
      <c r="F960" s="1379" t="s">
        <v>1939</v>
      </c>
      <c r="G960" s="493">
        <v>3</v>
      </c>
      <c r="H960" s="600"/>
      <c r="I960" s="1383">
        <v>10</v>
      </c>
      <c r="J960" s="1398" t="s">
        <v>37</v>
      </c>
      <c r="K960" s="1359" t="s">
        <v>3174</v>
      </c>
      <c r="L960" s="208"/>
      <c r="M960" s="896"/>
      <c r="N960" s="341"/>
      <c r="O960" s="208"/>
      <c r="P960" s="341"/>
      <c r="Q960" s="912"/>
      <c r="R960" s="208"/>
    </row>
    <row r="961" spans="1:18">
      <c r="A961" s="887">
        <v>456</v>
      </c>
      <c r="B961" s="888" t="s">
        <v>1452</v>
      </c>
      <c r="C961" s="889" t="s">
        <v>1453</v>
      </c>
      <c r="D961" s="872" t="s">
        <v>1454</v>
      </c>
      <c r="E961" s="899" t="s">
        <v>1455</v>
      </c>
      <c r="F961" s="1347">
        <v>45021</v>
      </c>
      <c r="G961" s="901">
        <v>3</v>
      </c>
      <c r="H961" s="902">
        <v>205000</v>
      </c>
      <c r="I961" s="926">
        <v>25</v>
      </c>
      <c r="J961" s="1183" t="s">
        <v>28</v>
      </c>
      <c r="K961" s="190"/>
      <c r="L961" s="208"/>
      <c r="M961" s="896"/>
      <c r="N961" s="341" t="s">
        <v>968</v>
      </c>
      <c r="O961" s="904">
        <v>45649</v>
      </c>
      <c r="P961" s="341" t="s">
        <v>4190</v>
      </c>
      <c r="Q961" s="398">
        <v>205000</v>
      </c>
      <c r="R961" s="208"/>
    </row>
    <row r="962" spans="1:18">
      <c r="A962" s="887">
        <v>311</v>
      </c>
      <c r="B962" s="888" t="s">
        <v>3514</v>
      </c>
      <c r="C962" s="889" t="s">
        <v>3515</v>
      </c>
      <c r="D962" s="890" t="s">
        <v>1223</v>
      </c>
      <c r="E962" s="1020" t="s">
        <v>3516</v>
      </c>
      <c r="F962" s="1206">
        <v>44944</v>
      </c>
      <c r="G962" s="893">
        <v>2</v>
      </c>
      <c r="H962" s="894">
        <v>165000</v>
      </c>
      <c r="I962" s="891">
        <v>25</v>
      </c>
      <c r="J962" s="1183" t="s">
        <v>28</v>
      </c>
      <c r="K962" s="190"/>
      <c r="L962" s="208"/>
      <c r="M962" s="896"/>
      <c r="N962" s="341" t="s">
        <v>968</v>
      </c>
      <c r="O962" s="904">
        <v>45651</v>
      </c>
      <c r="P962" s="341" t="s">
        <v>4190</v>
      </c>
      <c r="Q962" s="398">
        <v>165000</v>
      </c>
      <c r="R962" s="208"/>
    </row>
    <row r="963" spans="1:18">
      <c r="A963" s="887">
        <v>462</v>
      </c>
      <c r="B963" s="888" t="s">
        <v>1477</v>
      </c>
      <c r="C963" s="887" t="s">
        <v>1478</v>
      </c>
      <c r="D963" s="872" t="s">
        <v>1180</v>
      </c>
      <c r="E963" s="899" t="s">
        <v>1479</v>
      </c>
      <c r="F963" s="1347">
        <v>45082</v>
      </c>
      <c r="G963" s="901">
        <v>1</v>
      </c>
      <c r="H963" s="902">
        <v>125000</v>
      </c>
      <c r="I963" s="926">
        <v>25</v>
      </c>
      <c r="J963" s="1183" t="s">
        <v>28</v>
      </c>
      <c r="K963" s="190"/>
      <c r="L963" s="208"/>
      <c r="M963" s="896"/>
      <c r="N963" s="341"/>
      <c r="O963" s="904"/>
      <c r="P963" s="341"/>
      <c r="Q963" s="398"/>
      <c r="R963" s="208"/>
    </row>
    <row r="964" spans="1:18">
      <c r="A964" s="887">
        <v>463</v>
      </c>
      <c r="B964" s="888" t="s">
        <v>1480</v>
      </c>
      <c r="C964" s="889" t="s">
        <v>1481</v>
      </c>
      <c r="D964" s="872" t="s">
        <v>1482</v>
      </c>
      <c r="E964" s="899" t="s">
        <v>1483</v>
      </c>
      <c r="F964" s="1347">
        <v>45082</v>
      </c>
      <c r="G964" s="901">
        <v>1</v>
      </c>
      <c r="H964" s="902">
        <v>125000</v>
      </c>
      <c r="I964" s="926">
        <v>25</v>
      </c>
      <c r="J964" s="1183" t="s">
        <v>28</v>
      </c>
      <c r="K964" s="190"/>
      <c r="L964" s="208"/>
      <c r="M964" s="896" t="s">
        <v>4184</v>
      </c>
      <c r="N964" s="341" t="s">
        <v>968</v>
      </c>
      <c r="O964" s="904">
        <v>45655</v>
      </c>
      <c r="P964" s="341" t="s">
        <v>4190</v>
      </c>
      <c r="Q964" s="398">
        <v>125000</v>
      </c>
      <c r="R964" s="208"/>
    </row>
    <row r="965" spans="1:18">
      <c r="A965" s="887">
        <v>319</v>
      </c>
      <c r="B965" s="888" t="s">
        <v>3582</v>
      </c>
      <c r="C965" s="889" t="s">
        <v>3583</v>
      </c>
      <c r="D965" s="890" t="s">
        <v>3584</v>
      </c>
      <c r="E965" s="903">
        <v>87818239908</v>
      </c>
      <c r="F965" s="1206">
        <v>44742</v>
      </c>
      <c r="G965" s="893">
        <v>2</v>
      </c>
      <c r="H965" s="894">
        <v>165000</v>
      </c>
      <c r="I965" s="891">
        <v>25</v>
      </c>
      <c r="J965" s="1183" t="s">
        <v>28</v>
      </c>
      <c r="K965" s="190"/>
      <c r="L965" s="208"/>
      <c r="M965" s="896"/>
      <c r="N965" s="341" t="s">
        <v>968</v>
      </c>
      <c r="O965" s="904">
        <v>45651</v>
      </c>
      <c r="P965" s="341" t="s">
        <v>4196</v>
      </c>
      <c r="Q965" s="398">
        <v>165000</v>
      </c>
      <c r="R965" s="208"/>
    </row>
    <row r="966" spans="1:18">
      <c r="A966" s="887">
        <v>970</v>
      </c>
      <c r="B966" s="888" t="s">
        <v>3603</v>
      </c>
      <c r="C966" s="914" t="s">
        <v>3604</v>
      </c>
      <c r="D966" s="914" t="s">
        <v>82</v>
      </c>
      <c r="E966" s="915" t="s">
        <v>3605</v>
      </c>
      <c r="F966" s="1175" t="s">
        <v>3606</v>
      </c>
      <c r="G966" s="917">
        <v>2</v>
      </c>
      <c r="H966" s="918">
        <v>165000</v>
      </c>
      <c r="I966" s="919">
        <v>25</v>
      </c>
      <c r="J966" s="914" t="s">
        <v>28</v>
      </c>
      <c r="K966" s="921" t="s">
        <v>3607</v>
      </c>
      <c r="L966" s="208"/>
      <c r="M966" s="896" t="s">
        <v>4184</v>
      </c>
      <c r="N966" s="341" t="s">
        <v>968</v>
      </c>
      <c r="O966" s="904">
        <v>45652</v>
      </c>
      <c r="P966" s="341" t="s">
        <v>4190</v>
      </c>
      <c r="Q966" s="398">
        <v>165000</v>
      </c>
      <c r="R966" s="208"/>
    </row>
    <row r="967" spans="1:18">
      <c r="A967" s="887">
        <v>490</v>
      </c>
      <c r="B967" s="888" t="s">
        <v>1592</v>
      </c>
      <c r="C967" s="887" t="s">
        <v>1593</v>
      </c>
      <c r="D967" s="887" t="s">
        <v>82</v>
      </c>
      <c r="E967" s="1020"/>
      <c r="F967" s="1207"/>
      <c r="G967" s="964">
        <v>1</v>
      </c>
      <c r="H967" s="965">
        <v>125000</v>
      </c>
      <c r="I967" s="926">
        <v>25</v>
      </c>
      <c r="J967" s="1229" t="s">
        <v>28</v>
      </c>
      <c r="K967" s="190"/>
      <c r="L967" s="208"/>
      <c r="M967" s="896" t="s">
        <v>4184</v>
      </c>
      <c r="N967" s="341" t="s">
        <v>968</v>
      </c>
      <c r="O967" s="904">
        <v>45656</v>
      </c>
      <c r="P967" s="341" t="s">
        <v>4197</v>
      </c>
      <c r="Q967" s="398">
        <v>125000</v>
      </c>
      <c r="R967" s="208"/>
    </row>
    <row r="968" spans="1:18">
      <c r="A968" s="887">
        <v>455</v>
      </c>
      <c r="B968" s="888" t="s">
        <v>3651</v>
      </c>
      <c r="C968" s="887" t="s">
        <v>3652</v>
      </c>
      <c r="D968" s="872" t="s">
        <v>671</v>
      </c>
      <c r="E968" s="899" t="s">
        <v>3653</v>
      </c>
      <c r="F968" s="1269" t="s">
        <v>3654</v>
      </c>
      <c r="G968" s="901">
        <v>2</v>
      </c>
      <c r="H968" s="902">
        <v>165000</v>
      </c>
      <c r="I968" s="926">
        <v>25</v>
      </c>
      <c r="J968" s="1183" t="s">
        <v>28</v>
      </c>
      <c r="K968" s="190"/>
      <c r="L968" s="208"/>
      <c r="M968" s="896"/>
      <c r="N968" s="341"/>
      <c r="O968" s="904"/>
      <c r="P968" s="341"/>
      <c r="Q968" s="398"/>
      <c r="R968" s="208"/>
    </row>
    <row r="969" spans="1:18">
      <c r="A969" s="887">
        <v>494</v>
      </c>
      <c r="B969" s="888" t="s">
        <v>1608</v>
      </c>
      <c r="C969" s="889" t="s">
        <v>1609</v>
      </c>
      <c r="D969" s="887" t="s">
        <v>1610</v>
      </c>
      <c r="E969" s="899" t="s">
        <v>1611</v>
      </c>
      <c r="F969" s="1269" t="s">
        <v>1612</v>
      </c>
      <c r="G969" s="901">
        <v>1</v>
      </c>
      <c r="H969" s="925">
        <v>125000</v>
      </c>
      <c r="I969" s="1399">
        <v>25</v>
      </c>
      <c r="J969" s="1229" t="s">
        <v>28</v>
      </c>
      <c r="K969" s="190"/>
      <c r="L969" s="208"/>
      <c r="M969" s="896"/>
      <c r="N969" s="341" t="s">
        <v>968</v>
      </c>
      <c r="O969" s="904">
        <v>45650</v>
      </c>
      <c r="P969" s="341" t="s">
        <v>4190</v>
      </c>
      <c r="Q969" s="398">
        <v>125000</v>
      </c>
      <c r="R969" s="208"/>
    </row>
    <row r="970" spans="1:18">
      <c r="A970" s="887">
        <v>501</v>
      </c>
      <c r="B970" s="888" t="s">
        <v>1639</v>
      </c>
      <c r="C970" s="889" t="s">
        <v>1640</v>
      </c>
      <c r="D970" s="889" t="s">
        <v>1641</v>
      </c>
      <c r="E970" s="1063" t="s">
        <v>1642</v>
      </c>
      <c r="F970" s="1295" t="s">
        <v>1638</v>
      </c>
      <c r="G970" s="1084">
        <v>1</v>
      </c>
      <c r="H970" s="965">
        <v>125000</v>
      </c>
      <c r="I970" s="1080">
        <v>25</v>
      </c>
      <c r="J970" s="1229" t="s">
        <v>28</v>
      </c>
      <c r="K970" s="1065"/>
      <c r="L970" s="208"/>
      <c r="M970" s="896"/>
      <c r="N970" s="341" t="s">
        <v>968</v>
      </c>
      <c r="O970" s="904">
        <v>45650</v>
      </c>
      <c r="P970" s="341" t="s">
        <v>4190</v>
      </c>
      <c r="Q970" s="398">
        <v>125000</v>
      </c>
      <c r="R970" s="208"/>
    </row>
    <row r="971" spans="1:18">
      <c r="A971" s="887">
        <v>323</v>
      </c>
      <c r="B971" s="888" t="s">
        <v>3689</v>
      </c>
      <c r="C971" s="889" t="s">
        <v>3690</v>
      </c>
      <c r="D971" s="890" t="s">
        <v>167</v>
      </c>
      <c r="E971" s="903">
        <v>85714377297</v>
      </c>
      <c r="F971" s="1206">
        <v>44781</v>
      </c>
      <c r="G971" s="893">
        <v>2</v>
      </c>
      <c r="H971" s="894">
        <v>165000</v>
      </c>
      <c r="I971" s="891">
        <v>25</v>
      </c>
      <c r="J971" s="1183" t="s">
        <v>28</v>
      </c>
      <c r="K971" s="190"/>
      <c r="L971" s="208"/>
      <c r="M971" s="896"/>
      <c r="N971" s="341" t="s">
        <v>968</v>
      </c>
      <c r="O971" s="904">
        <v>45651</v>
      </c>
      <c r="P971" s="341" t="s">
        <v>4190</v>
      </c>
      <c r="Q971" s="398">
        <v>165000</v>
      </c>
      <c r="R971" s="208"/>
    </row>
    <row r="972" spans="1:18">
      <c r="A972" s="887">
        <v>318</v>
      </c>
      <c r="B972" s="888" t="s">
        <v>3732</v>
      </c>
      <c r="C972" s="887" t="s">
        <v>3733</v>
      </c>
      <c r="D972" s="890" t="s">
        <v>167</v>
      </c>
      <c r="E972" s="903">
        <v>85624678302</v>
      </c>
      <c r="F972" s="1206">
        <v>44781</v>
      </c>
      <c r="G972" s="893">
        <v>2</v>
      </c>
      <c r="H972" s="894">
        <v>165000</v>
      </c>
      <c r="I972" s="891">
        <v>25</v>
      </c>
      <c r="J972" s="1183" t="s">
        <v>28</v>
      </c>
      <c r="K972" s="190"/>
      <c r="L972" s="208"/>
      <c r="M972" s="896" t="s">
        <v>4184</v>
      </c>
      <c r="N972" s="341" t="s">
        <v>968</v>
      </c>
      <c r="O972" s="904">
        <v>45652</v>
      </c>
      <c r="P972" s="341" t="s">
        <v>4190</v>
      </c>
      <c r="Q972" s="398">
        <v>165000</v>
      </c>
      <c r="R972" s="208"/>
    </row>
    <row r="973" spans="1:18">
      <c r="A973" s="887">
        <v>554</v>
      </c>
      <c r="B973" s="888" t="s">
        <v>1856</v>
      </c>
      <c r="C973" s="890" t="s">
        <v>1854</v>
      </c>
      <c r="D973" s="890" t="s">
        <v>522</v>
      </c>
      <c r="E973" s="1020" t="s">
        <v>1857</v>
      </c>
      <c r="F973" s="1207" t="s">
        <v>1858</v>
      </c>
      <c r="G973" s="964">
        <v>1</v>
      </c>
      <c r="H973" s="925">
        <v>125000</v>
      </c>
      <c r="I973" s="903">
        <v>25</v>
      </c>
      <c r="J973" s="1400" t="s">
        <v>28</v>
      </c>
      <c r="K973" s="190"/>
      <c r="L973" s="208"/>
      <c r="M973" s="896" t="s">
        <v>4184</v>
      </c>
      <c r="N973" s="341" t="s">
        <v>968</v>
      </c>
      <c r="O973" s="904">
        <v>45652</v>
      </c>
      <c r="P973" s="341" t="s">
        <v>4190</v>
      </c>
      <c r="Q973" s="398">
        <v>125000</v>
      </c>
      <c r="R973" s="208"/>
    </row>
    <row r="974" spans="1:18">
      <c r="A974" s="887">
        <v>556</v>
      </c>
      <c r="B974" s="888" t="s">
        <v>1863</v>
      </c>
      <c r="C974" s="898" t="s">
        <v>1864</v>
      </c>
      <c r="D974" s="872" t="s">
        <v>1546</v>
      </c>
      <c r="E974" s="899" t="s">
        <v>1865</v>
      </c>
      <c r="F974" s="1269" t="s">
        <v>1866</v>
      </c>
      <c r="G974" s="901">
        <v>1</v>
      </c>
      <c r="H974" s="925">
        <v>125000</v>
      </c>
      <c r="I974" s="926">
        <v>25</v>
      </c>
      <c r="J974" s="1401" t="s">
        <v>28</v>
      </c>
      <c r="K974" s="190"/>
      <c r="L974" s="208"/>
      <c r="M974" s="896"/>
      <c r="N974" s="341" t="s">
        <v>968</v>
      </c>
      <c r="O974" s="904">
        <v>45647</v>
      </c>
      <c r="P974" s="341" t="s">
        <v>4193</v>
      </c>
      <c r="Q974" s="398">
        <v>125000</v>
      </c>
      <c r="R974" s="208"/>
    </row>
    <row r="975" spans="1:18">
      <c r="A975" s="887">
        <v>586</v>
      </c>
      <c r="B975" s="888" t="s">
        <v>1991</v>
      </c>
      <c r="C975" s="872" t="s">
        <v>1992</v>
      </c>
      <c r="D975" s="872" t="s">
        <v>40</v>
      </c>
      <c r="E975" s="931" t="s">
        <v>1993</v>
      </c>
      <c r="F975" s="1179" t="s">
        <v>1994</v>
      </c>
      <c r="G975" s="901">
        <v>1</v>
      </c>
      <c r="H975" s="902">
        <v>125000</v>
      </c>
      <c r="I975" s="932">
        <v>25</v>
      </c>
      <c r="J975" s="1270" t="s">
        <v>1585</v>
      </c>
      <c r="K975" s="190"/>
      <c r="L975" s="208"/>
      <c r="M975" s="896" t="s">
        <v>4184</v>
      </c>
      <c r="N975" s="341" t="s">
        <v>968</v>
      </c>
      <c r="O975" s="904">
        <v>45656</v>
      </c>
      <c r="P975" s="341" t="s">
        <v>4197</v>
      </c>
      <c r="Q975" s="398">
        <v>125000</v>
      </c>
      <c r="R975" s="208"/>
    </row>
    <row r="976" spans="1:18">
      <c r="A976" s="887">
        <v>331</v>
      </c>
      <c r="B976" s="888" t="s">
        <v>3820</v>
      </c>
      <c r="C976" s="889" t="s">
        <v>3821</v>
      </c>
      <c r="D976" s="890" t="s">
        <v>688</v>
      </c>
      <c r="E976" s="903">
        <v>85603051722</v>
      </c>
      <c r="F976" s="1319">
        <v>44765</v>
      </c>
      <c r="G976" s="893">
        <v>2</v>
      </c>
      <c r="H976" s="894">
        <v>165000</v>
      </c>
      <c r="I976" s="891">
        <v>25</v>
      </c>
      <c r="J976" s="1183" t="s">
        <v>28</v>
      </c>
      <c r="K976" s="190"/>
      <c r="L976" s="208"/>
      <c r="M976" s="896"/>
      <c r="N976" s="341" t="s">
        <v>968</v>
      </c>
      <c r="O976" s="904">
        <v>45644</v>
      </c>
      <c r="P976" s="341" t="s">
        <v>4190</v>
      </c>
      <c r="Q976" s="398">
        <v>165000</v>
      </c>
      <c r="R976" s="208"/>
    </row>
    <row r="977" spans="1:18">
      <c r="A977" s="887">
        <v>615</v>
      </c>
      <c r="B977" s="888" t="s">
        <v>2118</v>
      </c>
      <c r="C977" s="898" t="s">
        <v>2119</v>
      </c>
      <c r="D977" s="898" t="s">
        <v>2120</v>
      </c>
      <c r="E977" s="998" t="s">
        <v>2121</v>
      </c>
      <c r="F977" s="1402" t="s">
        <v>1994</v>
      </c>
      <c r="G977" s="901">
        <v>1</v>
      </c>
      <c r="H977" s="902">
        <v>125000</v>
      </c>
      <c r="I977" s="1087">
        <v>25</v>
      </c>
      <c r="J977" s="1270" t="s">
        <v>28</v>
      </c>
      <c r="K977" s="1089"/>
      <c r="L977" s="208"/>
      <c r="M977" s="896"/>
      <c r="N977" s="341" t="s">
        <v>968</v>
      </c>
      <c r="O977" s="904">
        <v>45645</v>
      </c>
      <c r="P977" s="341" t="s">
        <v>4190</v>
      </c>
      <c r="Q977" s="398">
        <v>125000</v>
      </c>
      <c r="R977" s="208"/>
    </row>
    <row r="978" spans="1:18">
      <c r="A978" s="887">
        <v>332</v>
      </c>
      <c r="B978" s="888" t="s">
        <v>3822</v>
      </c>
      <c r="C978" s="1403" t="s">
        <v>3823</v>
      </c>
      <c r="D978" s="1404" t="s">
        <v>3824</v>
      </c>
      <c r="E978" s="1320" t="s">
        <v>3825</v>
      </c>
      <c r="F978" s="1405">
        <v>44782</v>
      </c>
      <c r="G978" s="1406">
        <v>2</v>
      </c>
      <c r="H978" s="1407">
        <v>165000</v>
      </c>
      <c r="I978" s="1408">
        <v>25</v>
      </c>
      <c r="J978" s="1183" t="s">
        <v>28</v>
      </c>
      <c r="K978" s="190"/>
      <c r="L978" s="208"/>
      <c r="M978" s="896"/>
      <c r="N978" s="341" t="s">
        <v>968</v>
      </c>
      <c r="O978" s="904">
        <v>45646</v>
      </c>
      <c r="P978" s="341" t="s">
        <v>4190</v>
      </c>
      <c r="Q978" s="398">
        <v>165000</v>
      </c>
      <c r="R978" s="208"/>
    </row>
    <row r="979" spans="1:18">
      <c r="A979" s="887">
        <v>641</v>
      </c>
      <c r="B979" s="888" t="s">
        <v>2226</v>
      </c>
      <c r="C979" s="934" t="s">
        <v>2227</v>
      </c>
      <c r="D979" s="934" t="s">
        <v>2228</v>
      </c>
      <c r="E979" s="935" t="s">
        <v>2229</v>
      </c>
      <c r="F979" s="1409" t="s">
        <v>2225</v>
      </c>
      <c r="G979" s="937">
        <v>1</v>
      </c>
      <c r="H979" s="938">
        <v>125000</v>
      </c>
      <c r="I979" s="939">
        <v>25</v>
      </c>
      <c r="J979" s="1002" t="s">
        <v>28</v>
      </c>
      <c r="K979" s="941"/>
      <c r="L979" s="208"/>
      <c r="M979" s="896"/>
      <c r="N979" s="341" t="s">
        <v>968</v>
      </c>
      <c r="O979" s="904">
        <v>45651</v>
      </c>
      <c r="P979" s="341" t="s">
        <v>4190</v>
      </c>
      <c r="Q979" s="398">
        <v>125000</v>
      </c>
      <c r="R979" s="208"/>
    </row>
    <row r="980" spans="1:18" ht="15.75" customHeight="1">
      <c r="A980" s="887">
        <v>671</v>
      </c>
      <c r="B980" s="888" t="s">
        <v>2348</v>
      </c>
      <c r="C980" s="934" t="s">
        <v>2349</v>
      </c>
      <c r="D980" s="934" t="s">
        <v>2350</v>
      </c>
      <c r="E980" s="942" t="s">
        <v>2351</v>
      </c>
      <c r="F980" s="1410">
        <v>45255</v>
      </c>
      <c r="G980" s="901">
        <v>1</v>
      </c>
      <c r="H980" s="902">
        <v>125000</v>
      </c>
      <c r="I980" s="932">
        <v>25</v>
      </c>
      <c r="J980" s="1002" t="s">
        <v>28</v>
      </c>
      <c r="K980" s="944"/>
      <c r="L980" s="208"/>
      <c r="M980" s="896" t="s">
        <v>4184</v>
      </c>
      <c r="N980" s="341" t="s">
        <v>968</v>
      </c>
      <c r="O980" s="904">
        <v>45653</v>
      </c>
      <c r="P980" s="341" t="s">
        <v>4190</v>
      </c>
      <c r="Q980" s="398">
        <v>125000</v>
      </c>
      <c r="R980" s="208"/>
    </row>
    <row r="981" spans="1:18">
      <c r="A981" s="887">
        <v>726</v>
      </c>
      <c r="B981" s="888" t="s">
        <v>2576</v>
      </c>
      <c r="C981" s="934" t="s">
        <v>2577</v>
      </c>
      <c r="D981" s="934" t="s">
        <v>556</v>
      </c>
      <c r="E981" s="1058" t="s">
        <v>2578</v>
      </c>
      <c r="F981" s="1232" t="s">
        <v>2579</v>
      </c>
      <c r="G981" s="1003">
        <v>1</v>
      </c>
      <c r="H981" s="1004">
        <v>125000</v>
      </c>
      <c r="I981" s="1032">
        <v>25</v>
      </c>
      <c r="J981" s="1002" t="s">
        <v>28</v>
      </c>
      <c r="K981" s="953"/>
      <c r="L981" s="208"/>
      <c r="M981" s="896"/>
      <c r="N981" s="341" t="s">
        <v>968</v>
      </c>
      <c r="O981" s="904">
        <v>45651</v>
      </c>
      <c r="P981" s="341" t="s">
        <v>4196</v>
      </c>
      <c r="Q981" s="398">
        <v>125000</v>
      </c>
      <c r="R981" s="208"/>
    </row>
    <row r="982" spans="1:18">
      <c r="A982" s="887">
        <v>42</v>
      </c>
      <c r="B982" s="888" t="s">
        <v>3876</v>
      </c>
      <c r="C982" s="887" t="s">
        <v>3877</v>
      </c>
      <c r="D982" s="890" t="s">
        <v>3878</v>
      </c>
      <c r="E982" s="903">
        <v>85659524757</v>
      </c>
      <c r="F982" s="1206">
        <v>44846</v>
      </c>
      <c r="G982" s="893">
        <v>2</v>
      </c>
      <c r="H982" s="894">
        <v>165000</v>
      </c>
      <c r="I982" s="891">
        <v>25</v>
      </c>
      <c r="J982" s="1183" t="s">
        <v>28</v>
      </c>
      <c r="K982" s="190"/>
      <c r="L982" s="208"/>
      <c r="M982" s="896" t="s">
        <v>4184</v>
      </c>
      <c r="N982" s="341" t="s">
        <v>968</v>
      </c>
      <c r="O982" s="904">
        <v>45652</v>
      </c>
      <c r="P982" s="341" t="s">
        <v>4190</v>
      </c>
      <c r="Q982" s="398">
        <v>165000</v>
      </c>
      <c r="R982" s="208"/>
    </row>
    <row r="983" spans="1:18">
      <c r="A983" s="887">
        <v>777</v>
      </c>
      <c r="B983" s="888" t="s">
        <v>2774</v>
      </c>
      <c r="C983" s="955" t="s">
        <v>5290</v>
      </c>
      <c r="D983" s="955" t="s">
        <v>2776</v>
      </c>
      <c r="E983" s="956" t="s">
        <v>2777</v>
      </c>
      <c r="F983" s="1169" t="s">
        <v>2778</v>
      </c>
      <c r="G983" s="958">
        <v>1</v>
      </c>
      <c r="H983" s="959">
        <v>125000</v>
      </c>
      <c r="I983" s="960">
        <v>25</v>
      </c>
      <c r="J983" s="1258" t="s">
        <v>28</v>
      </c>
      <c r="K983" s="921"/>
      <c r="L983" s="208"/>
      <c r="M983" s="896"/>
      <c r="N983" s="341"/>
      <c r="O983" s="904"/>
      <c r="P983" s="341"/>
      <c r="Q983" s="398"/>
      <c r="R983" s="208"/>
    </row>
    <row r="984" spans="1:18">
      <c r="A984" s="887">
        <v>778</v>
      </c>
      <c r="B984" s="888" t="s">
        <v>2780</v>
      </c>
      <c r="C984" s="955" t="s">
        <v>2781</v>
      </c>
      <c r="D984" s="955" t="s">
        <v>247</v>
      </c>
      <c r="E984" s="956" t="s">
        <v>2782</v>
      </c>
      <c r="F984" s="1169" t="s">
        <v>2773</v>
      </c>
      <c r="G984" s="958">
        <v>1</v>
      </c>
      <c r="H984" s="959">
        <v>125000</v>
      </c>
      <c r="I984" s="960">
        <v>25</v>
      </c>
      <c r="J984" s="955" t="s">
        <v>28</v>
      </c>
      <c r="K984" s="921"/>
      <c r="L984" s="208"/>
      <c r="M984" s="896"/>
      <c r="N984" s="341"/>
      <c r="O984" s="904"/>
      <c r="P984" s="341"/>
      <c r="Q984" s="398"/>
      <c r="R984" s="208"/>
    </row>
    <row r="985" spans="1:18">
      <c r="A985" s="887">
        <v>802</v>
      </c>
      <c r="B985" s="888" t="s">
        <v>2866</v>
      </c>
      <c r="C985" s="954" t="s">
        <v>2867</v>
      </c>
      <c r="D985" s="955" t="s">
        <v>2622</v>
      </c>
      <c r="E985" s="956" t="s">
        <v>2868</v>
      </c>
      <c r="F985" s="1169" t="s">
        <v>2869</v>
      </c>
      <c r="G985" s="958">
        <v>1</v>
      </c>
      <c r="H985" s="959">
        <v>125000</v>
      </c>
      <c r="I985" s="960">
        <v>25</v>
      </c>
      <c r="J985" s="955" t="s">
        <v>28</v>
      </c>
      <c r="K985" s="921"/>
      <c r="L985" s="208"/>
      <c r="M985" s="896"/>
      <c r="N985" s="341" t="s">
        <v>968</v>
      </c>
      <c r="O985" s="904">
        <v>45651</v>
      </c>
      <c r="P985" s="341" t="s">
        <v>4193</v>
      </c>
      <c r="Q985" s="398">
        <v>125000</v>
      </c>
      <c r="R985" s="208"/>
    </row>
    <row r="986" spans="1:18">
      <c r="A986" s="887">
        <v>837</v>
      </c>
      <c r="B986" s="888" t="s">
        <v>2994</v>
      </c>
      <c r="C986" s="955" t="s">
        <v>2995</v>
      </c>
      <c r="D986" s="934" t="s">
        <v>44</v>
      </c>
      <c r="E986" s="942" t="s">
        <v>2996</v>
      </c>
      <c r="F986" s="1182" t="s">
        <v>2997</v>
      </c>
      <c r="G986" s="937">
        <v>1</v>
      </c>
      <c r="H986" s="938">
        <v>125000</v>
      </c>
      <c r="I986" s="939">
        <v>25</v>
      </c>
      <c r="J986" s="934" t="s">
        <v>28</v>
      </c>
      <c r="K986" s="921"/>
      <c r="L986" s="208"/>
      <c r="M986" s="896"/>
      <c r="N986" s="341" t="s">
        <v>968</v>
      </c>
      <c r="O986" s="904">
        <v>45651</v>
      </c>
      <c r="P986" s="341" t="s">
        <v>4196</v>
      </c>
      <c r="Q986" s="398">
        <v>125000</v>
      </c>
      <c r="R986" s="208"/>
    </row>
    <row r="987" spans="1:18">
      <c r="A987" s="887">
        <v>838</v>
      </c>
      <c r="B987" s="888" t="s">
        <v>2998</v>
      </c>
      <c r="C987" s="974" t="s">
        <v>2999</v>
      </c>
      <c r="D987" s="934" t="s">
        <v>44</v>
      </c>
      <c r="E987" s="1058" t="s">
        <v>3000</v>
      </c>
      <c r="F987" s="1411" t="s">
        <v>2997</v>
      </c>
      <c r="G987" s="1003">
        <v>1</v>
      </c>
      <c r="H987" s="1004">
        <v>125000</v>
      </c>
      <c r="I987" s="1032">
        <v>25</v>
      </c>
      <c r="J987" s="1002" t="s">
        <v>28</v>
      </c>
      <c r="K987" s="919">
        <v>26</v>
      </c>
      <c r="L987" s="208"/>
      <c r="M987" s="896"/>
      <c r="N987" s="341"/>
      <c r="O987" s="904"/>
      <c r="P987" s="341"/>
      <c r="Q987" s="398"/>
      <c r="R987" s="208"/>
    </row>
    <row r="988" spans="1:18">
      <c r="A988" s="887">
        <v>843</v>
      </c>
      <c r="B988" s="888" t="s">
        <v>3017</v>
      </c>
      <c r="C988" s="1412" t="s">
        <v>3018</v>
      </c>
      <c r="D988" s="1412" t="s">
        <v>1046</v>
      </c>
      <c r="E988" s="968" t="s">
        <v>3019</v>
      </c>
      <c r="F988" s="1413" t="s">
        <v>3020</v>
      </c>
      <c r="G988" s="1414">
        <v>3</v>
      </c>
      <c r="H988" s="1415">
        <v>205000</v>
      </c>
      <c r="I988" s="1416">
        <v>25</v>
      </c>
      <c r="J988" s="1412" t="s">
        <v>28</v>
      </c>
      <c r="K988" s="1417"/>
      <c r="L988" s="208"/>
      <c r="M988" s="896"/>
      <c r="N988" s="341" t="s">
        <v>968</v>
      </c>
      <c r="O988" s="904">
        <v>45644</v>
      </c>
      <c r="P988" s="341" t="s">
        <v>4190</v>
      </c>
      <c r="Q988" s="398">
        <v>205000</v>
      </c>
      <c r="R988" s="208"/>
    </row>
    <row r="989" spans="1:18">
      <c r="A989" s="887">
        <v>844</v>
      </c>
      <c r="B989" s="888" t="s">
        <v>3022</v>
      </c>
      <c r="C989" s="955" t="s">
        <v>3023</v>
      </c>
      <c r="D989" s="955" t="s">
        <v>556</v>
      </c>
      <c r="E989" s="956" t="s">
        <v>3024</v>
      </c>
      <c r="F989" s="1182" t="s">
        <v>3016</v>
      </c>
      <c r="G989" s="958">
        <v>1</v>
      </c>
      <c r="H989" s="959">
        <v>125000</v>
      </c>
      <c r="I989" s="960">
        <v>25</v>
      </c>
      <c r="J989" s="955" t="s">
        <v>28</v>
      </c>
      <c r="K989" s="921"/>
      <c r="L989" s="208"/>
      <c r="M989" s="896"/>
      <c r="N989" s="341" t="s">
        <v>968</v>
      </c>
      <c r="O989" s="904">
        <v>45651</v>
      </c>
      <c r="P989" s="341" t="s">
        <v>4196</v>
      </c>
      <c r="Q989" s="398">
        <v>125000</v>
      </c>
      <c r="R989" s="208"/>
    </row>
    <row r="990" spans="1:18">
      <c r="A990" s="887">
        <v>401</v>
      </c>
      <c r="B990" s="888" t="s">
        <v>3914</v>
      </c>
      <c r="C990" s="1009" t="s">
        <v>3915</v>
      </c>
      <c r="D990" s="887" t="s">
        <v>3916</v>
      </c>
      <c r="E990" s="903">
        <v>89517053268</v>
      </c>
      <c r="F990" s="1207" t="s">
        <v>1256</v>
      </c>
      <c r="G990" s="964">
        <v>2</v>
      </c>
      <c r="H990" s="965">
        <v>165000</v>
      </c>
      <c r="I990" s="891">
        <v>25</v>
      </c>
      <c r="J990" s="1183" t="s">
        <v>28</v>
      </c>
      <c r="K990" s="190"/>
      <c r="L990" s="208"/>
      <c r="M990" s="896"/>
      <c r="N990" s="341" t="s">
        <v>968</v>
      </c>
      <c r="O990" s="904">
        <v>45651</v>
      </c>
      <c r="P990" s="341" t="s">
        <v>4190</v>
      </c>
      <c r="Q990" s="398">
        <v>165000</v>
      </c>
      <c r="R990" s="208"/>
    </row>
    <row r="991" spans="1:18">
      <c r="A991" s="887">
        <v>887</v>
      </c>
      <c r="B991" s="888" t="s">
        <v>3969</v>
      </c>
      <c r="C991" s="914" t="s">
        <v>4860</v>
      </c>
      <c r="D991" s="914" t="s">
        <v>67</v>
      </c>
      <c r="E991" s="915" t="s">
        <v>4861</v>
      </c>
      <c r="F991" s="1175" t="s">
        <v>3020</v>
      </c>
      <c r="G991" s="917">
        <v>2</v>
      </c>
      <c r="H991" s="918">
        <v>165000</v>
      </c>
      <c r="I991" s="919">
        <v>25</v>
      </c>
      <c r="J991" s="914" t="s">
        <v>28</v>
      </c>
      <c r="K991" s="921"/>
      <c r="L991" s="208"/>
      <c r="M991" s="896" t="s">
        <v>4184</v>
      </c>
      <c r="N991" s="341" t="s">
        <v>968</v>
      </c>
      <c r="O991" s="904">
        <v>45652</v>
      </c>
      <c r="P991" s="341" t="s">
        <v>4190</v>
      </c>
      <c r="Q991" s="398">
        <v>165000</v>
      </c>
      <c r="R991" s="208"/>
    </row>
    <row r="992" spans="1:18">
      <c r="A992" s="887">
        <v>364</v>
      </c>
      <c r="B992" s="888" t="s">
        <v>3998</v>
      </c>
      <c r="C992" s="889" t="s">
        <v>3999</v>
      </c>
      <c r="D992" s="890" t="s">
        <v>138</v>
      </c>
      <c r="E992" s="903">
        <v>8156150693</v>
      </c>
      <c r="F992" s="1206">
        <v>44860</v>
      </c>
      <c r="G992" s="893">
        <v>2</v>
      </c>
      <c r="H992" s="894">
        <v>165000</v>
      </c>
      <c r="I992" s="891">
        <v>25</v>
      </c>
      <c r="J992" s="1183" t="s">
        <v>28</v>
      </c>
      <c r="K992" s="190"/>
      <c r="L992" s="208"/>
      <c r="M992" s="896"/>
      <c r="N992" s="341" t="s">
        <v>968</v>
      </c>
      <c r="O992" s="904">
        <v>45651</v>
      </c>
      <c r="P992" s="341" t="s">
        <v>4196</v>
      </c>
      <c r="Q992" s="398">
        <v>165000</v>
      </c>
      <c r="R992" s="208"/>
    </row>
    <row r="993" spans="1:18">
      <c r="A993" s="928">
        <v>1033</v>
      </c>
      <c r="B993" s="888" t="s">
        <v>3722</v>
      </c>
      <c r="C993" s="914" t="s">
        <v>3723</v>
      </c>
      <c r="D993" s="914" t="s">
        <v>522</v>
      </c>
      <c r="E993" s="915" t="s">
        <v>3724</v>
      </c>
      <c r="F993" s="1175" t="s">
        <v>3725</v>
      </c>
      <c r="G993" s="917">
        <v>1</v>
      </c>
      <c r="H993" s="918">
        <v>125000</v>
      </c>
      <c r="I993" s="914">
        <v>25</v>
      </c>
      <c r="J993" s="914" t="s">
        <v>28</v>
      </c>
      <c r="K993" s="929"/>
      <c r="L993" s="208"/>
      <c r="M993" s="896"/>
      <c r="N993" s="341" t="s">
        <v>968</v>
      </c>
      <c r="O993" s="904">
        <v>45654</v>
      </c>
      <c r="P993" s="341" t="s">
        <v>4197</v>
      </c>
      <c r="Q993" s="398">
        <v>125000</v>
      </c>
      <c r="R993" s="208"/>
    </row>
    <row r="994" spans="1:18">
      <c r="A994" s="928">
        <v>1034</v>
      </c>
      <c r="B994" s="888" t="s">
        <v>3726</v>
      </c>
      <c r="C994" s="914" t="s">
        <v>3727</v>
      </c>
      <c r="D994" s="979" t="s">
        <v>522</v>
      </c>
      <c r="E994" s="980" t="s">
        <v>3728</v>
      </c>
      <c r="F994" s="1217" t="s">
        <v>3725</v>
      </c>
      <c r="G994" s="982">
        <v>1</v>
      </c>
      <c r="H994" s="983">
        <v>125000</v>
      </c>
      <c r="I994" s="979">
        <v>25</v>
      </c>
      <c r="J994" s="979" t="s">
        <v>28</v>
      </c>
      <c r="K994" s="929"/>
      <c r="L994" s="208"/>
      <c r="M994" s="896"/>
      <c r="N994" s="341" t="s">
        <v>968</v>
      </c>
      <c r="O994" s="904">
        <v>45648</v>
      </c>
      <c r="P994" s="341" t="s">
        <v>4190</v>
      </c>
      <c r="Q994" s="398">
        <v>125000</v>
      </c>
      <c r="R994" s="208"/>
    </row>
    <row r="995" spans="1:18">
      <c r="A995" s="928">
        <v>1070</v>
      </c>
      <c r="B995" s="888" t="s">
        <v>3851</v>
      </c>
      <c r="C995" s="914" t="s">
        <v>3852</v>
      </c>
      <c r="D995" s="914" t="s">
        <v>3853</v>
      </c>
      <c r="E995" s="915" t="s">
        <v>3854</v>
      </c>
      <c r="F995" s="1175" t="s">
        <v>2518</v>
      </c>
      <c r="G995" s="917" t="s">
        <v>3855</v>
      </c>
      <c r="H995" s="918">
        <v>150000</v>
      </c>
      <c r="I995" s="914">
        <v>25</v>
      </c>
      <c r="J995" s="914" t="s">
        <v>28</v>
      </c>
      <c r="K995" s="929"/>
      <c r="L995" s="208"/>
      <c r="M995" s="896" t="s">
        <v>4184</v>
      </c>
      <c r="N995" s="341" t="s">
        <v>968</v>
      </c>
      <c r="O995" s="904">
        <v>45653</v>
      </c>
      <c r="P995" s="341" t="s">
        <v>4190</v>
      </c>
      <c r="Q995" s="398">
        <v>150000</v>
      </c>
      <c r="R995" s="208"/>
    </row>
    <row r="996" spans="1:18">
      <c r="A996" s="887">
        <v>370</v>
      </c>
      <c r="B996" s="888" t="s">
        <v>4038</v>
      </c>
      <c r="C996" s="887" t="s">
        <v>4039</v>
      </c>
      <c r="D996" s="890" t="s">
        <v>308</v>
      </c>
      <c r="E996" s="903">
        <v>817160312</v>
      </c>
      <c r="F996" s="1206">
        <v>44880</v>
      </c>
      <c r="G996" s="893">
        <v>2</v>
      </c>
      <c r="H996" s="894">
        <v>165000</v>
      </c>
      <c r="I996" s="891">
        <v>25</v>
      </c>
      <c r="J996" s="1183" t="s">
        <v>28</v>
      </c>
      <c r="K996" s="190"/>
      <c r="L996" s="208"/>
      <c r="M996" s="896" t="s">
        <v>4184</v>
      </c>
      <c r="N996" s="341" t="s">
        <v>968</v>
      </c>
      <c r="O996" s="904">
        <v>45655</v>
      </c>
      <c r="P996" s="341" t="s">
        <v>4190</v>
      </c>
      <c r="Q996" s="398">
        <v>165000</v>
      </c>
      <c r="R996" s="208"/>
    </row>
    <row r="997" spans="1:18" ht="15" customHeight="1">
      <c r="A997" s="928">
        <v>1115</v>
      </c>
      <c r="B997" s="888" t="s">
        <v>4019</v>
      </c>
      <c r="C997" s="914" t="s">
        <v>4020</v>
      </c>
      <c r="D997" s="914" t="s">
        <v>82</v>
      </c>
      <c r="E997" s="915" t="s">
        <v>4021</v>
      </c>
      <c r="F997" s="1165">
        <v>45621</v>
      </c>
      <c r="G997" s="917">
        <v>3</v>
      </c>
      <c r="H997" s="918">
        <v>205000</v>
      </c>
      <c r="I997" s="914">
        <v>25</v>
      </c>
      <c r="J997" s="914" t="s">
        <v>28</v>
      </c>
      <c r="K997" s="929"/>
      <c r="L997" s="208"/>
      <c r="M997" s="896"/>
      <c r="N997" s="341" t="s">
        <v>968</v>
      </c>
      <c r="O997" s="904">
        <v>45644</v>
      </c>
      <c r="P997" s="341" t="s">
        <v>4190</v>
      </c>
      <c r="Q997" s="398">
        <v>205000</v>
      </c>
      <c r="R997" s="208"/>
    </row>
    <row r="998" spans="1:18">
      <c r="A998" s="928">
        <v>1116</v>
      </c>
      <c r="B998" s="888" t="s">
        <v>4022</v>
      </c>
      <c r="C998" s="985" t="s">
        <v>4023</v>
      </c>
      <c r="D998" s="914" t="s">
        <v>4024</v>
      </c>
      <c r="E998" s="915" t="s">
        <v>4025</v>
      </c>
      <c r="F998" s="1165">
        <v>45621</v>
      </c>
      <c r="G998" s="917">
        <v>1</v>
      </c>
      <c r="H998" s="918">
        <v>125000</v>
      </c>
      <c r="I998" s="914">
        <v>25</v>
      </c>
      <c r="J998" s="914" t="s">
        <v>28</v>
      </c>
      <c r="K998" s="929"/>
      <c r="L998" s="208"/>
      <c r="M998" s="896"/>
      <c r="N998" s="341" t="s">
        <v>968</v>
      </c>
      <c r="O998" s="904">
        <v>45651</v>
      </c>
      <c r="P998" s="341" t="s">
        <v>4193</v>
      </c>
      <c r="Q998" s="398">
        <v>125000</v>
      </c>
      <c r="R998" s="208"/>
    </row>
    <row r="999" spans="1:18" hidden="1">
      <c r="A999" s="1418">
        <v>990</v>
      </c>
      <c r="B999" s="332" t="s">
        <v>3565</v>
      </c>
      <c r="C999" s="1419" t="s">
        <v>3566</v>
      </c>
      <c r="D999" s="1419" t="s">
        <v>3567</v>
      </c>
      <c r="E999" s="1420" t="s">
        <v>3568</v>
      </c>
      <c r="F999" s="1421" t="s">
        <v>3157</v>
      </c>
      <c r="G999" s="1422">
        <v>2</v>
      </c>
      <c r="H999" s="1423"/>
      <c r="I999" s="1424">
        <v>21</v>
      </c>
      <c r="J999" s="1425" t="s">
        <v>37</v>
      </c>
      <c r="K999" s="991" t="s">
        <v>3569</v>
      </c>
      <c r="L999" s="208"/>
      <c r="M999" s="896"/>
      <c r="N999" s="341"/>
      <c r="O999" s="208"/>
      <c r="P999" s="341"/>
      <c r="Q999" s="912"/>
      <c r="R999" s="208"/>
    </row>
    <row r="1000" spans="1:18">
      <c r="A1000" s="887">
        <v>480</v>
      </c>
      <c r="B1000" s="888" t="s">
        <v>1553</v>
      </c>
      <c r="C1000" s="889" t="s">
        <v>1554</v>
      </c>
      <c r="D1000" s="889" t="s">
        <v>1555</v>
      </c>
      <c r="E1000" s="1063" t="s">
        <v>5291</v>
      </c>
      <c r="F1000" s="1295" t="s">
        <v>1552</v>
      </c>
      <c r="G1000" s="1084">
        <v>1</v>
      </c>
      <c r="H1000" s="965">
        <v>125000</v>
      </c>
      <c r="I1000" s="1010">
        <v>26</v>
      </c>
      <c r="J1000" s="1248" t="s">
        <v>28</v>
      </c>
      <c r="K1000" s="1089"/>
      <c r="L1000" s="208"/>
      <c r="M1000" s="896"/>
      <c r="N1000" s="341" t="s">
        <v>968</v>
      </c>
      <c r="O1000" s="904">
        <v>45651</v>
      </c>
      <c r="P1000" s="341" t="s">
        <v>4190</v>
      </c>
      <c r="Q1000" s="398">
        <v>125000</v>
      </c>
      <c r="R1000" s="208"/>
    </row>
    <row r="1001" spans="1:18">
      <c r="A1001" s="887">
        <v>495</v>
      </c>
      <c r="B1001" s="888" t="s">
        <v>1613</v>
      </c>
      <c r="C1001" s="889" t="s">
        <v>1614</v>
      </c>
      <c r="D1001" s="887" t="s">
        <v>1615</v>
      </c>
      <c r="E1001" s="1020" t="s">
        <v>1616</v>
      </c>
      <c r="F1001" s="1207" t="s">
        <v>1617</v>
      </c>
      <c r="G1001" s="964">
        <v>1</v>
      </c>
      <c r="H1001" s="1022">
        <v>125000</v>
      </c>
      <c r="I1001" s="1054">
        <v>26</v>
      </c>
      <c r="J1001" s="1229" t="s">
        <v>28</v>
      </c>
      <c r="K1001" s="190"/>
      <c r="L1001" s="208"/>
      <c r="M1001" s="896"/>
      <c r="N1001" s="341" t="s">
        <v>968</v>
      </c>
      <c r="O1001" s="904">
        <v>45649</v>
      </c>
      <c r="P1001" s="341" t="s">
        <v>4190</v>
      </c>
      <c r="Q1001" s="398">
        <v>125000</v>
      </c>
      <c r="R1001" s="208"/>
    </row>
    <row r="1002" spans="1:18">
      <c r="A1002" s="887">
        <v>557</v>
      </c>
      <c r="B1002" s="888" t="s">
        <v>1867</v>
      </c>
      <c r="C1002" s="898" t="s">
        <v>1868</v>
      </c>
      <c r="D1002" s="872" t="s">
        <v>1869</v>
      </c>
      <c r="E1002" s="899" t="s">
        <v>1870</v>
      </c>
      <c r="F1002" s="1269" t="s">
        <v>1871</v>
      </c>
      <c r="G1002" s="901">
        <v>1</v>
      </c>
      <c r="H1002" s="925">
        <v>125000</v>
      </c>
      <c r="I1002" s="926">
        <v>26</v>
      </c>
      <c r="J1002" s="1401" t="s">
        <v>28</v>
      </c>
      <c r="K1002" s="190"/>
      <c r="L1002" s="208"/>
      <c r="M1002" s="896"/>
      <c r="N1002" s="341" t="s">
        <v>968</v>
      </c>
      <c r="O1002" s="904">
        <v>45651</v>
      </c>
      <c r="P1002" s="341" t="s">
        <v>4190</v>
      </c>
      <c r="Q1002" s="398">
        <v>125000</v>
      </c>
      <c r="R1002" s="208"/>
    </row>
    <row r="1003" spans="1:18">
      <c r="A1003" s="887">
        <v>892</v>
      </c>
      <c r="B1003" s="888" t="s">
        <v>782</v>
      </c>
      <c r="C1003" s="914" t="s">
        <v>783</v>
      </c>
      <c r="D1003" s="914" t="s">
        <v>67</v>
      </c>
      <c r="E1003" s="915" t="s">
        <v>784</v>
      </c>
      <c r="F1003" s="1175" t="s">
        <v>785</v>
      </c>
      <c r="G1003" s="917">
        <v>2</v>
      </c>
      <c r="H1003" s="918">
        <v>165000</v>
      </c>
      <c r="I1003" s="919">
        <v>26</v>
      </c>
      <c r="J1003" s="914" t="s">
        <v>28</v>
      </c>
      <c r="K1003" s="921"/>
      <c r="L1003" s="208"/>
      <c r="M1003" s="896"/>
      <c r="N1003" s="341" t="s">
        <v>968</v>
      </c>
      <c r="O1003" s="904">
        <v>45652</v>
      </c>
      <c r="P1003" s="341" t="s">
        <v>4193</v>
      </c>
      <c r="Q1003" s="398">
        <v>165000</v>
      </c>
      <c r="R1003" s="208"/>
    </row>
    <row r="1004" spans="1:18">
      <c r="A1004" s="887">
        <v>588</v>
      </c>
      <c r="B1004" s="888" t="s">
        <v>1998</v>
      </c>
      <c r="C1004" s="898" t="s">
        <v>1999</v>
      </c>
      <c r="D1004" s="872" t="s">
        <v>2000</v>
      </c>
      <c r="E1004" s="931" t="s">
        <v>2001</v>
      </c>
      <c r="F1004" s="1179" t="s">
        <v>2002</v>
      </c>
      <c r="G1004" s="901">
        <v>1</v>
      </c>
      <c r="H1004" s="902">
        <v>125000</v>
      </c>
      <c r="I1004" s="932">
        <v>26</v>
      </c>
      <c r="J1004" s="1270" t="s">
        <v>28</v>
      </c>
      <c r="K1004" s="190"/>
      <c r="L1004" s="208"/>
      <c r="M1004" s="896"/>
      <c r="N1004" s="341" t="s">
        <v>968</v>
      </c>
      <c r="O1004" s="904">
        <v>45651</v>
      </c>
      <c r="P1004" s="341" t="s">
        <v>4190</v>
      </c>
      <c r="Q1004" s="398">
        <v>125000</v>
      </c>
      <c r="R1004" s="208"/>
    </row>
    <row r="1005" spans="1:18">
      <c r="A1005" s="887">
        <v>707</v>
      </c>
      <c r="B1005" s="888" t="s">
        <v>2496</v>
      </c>
      <c r="C1005" s="955" t="s">
        <v>2497</v>
      </c>
      <c r="D1005" s="945" t="s">
        <v>2498</v>
      </c>
      <c r="E1005" s="1253" t="s">
        <v>2499</v>
      </c>
      <c r="F1005" s="1426" t="s">
        <v>1598</v>
      </c>
      <c r="G1005" s="1086">
        <v>1</v>
      </c>
      <c r="H1005" s="902">
        <v>125000</v>
      </c>
      <c r="I1005" s="932">
        <v>26</v>
      </c>
      <c r="J1005" s="1002" t="s">
        <v>28</v>
      </c>
      <c r="K1005" s="944"/>
      <c r="L1005" s="208"/>
      <c r="M1005" s="896"/>
      <c r="N1005" s="341" t="s">
        <v>968</v>
      </c>
      <c r="O1005" s="904">
        <v>45652</v>
      </c>
      <c r="P1005" s="341" t="s">
        <v>4193</v>
      </c>
      <c r="Q1005" s="398">
        <v>125000</v>
      </c>
      <c r="R1005" s="208"/>
    </row>
    <row r="1006" spans="1:18">
      <c r="A1006" s="887">
        <v>708</v>
      </c>
      <c r="B1006" s="888" t="s">
        <v>2500</v>
      </c>
      <c r="C1006" s="954" t="s">
        <v>2501</v>
      </c>
      <c r="D1006" s="955" t="s">
        <v>247</v>
      </c>
      <c r="E1006" s="956" t="s">
        <v>2502</v>
      </c>
      <c r="F1006" s="1169" t="s">
        <v>1598</v>
      </c>
      <c r="G1006" s="958">
        <v>1</v>
      </c>
      <c r="H1006" s="959">
        <v>125000</v>
      </c>
      <c r="I1006" s="932">
        <v>26</v>
      </c>
      <c r="J1006" s="1002" t="s">
        <v>28</v>
      </c>
      <c r="K1006" s="944"/>
      <c r="L1006" s="208"/>
      <c r="M1006" s="896"/>
      <c r="N1006" s="341" t="s">
        <v>968</v>
      </c>
      <c r="O1006" s="904">
        <v>45651</v>
      </c>
      <c r="P1006" s="341" t="s">
        <v>4193</v>
      </c>
      <c r="Q1006" s="398">
        <v>125000</v>
      </c>
      <c r="R1006" s="208"/>
    </row>
    <row r="1007" spans="1:18">
      <c r="A1007" s="928">
        <v>1117</v>
      </c>
      <c r="B1007" s="888" t="s">
        <v>1564</v>
      </c>
      <c r="C1007" s="914" t="s">
        <v>1565</v>
      </c>
      <c r="D1007" s="914" t="s">
        <v>1566</v>
      </c>
      <c r="E1007" s="915" t="s">
        <v>1567</v>
      </c>
      <c r="F1007" s="1165">
        <v>45622</v>
      </c>
      <c r="G1007" s="917">
        <v>2</v>
      </c>
      <c r="H1007" s="918">
        <v>165000</v>
      </c>
      <c r="I1007" s="914">
        <v>26</v>
      </c>
      <c r="J1007" s="914" t="s">
        <v>28</v>
      </c>
      <c r="K1007" s="929"/>
      <c r="L1007" s="208"/>
      <c r="M1007" s="896"/>
      <c r="N1007" s="341" t="s">
        <v>968</v>
      </c>
      <c r="O1007" s="904">
        <v>45647</v>
      </c>
      <c r="P1007" s="341" t="s">
        <v>4190</v>
      </c>
      <c r="Q1007" s="398">
        <v>165000</v>
      </c>
      <c r="R1007" s="208"/>
    </row>
    <row r="1008" spans="1:18">
      <c r="A1008" s="887">
        <v>746</v>
      </c>
      <c r="B1008" s="888" t="s">
        <v>2653</v>
      </c>
      <c r="C1008" s="955" t="s">
        <v>2654</v>
      </c>
      <c r="D1008" s="955" t="s">
        <v>2655</v>
      </c>
      <c r="E1008" s="956" t="s">
        <v>2656</v>
      </c>
      <c r="F1008" s="1169" t="s">
        <v>2657</v>
      </c>
      <c r="G1008" s="958">
        <v>1</v>
      </c>
      <c r="H1008" s="959">
        <v>125000</v>
      </c>
      <c r="I1008" s="960">
        <v>26</v>
      </c>
      <c r="J1008" s="955" t="s">
        <v>28</v>
      </c>
      <c r="K1008" s="953"/>
      <c r="L1008" s="208"/>
      <c r="M1008" s="896"/>
      <c r="N1008" s="341" t="s">
        <v>968</v>
      </c>
      <c r="O1008" s="904">
        <v>45649</v>
      </c>
      <c r="P1008" s="341" t="s">
        <v>4190</v>
      </c>
      <c r="Q1008" s="398">
        <v>125000</v>
      </c>
      <c r="R1008" s="208"/>
    </row>
    <row r="1009" spans="1:19">
      <c r="A1009" s="887">
        <v>587</v>
      </c>
      <c r="B1009" s="888" t="s">
        <v>1580</v>
      </c>
      <c r="C1009" s="898" t="s">
        <v>1581</v>
      </c>
      <c r="D1009" s="872" t="s">
        <v>1582</v>
      </c>
      <c r="E1009" s="931" t="s">
        <v>1583</v>
      </c>
      <c r="F1009" s="1201" t="s">
        <v>1584</v>
      </c>
      <c r="G1009" s="901">
        <v>2</v>
      </c>
      <c r="H1009" s="902">
        <v>165000</v>
      </c>
      <c r="I1009" s="932">
        <v>26</v>
      </c>
      <c r="J1009" s="1270" t="s">
        <v>1585</v>
      </c>
      <c r="K1009" s="190"/>
      <c r="L1009" s="208"/>
      <c r="M1009" s="896"/>
      <c r="N1009" s="341" t="s">
        <v>968</v>
      </c>
      <c r="O1009" s="904">
        <v>45646</v>
      </c>
      <c r="P1009" s="341" t="s">
        <v>4190</v>
      </c>
      <c r="Q1009" s="398">
        <v>165000</v>
      </c>
      <c r="R1009" s="208"/>
    </row>
    <row r="1010" spans="1:19" ht="14.25" customHeight="1">
      <c r="A1010" s="887">
        <v>891</v>
      </c>
      <c r="B1010" s="888" t="s">
        <v>3198</v>
      </c>
      <c r="C1010" s="914" t="s">
        <v>3199</v>
      </c>
      <c r="D1010" s="914" t="s">
        <v>67</v>
      </c>
      <c r="E1010" s="915" t="s">
        <v>3200</v>
      </c>
      <c r="F1010" s="1175" t="s">
        <v>785</v>
      </c>
      <c r="G1010" s="917">
        <v>3</v>
      </c>
      <c r="H1010" s="918">
        <v>205000</v>
      </c>
      <c r="I1010" s="919">
        <v>26</v>
      </c>
      <c r="J1010" s="914" t="s">
        <v>28</v>
      </c>
      <c r="K1010" s="921"/>
      <c r="L1010" s="208"/>
      <c r="M1010" s="896"/>
      <c r="N1010" s="341" t="s">
        <v>968</v>
      </c>
      <c r="O1010" s="904">
        <v>45650</v>
      </c>
      <c r="P1010" s="341" t="s">
        <v>4190</v>
      </c>
      <c r="Q1010" s="398">
        <v>205000</v>
      </c>
      <c r="R1010" s="208"/>
    </row>
    <row r="1011" spans="1:19">
      <c r="A1011" s="887">
        <v>709</v>
      </c>
      <c r="B1011" s="888" t="s">
        <v>1595</v>
      </c>
      <c r="C1011" s="955" t="s">
        <v>1596</v>
      </c>
      <c r="D1011" s="955" t="s">
        <v>240</v>
      </c>
      <c r="E1011" s="956" t="s">
        <v>1597</v>
      </c>
      <c r="F1011" s="1426" t="s">
        <v>1598</v>
      </c>
      <c r="G1011" s="1051">
        <v>2</v>
      </c>
      <c r="H1011" s="902">
        <v>165000</v>
      </c>
      <c r="I1011" s="1087">
        <v>26</v>
      </c>
      <c r="J1011" s="955" t="s">
        <v>28</v>
      </c>
      <c r="K1011" s="953"/>
      <c r="L1011" s="208"/>
      <c r="M1011" s="896"/>
      <c r="N1011" s="341" t="s">
        <v>968</v>
      </c>
      <c r="O1011" s="904">
        <v>45650</v>
      </c>
      <c r="P1011" s="341" t="s">
        <v>4190</v>
      </c>
      <c r="Q1011" s="398">
        <v>165000</v>
      </c>
      <c r="R1011" s="208"/>
    </row>
    <row r="1012" spans="1:19">
      <c r="A1012" s="887">
        <v>926</v>
      </c>
      <c r="B1012" s="888" t="s">
        <v>3330</v>
      </c>
      <c r="C1012" s="914" t="s">
        <v>3331</v>
      </c>
      <c r="D1012" s="914" t="s">
        <v>2839</v>
      </c>
      <c r="E1012" s="915" t="s">
        <v>3332</v>
      </c>
      <c r="F1012" s="1175" t="s">
        <v>3333</v>
      </c>
      <c r="G1012" s="917">
        <v>3</v>
      </c>
      <c r="H1012" s="918">
        <v>205000</v>
      </c>
      <c r="I1012" s="919">
        <v>26</v>
      </c>
      <c r="J1012" s="914" t="s">
        <v>28</v>
      </c>
      <c r="K1012" s="921"/>
      <c r="L1012" s="208"/>
      <c r="M1012" s="896"/>
      <c r="N1012" s="341" t="s">
        <v>968</v>
      </c>
      <c r="O1012" s="904">
        <v>45647</v>
      </c>
      <c r="P1012" s="341" t="s">
        <v>4190</v>
      </c>
      <c r="Q1012" s="398">
        <v>205000</v>
      </c>
      <c r="R1012" s="208"/>
    </row>
    <row r="1013" spans="1:19">
      <c r="A1013" s="887">
        <v>992</v>
      </c>
      <c r="B1013" s="888" t="s">
        <v>2985</v>
      </c>
      <c r="C1013" s="914" t="s">
        <v>2986</v>
      </c>
      <c r="D1013" s="914" t="s">
        <v>320</v>
      </c>
      <c r="E1013" s="915" t="s">
        <v>2987</v>
      </c>
      <c r="F1013" s="1175" t="s">
        <v>2988</v>
      </c>
      <c r="G1013" s="917">
        <v>2</v>
      </c>
      <c r="H1013" s="918">
        <v>165000</v>
      </c>
      <c r="I1013" s="919">
        <v>26</v>
      </c>
      <c r="J1013" s="914" t="s">
        <v>1585</v>
      </c>
      <c r="K1013" s="991"/>
      <c r="L1013" s="208"/>
      <c r="M1013" s="896"/>
      <c r="N1013" s="341"/>
      <c r="O1013" s="904"/>
      <c r="P1013" s="341"/>
      <c r="Q1013" s="398"/>
      <c r="R1013" s="208"/>
    </row>
    <row r="1014" spans="1:19">
      <c r="A1014" s="887">
        <v>890</v>
      </c>
      <c r="B1014" s="888" t="s">
        <v>3525</v>
      </c>
      <c r="C1014" s="914" t="s">
        <v>3526</v>
      </c>
      <c r="D1014" s="914" t="s">
        <v>67</v>
      </c>
      <c r="E1014" s="915" t="s">
        <v>3527</v>
      </c>
      <c r="F1014" s="1175" t="s">
        <v>785</v>
      </c>
      <c r="G1014" s="917">
        <v>2</v>
      </c>
      <c r="H1014" s="918">
        <v>165000</v>
      </c>
      <c r="I1014" s="919">
        <v>26</v>
      </c>
      <c r="J1014" s="914" t="s">
        <v>28</v>
      </c>
      <c r="K1014" s="921"/>
      <c r="L1014" s="208"/>
      <c r="M1014" s="896"/>
      <c r="N1014" s="341"/>
      <c r="O1014" s="904"/>
      <c r="P1014" s="341"/>
      <c r="Q1014" s="398"/>
      <c r="R1014" s="208"/>
    </row>
    <row r="1015" spans="1:19">
      <c r="A1015" s="928">
        <v>1035</v>
      </c>
      <c r="B1015" s="888" t="s">
        <v>3748</v>
      </c>
      <c r="C1015" s="914" t="s">
        <v>3749</v>
      </c>
      <c r="D1015" s="914" t="s">
        <v>3257</v>
      </c>
      <c r="E1015" s="915" t="s">
        <v>3750</v>
      </c>
      <c r="F1015" s="1175" t="s">
        <v>3751</v>
      </c>
      <c r="G1015" s="917">
        <v>2</v>
      </c>
      <c r="H1015" s="918">
        <v>165000</v>
      </c>
      <c r="I1015" s="914">
        <v>26</v>
      </c>
      <c r="J1015" s="914" t="s">
        <v>28</v>
      </c>
      <c r="K1015" s="929"/>
      <c r="L1015" s="208"/>
      <c r="M1015" s="896"/>
      <c r="N1015" s="341" t="s">
        <v>968</v>
      </c>
      <c r="O1015" s="904">
        <v>45652</v>
      </c>
      <c r="P1015" s="341" t="s">
        <v>4193</v>
      </c>
      <c r="Q1015" s="398">
        <v>165000</v>
      </c>
      <c r="R1015" s="208"/>
    </row>
    <row r="1016" spans="1:19">
      <c r="A1016" s="928">
        <v>1073</v>
      </c>
      <c r="B1016" s="888" t="s">
        <v>3863</v>
      </c>
      <c r="C1016" s="914" t="s">
        <v>3864</v>
      </c>
      <c r="D1016" s="914" t="s">
        <v>3257</v>
      </c>
      <c r="E1016" s="915" t="s">
        <v>3865</v>
      </c>
      <c r="F1016" s="1175" t="s">
        <v>3866</v>
      </c>
      <c r="G1016" s="917">
        <v>1</v>
      </c>
      <c r="H1016" s="918">
        <v>125000</v>
      </c>
      <c r="I1016" s="914">
        <v>26</v>
      </c>
      <c r="J1016" s="914" t="s">
        <v>28</v>
      </c>
      <c r="K1016" s="929"/>
      <c r="L1016" s="208"/>
      <c r="M1016" s="896"/>
      <c r="N1016" s="341" t="s">
        <v>968</v>
      </c>
      <c r="O1016" s="904">
        <v>45652</v>
      </c>
      <c r="P1016" s="341" t="s">
        <v>4190</v>
      </c>
      <c r="Q1016" s="398">
        <v>125000</v>
      </c>
      <c r="R1016" s="208"/>
    </row>
    <row r="1017" spans="1:19">
      <c r="A1017" s="928">
        <v>1072</v>
      </c>
      <c r="B1017" s="888" t="s">
        <v>3906</v>
      </c>
      <c r="C1017" s="914" t="s">
        <v>3907</v>
      </c>
      <c r="D1017" s="914" t="s">
        <v>3908</v>
      </c>
      <c r="E1017" s="915" t="s">
        <v>3909</v>
      </c>
      <c r="F1017" s="1175" t="s">
        <v>3866</v>
      </c>
      <c r="G1017" s="917">
        <v>2</v>
      </c>
      <c r="H1017" s="918">
        <v>165000</v>
      </c>
      <c r="I1017" s="914">
        <v>26</v>
      </c>
      <c r="J1017" s="914" t="s">
        <v>28</v>
      </c>
      <c r="K1017" s="929"/>
      <c r="L1017" s="208"/>
      <c r="M1017" s="896"/>
      <c r="N1017" s="341" t="s">
        <v>968</v>
      </c>
      <c r="O1017" s="904">
        <v>45651</v>
      </c>
      <c r="P1017" s="341" t="s">
        <v>4190</v>
      </c>
      <c r="Q1017" s="398">
        <v>165000</v>
      </c>
      <c r="R1017" s="208"/>
    </row>
    <row r="1018" spans="1:19">
      <c r="A1018" s="887">
        <v>71</v>
      </c>
      <c r="B1018" s="888" t="s">
        <v>251</v>
      </c>
      <c r="C1018" s="889" t="s">
        <v>252</v>
      </c>
      <c r="D1018" s="890" t="s">
        <v>253</v>
      </c>
      <c r="E1018" s="903">
        <v>85798911222</v>
      </c>
      <c r="F1018" s="1206">
        <v>44921</v>
      </c>
      <c r="G1018" s="893">
        <v>3</v>
      </c>
      <c r="H1018" s="894">
        <v>205000</v>
      </c>
      <c r="I1018" s="891">
        <v>27</v>
      </c>
      <c r="J1018" s="1183" t="s">
        <v>28</v>
      </c>
      <c r="K1018" s="190"/>
      <c r="L1018" s="208"/>
      <c r="M1018" s="896"/>
      <c r="N1018" s="341"/>
      <c r="O1018" s="904"/>
      <c r="P1018" s="341"/>
      <c r="Q1018" s="398"/>
      <c r="R1018" s="208"/>
    </row>
    <row r="1019" spans="1:19">
      <c r="A1019" s="887" t="s">
        <v>41</v>
      </c>
      <c r="B1019" s="888" t="s">
        <v>1198</v>
      </c>
      <c r="C1019" s="890" t="s">
        <v>1199</v>
      </c>
      <c r="D1019" s="887" t="s">
        <v>1200</v>
      </c>
      <c r="E1019" s="1020">
        <v>85159707711</v>
      </c>
      <c r="F1019" s="1305">
        <v>44928</v>
      </c>
      <c r="G1019" s="893">
        <v>1</v>
      </c>
      <c r="H1019" s="1394">
        <v>125000</v>
      </c>
      <c r="I1019" s="891">
        <v>27</v>
      </c>
      <c r="J1019" s="1229" t="s">
        <v>28</v>
      </c>
      <c r="K1019" s="190"/>
      <c r="L1019" s="208"/>
      <c r="M1019" s="896"/>
      <c r="N1019" s="341" t="s">
        <v>968</v>
      </c>
      <c r="O1019" s="904">
        <v>45652</v>
      </c>
      <c r="P1019" s="341" t="s">
        <v>4190</v>
      </c>
      <c r="Q1019" s="398">
        <v>125000</v>
      </c>
      <c r="R1019" s="190"/>
      <c r="S1019" s="42"/>
    </row>
    <row r="1020" spans="1:19">
      <c r="A1020" s="887">
        <v>927</v>
      </c>
      <c r="B1020" s="888" t="s">
        <v>65</v>
      </c>
      <c r="C1020" s="914" t="s">
        <v>66</v>
      </c>
      <c r="D1020" s="914" t="s">
        <v>67</v>
      </c>
      <c r="E1020" s="915" t="s">
        <v>68</v>
      </c>
      <c r="F1020" s="1175" t="s">
        <v>69</v>
      </c>
      <c r="G1020" s="917">
        <v>2</v>
      </c>
      <c r="H1020" s="918">
        <v>165000</v>
      </c>
      <c r="I1020" s="919">
        <v>27</v>
      </c>
      <c r="J1020" s="914" t="s">
        <v>28</v>
      </c>
      <c r="K1020" s="921"/>
      <c r="L1020" s="208"/>
      <c r="M1020" s="896"/>
      <c r="N1020" s="341"/>
      <c r="O1020" s="904"/>
      <c r="P1020" s="341"/>
      <c r="Q1020" s="398"/>
      <c r="R1020" s="208"/>
    </row>
    <row r="1021" spans="1:19">
      <c r="A1021" s="887">
        <v>443</v>
      </c>
      <c r="B1021" s="888" t="s">
        <v>962</v>
      </c>
      <c r="C1021" s="887" t="s">
        <v>963</v>
      </c>
      <c r="D1021" s="1105" t="s">
        <v>964</v>
      </c>
      <c r="E1021" s="926">
        <v>85163008278</v>
      </c>
      <c r="F1021" s="1259">
        <v>45111</v>
      </c>
      <c r="G1021" s="901">
        <v>2</v>
      </c>
      <c r="H1021" s="902">
        <v>165000</v>
      </c>
      <c r="I1021" s="926">
        <v>27</v>
      </c>
      <c r="J1021" s="1267" t="s">
        <v>28</v>
      </c>
      <c r="K1021" s="190"/>
      <c r="L1021" s="208"/>
      <c r="M1021" s="896"/>
      <c r="N1021" s="341"/>
      <c r="O1021" s="904"/>
      <c r="P1021" s="341"/>
      <c r="Q1021" s="398"/>
      <c r="R1021" s="208"/>
    </row>
    <row r="1022" spans="1:19">
      <c r="A1022" s="887">
        <v>436</v>
      </c>
      <c r="B1022" s="888" t="s">
        <v>2149</v>
      </c>
      <c r="C1022" s="887" t="s">
        <v>2150</v>
      </c>
      <c r="D1022" s="872" t="s">
        <v>2151</v>
      </c>
      <c r="E1022" s="1146">
        <v>895325518894</v>
      </c>
      <c r="F1022" s="1269" t="s">
        <v>2153</v>
      </c>
      <c r="G1022" s="901">
        <v>2</v>
      </c>
      <c r="H1022" s="902">
        <v>165000</v>
      </c>
      <c r="I1022" s="926">
        <v>27</v>
      </c>
      <c r="J1022" s="1183" t="s">
        <v>28</v>
      </c>
      <c r="K1022" s="190"/>
      <c r="L1022" s="208"/>
      <c r="M1022" s="896"/>
      <c r="N1022" s="341" t="s">
        <v>968</v>
      </c>
      <c r="O1022" s="904">
        <v>45653</v>
      </c>
      <c r="P1022" s="341" t="s">
        <v>4190</v>
      </c>
      <c r="Q1022" s="398">
        <v>165000</v>
      </c>
      <c r="R1022" s="208"/>
    </row>
    <row r="1023" spans="1:19">
      <c r="A1023" s="887">
        <v>525</v>
      </c>
      <c r="B1023" s="888" t="s">
        <v>1735</v>
      </c>
      <c r="C1023" s="889" t="s">
        <v>1736</v>
      </c>
      <c r="D1023" s="887" t="s">
        <v>431</v>
      </c>
      <c r="E1023" s="1020" t="s">
        <v>1737</v>
      </c>
      <c r="F1023" s="1207" t="s">
        <v>1738</v>
      </c>
      <c r="G1023" s="964">
        <v>1</v>
      </c>
      <c r="H1023" s="965">
        <v>125000</v>
      </c>
      <c r="I1023" s="903">
        <v>27</v>
      </c>
      <c r="J1023" s="1183" t="s">
        <v>28</v>
      </c>
      <c r="K1023" s="190"/>
      <c r="L1023" s="208"/>
      <c r="M1023" s="896"/>
      <c r="N1023" s="341" t="s">
        <v>968</v>
      </c>
      <c r="O1023" s="904">
        <v>45649</v>
      </c>
      <c r="P1023" s="341" t="s">
        <v>4193</v>
      </c>
      <c r="Q1023" s="398">
        <v>125000</v>
      </c>
      <c r="R1023" s="208"/>
    </row>
    <row r="1024" spans="1:19">
      <c r="A1024" s="887">
        <v>497</v>
      </c>
      <c r="B1024" s="888" t="s">
        <v>2559</v>
      </c>
      <c r="C1024" s="889" t="s">
        <v>2560</v>
      </c>
      <c r="D1024" s="887" t="s">
        <v>1711</v>
      </c>
      <c r="E1024" s="1020" t="s">
        <v>4447</v>
      </c>
      <c r="F1024" s="1207" t="s">
        <v>2562</v>
      </c>
      <c r="G1024" s="964">
        <v>2</v>
      </c>
      <c r="H1024" s="1022">
        <v>165000</v>
      </c>
      <c r="I1024" s="1054">
        <v>27</v>
      </c>
      <c r="J1024" s="1229" t="s">
        <v>28</v>
      </c>
      <c r="K1024" s="190"/>
      <c r="L1024" s="208"/>
      <c r="M1024" s="896"/>
      <c r="N1024" s="341" t="s">
        <v>968</v>
      </c>
      <c r="O1024" s="904">
        <v>45650</v>
      </c>
      <c r="P1024" s="341" t="s">
        <v>4193</v>
      </c>
      <c r="Q1024" s="398">
        <v>165000</v>
      </c>
      <c r="R1024" s="208"/>
    </row>
    <row r="1025" spans="1:19">
      <c r="A1025" s="887">
        <v>559</v>
      </c>
      <c r="B1025" s="888" t="s">
        <v>1876</v>
      </c>
      <c r="C1025" s="898" t="s">
        <v>1877</v>
      </c>
      <c r="D1025" s="872" t="s">
        <v>1528</v>
      </c>
      <c r="E1025" s="899" t="s">
        <v>1878</v>
      </c>
      <c r="F1025" s="1269" t="s">
        <v>1879</v>
      </c>
      <c r="G1025" s="901" t="s">
        <v>1880</v>
      </c>
      <c r="H1025" s="925">
        <v>175000</v>
      </c>
      <c r="I1025" s="926">
        <v>27</v>
      </c>
      <c r="J1025" s="1401" t="s">
        <v>28</v>
      </c>
      <c r="K1025" s="190"/>
      <c r="L1025" s="208"/>
      <c r="M1025" s="896"/>
      <c r="N1025" s="341" t="s">
        <v>968</v>
      </c>
      <c r="O1025" s="904">
        <v>45649</v>
      </c>
      <c r="P1025" s="341" t="s">
        <v>4190</v>
      </c>
      <c r="Q1025" s="398">
        <v>175000</v>
      </c>
      <c r="R1025" s="208"/>
    </row>
    <row r="1026" spans="1:19">
      <c r="A1026" s="887">
        <v>592</v>
      </c>
      <c r="B1026" s="888" t="s">
        <v>2016</v>
      </c>
      <c r="C1026" s="872" t="s">
        <v>2017</v>
      </c>
      <c r="D1026" s="872" t="s">
        <v>2018</v>
      </c>
      <c r="E1026" s="931" t="s">
        <v>2019</v>
      </c>
      <c r="F1026" s="1269" t="s">
        <v>2020</v>
      </c>
      <c r="G1026" s="901">
        <v>3</v>
      </c>
      <c r="H1026" s="902">
        <v>205000</v>
      </c>
      <c r="I1026" s="932">
        <v>27</v>
      </c>
      <c r="J1026" s="1270" t="s">
        <v>28</v>
      </c>
      <c r="K1026" s="190"/>
      <c r="L1026" s="208"/>
      <c r="M1026" s="896"/>
      <c r="N1026" s="341" t="s">
        <v>968</v>
      </c>
      <c r="O1026" s="904">
        <v>45653</v>
      </c>
      <c r="P1026" s="341" t="s">
        <v>4190</v>
      </c>
      <c r="Q1026" s="398">
        <v>205000</v>
      </c>
      <c r="R1026" s="208"/>
    </row>
    <row r="1027" spans="1:19">
      <c r="A1027" s="887">
        <v>804</v>
      </c>
      <c r="B1027" s="888" t="s">
        <v>2872</v>
      </c>
      <c r="C1027" s="955" t="s">
        <v>2873</v>
      </c>
      <c r="D1027" s="955" t="s">
        <v>1418</v>
      </c>
      <c r="E1027" s="956" t="s">
        <v>4756</v>
      </c>
      <c r="F1027" s="1169" t="s">
        <v>2875</v>
      </c>
      <c r="G1027" s="958">
        <v>1</v>
      </c>
      <c r="H1027" s="959">
        <v>125000</v>
      </c>
      <c r="I1027" s="960">
        <v>27</v>
      </c>
      <c r="J1027" s="955" t="s">
        <v>28</v>
      </c>
      <c r="K1027" s="921"/>
      <c r="L1027" s="208"/>
      <c r="M1027" s="896" t="s">
        <v>4184</v>
      </c>
      <c r="N1027" s="341" t="s">
        <v>968</v>
      </c>
      <c r="O1027" s="904">
        <v>45656</v>
      </c>
      <c r="P1027" s="341" t="s">
        <v>4190</v>
      </c>
      <c r="Q1027" s="398">
        <v>125000</v>
      </c>
      <c r="R1027" s="208"/>
    </row>
    <row r="1028" spans="1:19">
      <c r="A1028" s="887">
        <v>805</v>
      </c>
      <c r="B1028" s="888" t="s">
        <v>2876</v>
      </c>
      <c r="C1028" s="974" t="s">
        <v>2877</v>
      </c>
      <c r="D1028" s="974" t="s">
        <v>2407</v>
      </c>
      <c r="E1028" s="947" t="s">
        <v>2878</v>
      </c>
      <c r="F1028" s="1411" t="s">
        <v>2744</v>
      </c>
      <c r="G1028" s="949">
        <v>1</v>
      </c>
      <c r="H1028" s="950">
        <v>125000</v>
      </c>
      <c r="I1028" s="951">
        <v>27</v>
      </c>
      <c r="J1028" s="974" t="s">
        <v>28</v>
      </c>
      <c r="K1028" s="921"/>
      <c r="L1028" s="208"/>
      <c r="M1028" s="896" t="s">
        <v>4184</v>
      </c>
      <c r="N1028" s="341" t="s">
        <v>968</v>
      </c>
      <c r="O1028" s="904">
        <v>45656</v>
      </c>
      <c r="P1028" s="341" t="s">
        <v>4193</v>
      </c>
      <c r="Q1028" s="398">
        <v>125000</v>
      </c>
      <c r="R1028" s="208"/>
    </row>
    <row r="1029" spans="1:19">
      <c r="A1029" s="887">
        <v>922</v>
      </c>
      <c r="B1029" s="888" t="s">
        <v>2563</v>
      </c>
      <c r="C1029" s="985" t="s">
        <v>2564</v>
      </c>
      <c r="D1029" s="985" t="s">
        <v>516</v>
      </c>
      <c r="E1029" s="986" t="s">
        <v>4907</v>
      </c>
      <c r="F1029" s="1257" t="s">
        <v>2566</v>
      </c>
      <c r="G1029" s="988">
        <v>2</v>
      </c>
      <c r="H1029" s="989">
        <v>165000</v>
      </c>
      <c r="I1029" s="1427">
        <v>27</v>
      </c>
      <c r="J1029" s="1428" t="s">
        <v>28</v>
      </c>
      <c r="K1029" s="921"/>
      <c r="L1029" s="208"/>
      <c r="M1029" s="896"/>
      <c r="N1029" s="341"/>
      <c r="O1029" s="904"/>
      <c r="P1029" s="341"/>
      <c r="Q1029" s="398"/>
      <c r="R1029" s="190"/>
      <c r="S1029" s="42"/>
    </row>
    <row r="1030" spans="1:19">
      <c r="A1030" s="887">
        <v>806</v>
      </c>
      <c r="B1030" s="888" t="s">
        <v>2741</v>
      </c>
      <c r="C1030" s="955" t="s">
        <v>2742</v>
      </c>
      <c r="D1030" s="955" t="s">
        <v>149</v>
      </c>
      <c r="E1030" s="956" t="s">
        <v>2743</v>
      </c>
      <c r="F1030" s="1154" t="s">
        <v>2744</v>
      </c>
      <c r="G1030" s="958">
        <v>2</v>
      </c>
      <c r="H1030" s="959">
        <v>165000</v>
      </c>
      <c r="I1030" s="960">
        <v>27</v>
      </c>
      <c r="J1030" s="955" t="s">
        <v>28</v>
      </c>
      <c r="K1030" s="921"/>
      <c r="L1030" s="208"/>
      <c r="M1030" s="896"/>
      <c r="N1030" s="341" t="s">
        <v>968</v>
      </c>
      <c r="O1030" s="904">
        <v>45653</v>
      </c>
      <c r="P1030" s="341" t="s">
        <v>4190</v>
      </c>
      <c r="Q1030" s="398">
        <v>165000</v>
      </c>
      <c r="R1030" s="208"/>
    </row>
    <row r="1031" spans="1:19">
      <c r="A1031" s="887">
        <v>846</v>
      </c>
      <c r="B1031" s="888" t="s">
        <v>3028</v>
      </c>
      <c r="C1031" s="955" t="s">
        <v>3029</v>
      </c>
      <c r="D1031" s="955" t="s">
        <v>516</v>
      </c>
      <c r="E1031" s="956" t="s">
        <v>3030</v>
      </c>
      <c r="F1031" s="1182" t="s">
        <v>3031</v>
      </c>
      <c r="G1031" s="958">
        <v>1</v>
      </c>
      <c r="H1031" s="959">
        <v>125000</v>
      </c>
      <c r="I1031" s="960">
        <v>27</v>
      </c>
      <c r="J1031" s="955" t="s">
        <v>28</v>
      </c>
      <c r="K1031" s="921"/>
      <c r="L1031" s="208"/>
      <c r="M1031" s="896"/>
      <c r="N1031" s="341" t="s">
        <v>968</v>
      </c>
      <c r="O1031" s="904">
        <v>45652</v>
      </c>
      <c r="P1031" s="341" t="s">
        <v>4190</v>
      </c>
      <c r="Q1031" s="398">
        <v>125000</v>
      </c>
      <c r="R1031" s="208"/>
    </row>
    <row r="1032" spans="1:19">
      <c r="A1032" s="887">
        <v>558</v>
      </c>
      <c r="B1032" s="888" t="s">
        <v>3491</v>
      </c>
      <c r="C1032" s="1429" t="s">
        <v>3492</v>
      </c>
      <c r="D1032" s="887" t="s">
        <v>945</v>
      </c>
      <c r="E1032" s="1020" t="s">
        <v>3493</v>
      </c>
      <c r="F1032" s="1207" t="s">
        <v>1879</v>
      </c>
      <c r="G1032" s="964">
        <v>2</v>
      </c>
      <c r="H1032" s="1022">
        <v>165000</v>
      </c>
      <c r="I1032" s="903">
        <v>27</v>
      </c>
      <c r="J1032" s="1229" t="s">
        <v>28</v>
      </c>
      <c r="K1032" s="941" t="s">
        <v>3494</v>
      </c>
      <c r="L1032" s="208"/>
      <c r="M1032" s="896"/>
      <c r="N1032" s="341" t="s">
        <v>968</v>
      </c>
      <c r="O1032" s="904">
        <v>45653</v>
      </c>
      <c r="P1032" s="341" t="s">
        <v>4193</v>
      </c>
      <c r="Q1032" s="398">
        <v>165000</v>
      </c>
      <c r="R1032" s="190"/>
      <c r="S1032" s="42"/>
    </row>
    <row r="1033" spans="1:19">
      <c r="A1033" s="887">
        <v>845</v>
      </c>
      <c r="B1033" s="888" t="s">
        <v>3616</v>
      </c>
      <c r="C1033" s="955" t="s">
        <v>3617</v>
      </c>
      <c r="D1033" s="955" t="s">
        <v>3618</v>
      </c>
      <c r="E1033" s="956" t="s">
        <v>3619</v>
      </c>
      <c r="F1033" s="1182" t="s">
        <v>3031</v>
      </c>
      <c r="G1033" s="958">
        <v>2</v>
      </c>
      <c r="H1033" s="959">
        <v>165000</v>
      </c>
      <c r="I1033" s="960">
        <v>27</v>
      </c>
      <c r="J1033" s="955" t="s">
        <v>28</v>
      </c>
      <c r="K1033" s="921"/>
      <c r="L1033" s="208"/>
      <c r="M1033" s="896"/>
      <c r="N1033" s="341" t="s">
        <v>968</v>
      </c>
      <c r="O1033" s="904">
        <v>45652</v>
      </c>
      <c r="P1033" s="341" t="s">
        <v>4190</v>
      </c>
      <c r="Q1033" s="398">
        <v>165000</v>
      </c>
      <c r="R1033" s="208"/>
    </row>
    <row r="1034" spans="1:19">
      <c r="A1034" s="887">
        <v>928</v>
      </c>
      <c r="B1034" s="888" t="s">
        <v>3337</v>
      </c>
      <c r="C1034" s="914" t="s">
        <v>3338</v>
      </c>
      <c r="D1034" s="914" t="s">
        <v>47</v>
      </c>
      <c r="E1034" s="915" t="s">
        <v>3339</v>
      </c>
      <c r="F1034" s="1175" t="s">
        <v>69</v>
      </c>
      <c r="G1034" s="917">
        <v>1</v>
      </c>
      <c r="H1034" s="918">
        <v>125000</v>
      </c>
      <c r="I1034" s="919">
        <v>27</v>
      </c>
      <c r="J1034" s="914" t="s">
        <v>28</v>
      </c>
      <c r="K1034" s="1467">
        <v>28</v>
      </c>
      <c r="L1034" s="208"/>
      <c r="M1034" s="896"/>
      <c r="N1034" s="341" t="s">
        <v>968</v>
      </c>
      <c r="O1034" s="904">
        <v>45653</v>
      </c>
      <c r="P1034" s="341" t="s">
        <v>4190</v>
      </c>
      <c r="Q1034" s="398">
        <v>125000</v>
      </c>
      <c r="R1034" s="208"/>
    </row>
    <row r="1035" spans="1:19">
      <c r="A1035" s="928">
        <v>1036</v>
      </c>
      <c r="B1035" s="888" t="s">
        <v>3982</v>
      </c>
      <c r="C1035" s="898" t="s">
        <v>3983</v>
      </c>
      <c r="D1035" s="872" t="s">
        <v>313</v>
      </c>
      <c r="E1035" s="1430" t="s">
        <v>3984</v>
      </c>
      <c r="F1035" s="1179" t="s">
        <v>3985</v>
      </c>
      <c r="G1035" s="1265">
        <v>2</v>
      </c>
      <c r="H1035" s="902">
        <v>165000</v>
      </c>
      <c r="I1035" s="932">
        <v>27</v>
      </c>
      <c r="J1035" s="1266" t="s">
        <v>28</v>
      </c>
      <c r="K1035" s="929"/>
      <c r="L1035" s="208"/>
      <c r="M1035" s="896"/>
      <c r="N1035" s="341" t="s">
        <v>968</v>
      </c>
      <c r="O1035" s="904">
        <v>45651</v>
      </c>
      <c r="P1035" s="341" t="s">
        <v>4190</v>
      </c>
      <c r="Q1035" s="398">
        <v>165000</v>
      </c>
      <c r="R1035" s="208"/>
    </row>
    <row r="1036" spans="1:19">
      <c r="A1036" s="887">
        <v>31</v>
      </c>
      <c r="B1036" s="888" t="s">
        <v>119</v>
      </c>
      <c r="C1036" s="889" t="s">
        <v>120</v>
      </c>
      <c r="D1036" s="1009" t="s">
        <v>121</v>
      </c>
      <c r="E1036" s="1010">
        <v>85659420174</v>
      </c>
      <c r="F1036" s="1220" t="s">
        <v>122</v>
      </c>
      <c r="G1036" s="1012">
        <v>1</v>
      </c>
      <c r="H1036" s="894">
        <v>125000</v>
      </c>
      <c r="I1036" s="1010">
        <v>28</v>
      </c>
      <c r="J1036" s="1229" t="s">
        <v>28</v>
      </c>
      <c r="K1036" s="1065"/>
      <c r="L1036" s="208"/>
      <c r="M1036" s="896" t="s">
        <v>4184</v>
      </c>
      <c r="N1036" s="341" t="s">
        <v>968</v>
      </c>
      <c r="O1036" s="904">
        <v>45655</v>
      </c>
      <c r="P1036" s="341" t="s">
        <v>4190</v>
      </c>
      <c r="Q1036" s="398">
        <v>125000</v>
      </c>
      <c r="R1036" s="208"/>
    </row>
    <row r="1037" spans="1:19">
      <c r="A1037" s="887">
        <v>969</v>
      </c>
      <c r="B1037" s="888" t="s">
        <v>1132</v>
      </c>
      <c r="C1037" s="1072" t="s">
        <v>1133</v>
      </c>
      <c r="D1037" s="1072" t="s">
        <v>1134</v>
      </c>
      <c r="E1037" s="1073" t="s">
        <v>1051</v>
      </c>
      <c r="F1037" s="1217" t="s">
        <v>1135</v>
      </c>
      <c r="G1037" s="1074">
        <v>2</v>
      </c>
      <c r="H1037" s="1075">
        <v>165000</v>
      </c>
      <c r="I1037" s="1076">
        <v>28</v>
      </c>
      <c r="J1037" s="1401" t="s">
        <v>28</v>
      </c>
      <c r="K1037" s="921"/>
      <c r="L1037" s="208"/>
      <c r="M1037" s="896"/>
      <c r="N1037" s="341"/>
      <c r="O1037" s="904"/>
      <c r="P1037" s="341"/>
      <c r="Q1037" s="398"/>
      <c r="R1037" s="208"/>
    </row>
    <row r="1038" spans="1:19">
      <c r="A1038" s="887">
        <v>893</v>
      </c>
      <c r="B1038" s="888" t="s">
        <v>1151</v>
      </c>
      <c r="C1038" s="914" t="s">
        <v>1152</v>
      </c>
      <c r="D1038" s="914" t="s">
        <v>822</v>
      </c>
      <c r="E1038" s="915" t="s">
        <v>1153</v>
      </c>
      <c r="F1038" s="1175" t="s">
        <v>722</v>
      </c>
      <c r="G1038" s="917">
        <v>2</v>
      </c>
      <c r="H1038" s="918">
        <v>165000</v>
      </c>
      <c r="I1038" s="919">
        <v>28</v>
      </c>
      <c r="J1038" s="914" t="s">
        <v>28</v>
      </c>
      <c r="K1038" s="921"/>
      <c r="L1038" s="208"/>
      <c r="M1038" s="896"/>
      <c r="N1038" s="341" t="s">
        <v>968</v>
      </c>
      <c r="O1038" s="904">
        <v>45654</v>
      </c>
      <c r="P1038" s="341" t="s">
        <v>4193</v>
      </c>
      <c r="Q1038" s="398">
        <v>165000</v>
      </c>
      <c r="R1038" s="208"/>
    </row>
    <row r="1039" spans="1:19">
      <c r="A1039" s="887">
        <v>275</v>
      </c>
      <c r="B1039" s="888" t="s">
        <v>881</v>
      </c>
      <c r="C1039" s="887" t="s">
        <v>882</v>
      </c>
      <c r="D1039" s="890" t="s">
        <v>883</v>
      </c>
      <c r="E1039" s="1020" t="s">
        <v>5292</v>
      </c>
      <c r="F1039" s="1206">
        <v>44894</v>
      </c>
      <c r="G1039" s="893">
        <v>1</v>
      </c>
      <c r="H1039" s="894">
        <v>125000</v>
      </c>
      <c r="I1039" s="891">
        <v>28</v>
      </c>
      <c r="J1039" s="1183" t="s">
        <v>28</v>
      </c>
      <c r="K1039" s="190"/>
      <c r="L1039" s="208"/>
      <c r="M1039" s="896"/>
      <c r="N1039" s="341" t="s">
        <v>968</v>
      </c>
      <c r="O1039" s="904">
        <v>45654</v>
      </c>
      <c r="P1039" s="341" t="s">
        <v>4190</v>
      </c>
      <c r="Q1039" s="398">
        <v>125000</v>
      </c>
      <c r="R1039" s="208"/>
    </row>
    <row r="1040" spans="1:19">
      <c r="A1040" s="887">
        <v>411</v>
      </c>
      <c r="B1040" s="888" t="s">
        <v>1292</v>
      </c>
      <c r="C1040" s="887" t="s">
        <v>1293</v>
      </c>
      <c r="D1040" s="887" t="s">
        <v>1294</v>
      </c>
      <c r="E1040" s="68" t="s">
        <v>1295</v>
      </c>
      <c r="F1040" s="1269" t="s">
        <v>861</v>
      </c>
      <c r="G1040" s="964">
        <v>1</v>
      </c>
      <c r="H1040" s="965">
        <v>125000</v>
      </c>
      <c r="I1040" s="926">
        <v>28</v>
      </c>
      <c r="J1040" s="1183" t="s">
        <v>28</v>
      </c>
      <c r="K1040" s="190"/>
      <c r="L1040" s="208"/>
      <c r="M1040" s="896"/>
      <c r="N1040" s="341" t="s">
        <v>968</v>
      </c>
      <c r="O1040" s="904">
        <v>45652</v>
      </c>
      <c r="P1040" s="341" t="s">
        <v>4190</v>
      </c>
      <c r="Q1040" s="398">
        <v>125000</v>
      </c>
      <c r="R1040" s="208"/>
    </row>
    <row r="1041" spans="1:19">
      <c r="A1041" s="887">
        <v>86</v>
      </c>
      <c r="B1041" s="888" t="s">
        <v>1339</v>
      </c>
      <c r="C1041" s="887" t="s">
        <v>1340</v>
      </c>
      <c r="D1041" s="1046" t="s">
        <v>327</v>
      </c>
      <c r="E1041" s="903" t="s">
        <v>1341</v>
      </c>
      <c r="F1041" s="1206">
        <v>44818</v>
      </c>
      <c r="G1041" s="893">
        <v>2</v>
      </c>
      <c r="H1041" s="1036">
        <v>165000</v>
      </c>
      <c r="I1041" s="891">
        <v>28</v>
      </c>
      <c r="J1041" s="1229" t="s">
        <v>28</v>
      </c>
      <c r="K1041" s="190" t="s">
        <v>1342</v>
      </c>
      <c r="L1041" s="208"/>
      <c r="M1041" s="896" t="s">
        <v>4184</v>
      </c>
      <c r="N1041" s="341" t="s">
        <v>968</v>
      </c>
      <c r="O1041" s="904">
        <v>45655</v>
      </c>
      <c r="P1041" s="341" t="s">
        <v>4190</v>
      </c>
      <c r="Q1041" s="398">
        <v>165000</v>
      </c>
      <c r="R1041" s="190"/>
      <c r="S1041" s="42"/>
    </row>
    <row r="1042" spans="1:19">
      <c r="A1042" s="887">
        <v>560</v>
      </c>
      <c r="B1042" s="888" t="s">
        <v>1881</v>
      </c>
      <c r="C1042" s="872" t="s">
        <v>1882</v>
      </c>
      <c r="D1042" s="887" t="s">
        <v>1883</v>
      </c>
      <c r="E1042" s="899" t="s">
        <v>1884</v>
      </c>
      <c r="F1042" s="1269" t="s">
        <v>1885</v>
      </c>
      <c r="G1042" s="901">
        <v>1</v>
      </c>
      <c r="H1042" s="925">
        <v>125000</v>
      </c>
      <c r="I1042" s="926">
        <v>28</v>
      </c>
      <c r="J1042" s="1401" t="s">
        <v>28</v>
      </c>
      <c r="K1042" s="190"/>
      <c r="L1042" s="208"/>
      <c r="M1042" s="896"/>
      <c r="N1042" s="341" t="s">
        <v>968</v>
      </c>
      <c r="O1042" s="904">
        <v>45654</v>
      </c>
      <c r="P1042" s="341" t="s">
        <v>4193</v>
      </c>
      <c r="Q1042" s="398">
        <v>125000</v>
      </c>
      <c r="R1042" s="208"/>
    </row>
    <row r="1043" spans="1:19">
      <c r="A1043" s="887">
        <v>561</v>
      </c>
      <c r="B1043" s="888" t="s">
        <v>1886</v>
      </c>
      <c r="C1043" s="872" t="s">
        <v>4535</v>
      </c>
      <c r="D1043" s="872" t="s">
        <v>1888</v>
      </c>
      <c r="E1043" s="899" t="s">
        <v>1889</v>
      </c>
      <c r="F1043" s="1269" t="s">
        <v>1885</v>
      </c>
      <c r="G1043" s="901">
        <v>1</v>
      </c>
      <c r="H1043" s="925">
        <v>125000</v>
      </c>
      <c r="I1043" s="926">
        <v>28</v>
      </c>
      <c r="J1043" s="1401" t="s">
        <v>28</v>
      </c>
      <c r="K1043" s="190"/>
      <c r="L1043" s="208"/>
      <c r="M1043" s="896"/>
      <c r="N1043" s="341" t="s">
        <v>968</v>
      </c>
      <c r="O1043" s="904">
        <v>45654</v>
      </c>
      <c r="P1043" s="341" t="s">
        <v>4190</v>
      </c>
      <c r="Q1043" s="398">
        <v>125000</v>
      </c>
      <c r="R1043" s="208"/>
    </row>
    <row r="1044" spans="1:19">
      <c r="A1044" s="887">
        <v>562</v>
      </c>
      <c r="B1044" s="888" t="s">
        <v>1890</v>
      </c>
      <c r="C1044" s="898" t="s">
        <v>1891</v>
      </c>
      <c r="D1044" s="872" t="s">
        <v>1641</v>
      </c>
      <c r="E1044" s="899" t="s">
        <v>1892</v>
      </c>
      <c r="F1044" s="1269" t="s">
        <v>1885</v>
      </c>
      <c r="G1044" s="901">
        <v>1</v>
      </c>
      <c r="H1044" s="925">
        <v>125000</v>
      </c>
      <c r="I1044" s="926">
        <v>28</v>
      </c>
      <c r="J1044" s="1401" t="s">
        <v>28</v>
      </c>
      <c r="K1044" s="190"/>
      <c r="L1044" s="208"/>
      <c r="M1044" s="896"/>
      <c r="N1044" s="341" t="s">
        <v>968</v>
      </c>
      <c r="O1044" s="904">
        <v>45650</v>
      </c>
      <c r="P1044" s="341" t="s">
        <v>4190</v>
      </c>
      <c r="Q1044" s="398">
        <v>125000</v>
      </c>
      <c r="R1044" s="208"/>
    </row>
    <row r="1045" spans="1:19">
      <c r="A1045" s="887">
        <v>897</v>
      </c>
      <c r="B1045" s="888" t="s">
        <v>2200</v>
      </c>
      <c r="C1045" s="914" t="s">
        <v>2201</v>
      </c>
      <c r="D1045" s="914" t="s">
        <v>67</v>
      </c>
      <c r="E1045" s="915" t="s">
        <v>2202</v>
      </c>
      <c r="F1045" s="1175" t="s">
        <v>722</v>
      </c>
      <c r="G1045" s="917">
        <v>2</v>
      </c>
      <c r="H1045" s="918">
        <v>165000</v>
      </c>
      <c r="I1045" s="919">
        <v>28</v>
      </c>
      <c r="J1045" s="914" t="s">
        <v>28</v>
      </c>
      <c r="K1045" s="921"/>
      <c r="L1045" s="208"/>
      <c r="M1045" s="896"/>
      <c r="N1045" s="341" t="s">
        <v>968</v>
      </c>
      <c r="O1045" s="904">
        <v>45653</v>
      </c>
      <c r="P1045" s="341" t="s">
        <v>4190</v>
      </c>
      <c r="Q1045" s="398">
        <v>165000</v>
      </c>
      <c r="R1045" s="208"/>
    </row>
    <row r="1046" spans="1:19">
      <c r="A1046" s="887">
        <v>591</v>
      </c>
      <c r="B1046" s="888" t="s">
        <v>2012</v>
      </c>
      <c r="C1046" s="889" t="s">
        <v>2013</v>
      </c>
      <c r="D1046" s="872" t="s">
        <v>2014</v>
      </c>
      <c r="E1046" s="931" t="s">
        <v>2015</v>
      </c>
      <c r="F1046" s="1269" t="s">
        <v>2006</v>
      </c>
      <c r="G1046" s="901">
        <v>1</v>
      </c>
      <c r="H1046" s="902">
        <v>125000</v>
      </c>
      <c r="I1046" s="932">
        <v>28</v>
      </c>
      <c r="J1046" s="1270" t="s">
        <v>28</v>
      </c>
      <c r="K1046" s="190"/>
      <c r="L1046" s="208"/>
      <c r="M1046" s="896" t="s">
        <v>4184</v>
      </c>
      <c r="N1046" s="341" t="s">
        <v>968</v>
      </c>
      <c r="O1046" s="904">
        <v>45656</v>
      </c>
      <c r="P1046" s="341" t="s">
        <v>4197</v>
      </c>
      <c r="Q1046" s="398">
        <v>125000</v>
      </c>
      <c r="R1046" s="208"/>
    </row>
    <row r="1047" spans="1:19">
      <c r="A1047" s="887">
        <v>710</v>
      </c>
      <c r="B1047" s="888" t="s">
        <v>2505</v>
      </c>
      <c r="C1047" s="945" t="s">
        <v>2506</v>
      </c>
      <c r="D1047" s="872" t="s">
        <v>2507</v>
      </c>
      <c r="E1047" s="1431" t="s">
        <v>2508</v>
      </c>
      <c r="F1047" s="1317" t="s">
        <v>2509</v>
      </c>
      <c r="G1047" s="1008">
        <v>1</v>
      </c>
      <c r="H1047" s="902">
        <v>125000</v>
      </c>
      <c r="I1047" s="932">
        <v>28</v>
      </c>
      <c r="J1047" s="955" t="s">
        <v>28</v>
      </c>
      <c r="K1047" s="953"/>
      <c r="L1047" s="208"/>
      <c r="M1047" s="896"/>
      <c r="N1047" s="341" t="s">
        <v>968</v>
      </c>
      <c r="O1047" s="904">
        <v>45654</v>
      </c>
      <c r="P1047" s="341" t="s">
        <v>4193</v>
      </c>
      <c r="Q1047" s="398">
        <v>125000</v>
      </c>
      <c r="R1047" s="208"/>
    </row>
    <row r="1048" spans="1:19">
      <c r="A1048" s="887">
        <v>748</v>
      </c>
      <c r="B1048" s="888" t="s">
        <v>2663</v>
      </c>
      <c r="C1048" s="955" t="s">
        <v>2664</v>
      </c>
      <c r="D1048" s="955" t="s">
        <v>53</v>
      </c>
      <c r="E1048" s="956" t="s">
        <v>2665</v>
      </c>
      <c r="F1048" s="1169" t="s">
        <v>2666</v>
      </c>
      <c r="G1048" s="958">
        <v>1</v>
      </c>
      <c r="H1048" s="959">
        <v>125000</v>
      </c>
      <c r="I1048" s="960">
        <v>28</v>
      </c>
      <c r="J1048" s="955" t="s">
        <v>28</v>
      </c>
      <c r="K1048" s="953"/>
      <c r="L1048" s="208"/>
      <c r="M1048" s="896"/>
      <c r="N1048" s="341" t="s">
        <v>968</v>
      </c>
      <c r="O1048" s="904">
        <v>45654</v>
      </c>
      <c r="P1048" s="341" t="s">
        <v>4190</v>
      </c>
      <c r="Q1048" s="398">
        <v>125000</v>
      </c>
      <c r="R1048" s="208"/>
    </row>
    <row r="1049" spans="1:19">
      <c r="A1049" s="887">
        <v>779</v>
      </c>
      <c r="B1049" s="888" t="s">
        <v>2783</v>
      </c>
      <c r="C1049" s="974" t="s">
        <v>2784</v>
      </c>
      <c r="D1049" s="974" t="s">
        <v>516</v>
      </c>
      <c r="E1049" s="947" t="s">
        <v>2785</v>
      </c>
      <c r="F1049" s="1232" t="s">
        <v>2786</v>
      </c>
      <c r="G1049" s="949">
        <v>1</v>
      </c>
      <c r="H1049" s="950">
        <v>125000</v>
      </c>
      <c r="I1049" s="951">
        <v>28</v>
      </c>
      <c r="J1049" s="974" t="s">
        <v>28</v>
      </c>
      <c r="K1049" s="921"/>
      <c r="L1049" s="208"/>
      <c r="M1049" s="896"/>
      <c r="N1049" s="341" t="s">
        <v>968</v>
      </c>
      <c r="O1049" s="904">
        <v>45653</v>
      </c>
      <c r="P1049" s="341" t="s">
        <v>4193</v>
      </c>
      <c r="Q1049" s="398">
        <v>125000</v>
      </c>
      <c r="R1049" s="208"/>
    </row>
    <row r="1050" spans="1:19">
      <c r="A1050" s="887">
        <v>780</v>
      </c>
      <c r="B1050" s="888" t="s">
        <v>2787</v>
      </c>
      <c r="C1050" s="955" t="s">
        <v>2788</v>
      </c>
      <c r="D1050" s="955" t="s">
        <v>1426</v>
      </c>
      <c r="E1050" s="956" t="s">
        <v>2789</v>
      </c>
      <c r="F1050" s="1169" t="s">
        <v>2786</v>
      </c>
      <c r="G1050" s="958">
        <v>1</v>
      </c>
      <c r="H1050" s="959">
        <v>125000</v>
      </c>
      <c r="I1050" s="960">
        <v>28</v>
      </c>
      <c r="J1050" s="955" t="s">
        <v>28</v>
      </c>
      <c r="K1050" s="921"/>
      <c r="L1050" s="208"/>
      <c r="M1050" s="896" t="s">
        <v>4184</v>
      </c>
      <c r="N1050" s="341" t="s">
        <v>968</v>
      </c>
      <c r="O1050" s="904">
        <v>45655</v>
      </c>
      <c r="P1050" s="341" t="s">
        <v>4190</v>
      </c>
      <c r="Q1050" s="398">
        <v>125000</v>
      </c>
      <c r="R1050" s="208"/>
    </row>
    <row r="1051" spans="1:19">
      <c r="A1051" s="887">
        <v>158</v>
      </c>
      <c r="B1051" s="888" t="s">
        <v>2271</v>
      </c>
      <c r="C1051" s="887" t="s">
        <v>2272</v>
      </c>
      <c r="D1051" s="890" t="s">
        <v>2273</v>
      </c>
      <c r="E1051" s="903">
        <v>87822774695</v>
      </c>
      <c r="F1051" s="1206">
        <v>44713</v>
      </c>
      <c r="G1051" s="893">
        <v>2</v>
      </c>
      <c r="H1051" s="894">
        <v>165000</v>
      </c>
      <c r="I1051" s="891">
        <v>28</v>
      </c>
      <c r="J1051" s="1183" t="s">
        <v>28</v>
      </c>
      <c r="K1051" s="190"/>
      <c r="L1051" s="208"/>
      <c r="M1051" s="896"/>
      <c r="N1051" s="341"/>
      <c r="O1051" s="904"/>
      <c r="P1051" s="341"/>
      <c r="Q1051" s="398"/>
      <c r="R1051" s="208"/>
    </row>
    <row r="1052" spans="1:19">
      <c r="A1052" s="887">
        <v>847</v>
      </c>
      <c r="B1052" s="888" t="s">
        <v>3032</v>
      </c>
      <c r="C1052" s="955" t="s">
        <v>3033</v>
      </c>
      <c r="D1052" s="955" t="s">
        <v>125</v>
      </c>
      <c r="E1052" s="956" t="s">
        <v>3034</v>
      </c>
      <c r="F1052" s="1182" t="s">
        <v>3035</v>
      </c>
      <c r="G1052" s="958">
        <v>1</v>
      </c>
      <c r="H1052" s="959">
        <v>125000</v>
      </c>
      <c r="I1052" s="960">
        <v>28</v>
      </c>
      <c r="J1052" s="955" t="s">
        <v>28</v>
      </c>
      <c r="K1052" s="921"/>
      <c r="L1052" s="208"/>
      <c r="M1052" s="896"/>
      <c r="N1052" s="341" t="s">
        <v>968</v>
      </c>
      <c r="O1052" s="904">
        <v>45655</v>
      </c>
      <c r="P1052" s="341" t="s">
        <v>4193</v>
      </c>
      <c r="Q1052" s="398">
        <v>125000</v>
      </c>
      <c r="R1052" s="208"/>
    </row>
    <row r="1053" spans="1:19">
      <c r="A1053" s="887">
        <v>848</v>
      </c>
      <c r="B1053" s="888" t="s">
        <v>3036</v>
      </c>
      <c r="C1053" s="955" t="s">
        <v>3037</v>
      </c>
      <c r="D1053" s="955" t="s">
        <v>224</v>
      </c>
      <c r="E1053" s="956" t="s">
        <v>3038</v>
      </c>
      <c r="F1053" s="1182" t="s">
        <v>3035</v>
      </c>
      <c r="G1053" s="958">
        <v>1</v>
      </c>
      <c r="H1053" s="959">
        <v>125000</v>
      </c>
      <c r="I1053" s="960">
        <v>28</v>
      </c>
      <c r="J1053" s="955" t="s">
        <v>28</v>
      </c>
      <c r="K1053" s="921"/>
      <c r="L1053" s="208"/>
      <c r="M1053" s="896" t="s">
        <v>4184</v>
      </c>
      <c r="N1053" s="341" t="s">
        <v>968</v>
      </c>
      <c r="O1053" s="904">
        <v>45656</v>
      </c>
      <c r="P1053" s="341" t="s">
        <v>4190</v>
      </c>
      <c r="Q1053" s="398">
        <v>125000</v>
      </c>
      <c r="R1053" s="208"/>
    </row>
    <row r="1054" spans="1:19">
      <c r="A1054" s="887">
        <v>932</v>
      </c>
      <c r="B1054" s="888" t="s">
        <v>2274</v>
      </c>
      <c r="C1054" s="914" t="s">
        <v>2275</v>
      </c>
      <c r="D1054" s="914" t="s">
        <v>2102</v>
      </c>
      <c r="E1054" s="915" t="s">
        <v>2276</v>
      </c>
      <c r="F1054" s="1175" t="s">
        <v>2277</v>
      </c>
      <c r="G1054" s="917">
        <v>2</v>
      </c>
      <c r="H1054" s="918">
        <v>165000</v>
      </c>
      <c r="I1054" s="919">
        <v>28</v>
      </c>
      <c r="J1054" s="914" t="s">
        <v>28</v>
      </c>
      <c r="K1054" s="921"/>
      <c r="L1054" s="208"/>
      <c r="M1054" s="896" t="s">
        <v>4184</v>
      </c>
      <c r="N1054" s="341" t="s">
        <v>968</v>
      </c>
      <c r="O1054" s="904">
        <v>45656</v>
      </c>
      <c r="P1054" s="341" t="s">
        <v>4190</v>
      </c>
      <c r="Q1054" s="398">
        <v>165000</v>
      </c>
      <c r="R1054" s="208"/>
    </row>
    <row r="1055" spans="1:19">
      <c r="A1055" s="887">
        <v>807</v>
      </c>
      <c r="B1055" s="888" t="s">
        <v>2580</v>
      </c>
      <c r="C1055" s="974" t="s">
        <v>2581</v>
      </c>
      <c r="D1055" s="974" t="s">
        <v>2582</v>
      </c>
      <c r="E1055" s="947" t="s">
        <v>2583</v>
      </c>
      <c r="F1055" s="1411" t="s">
        <v>2584</v>
      </c>
      <c r="G1055" s="949">
        <v>2</v>
      </c>
      <c r="H1055" s="950">
        <v>165000</v>
      </c>
      <c r="I1055" s="951">
        <v>28</v>
      </c>
      <c r="J1055" s="974" t="s">
        <v>28</v>
      </c>
      <c r="K1055" s="921"/>
      <c r="L1055" s="208"/>
      <c r="M1055" s="896" t="s">
        <v>4184</v>
      </c>
      <c r="N1055" s="341" t="s">
        <v>968</v>
      </c>
      <c r="O1055" s="904">
        <v>45655</v>
      </c>
      <c r="P1055" s="341" t="s">
        <v>4190</v>
      </c>
      <c r="Q1055" s="398">
        <v>165000</v>
      </c>
      <c r="R1055" s="208"/>
    </row>
    <row r="1056" spans="1:19">
      <c r="A1056" s="887">
        <v>994</v>
      </c>
      <c r="B1056" s="888" t="s">
        <v>2647</v>
      </c>
      <c r="C1056" s="914" t="s">
        <v>2648</v>
      </c>
      <c r="D1056" s="914" t="s">
        <v>2649</v>
      </c>
      <c r="E1056" s="915" t="s">
        <v>2650</v>
      </c>
      <c r="F1056" s="1175" t="s">
        <v>2651</v>
      </c>
      <c r="G1056" s="917">
        <v>2</v>
      </c>
      <c r="H1056" s="918">
        <v>165000</v>
      </c>
      <c r="I1056" s="919">
        <v>28</v>
      </c>
      <c r="J1056" s="914" t="s">
        <v>28</v>
      </c>
      <c r="K1056" s="1000">
        <v>3</v>
      </c>
      <c r="L1056" s="208"/>
      <c r="M1056" s="896"/>
      <c r="N1056" s="341"/>
      <c r="O1056" s="904"/>
      <c r="P1056" s="341"/>
      <c r="Q1056" s="398"/>
      <c r="R1056" s="208"/>
    </row>
    <row r="1057" spans="1:19">
      <c r="A1057" s="887">
        <v>487</v>
      </c>
      <c r="B1057" s="888" t="s">
        <v>3001</v>
      </c>
      <c r="C1057" s="887" t="s">
        <v>3002</v>
      </c>
      <c r="D1057" s="887" t="s">
        <v>3003</v>
      </c>
      <c r="E1057" s="1020" t="s">
        <v>3004</v>
      </c>
      <c r="F1057" s="1207" t="s">
        <v>1579</v>
      </c>
      <c r="G1057" s="964">
        <v>2</v>
      </c>
      <c r="H1057" s="1022">
        <v>165000</v>
      </c>
      <c r="I1057" s="1228">
        <v>28</v>
      </c>
      <c r="J1057" s="1229" t="s">
        <v>28</v>
      </c>
      <c r="K1057" s="941" t="s">
        <v>1342</v>
      </c>
      <c r="L1057" s="208"/>
      <c r="M1057" s="896" t="s">
        <v>4184</v>
      </c>
      <c r="N1057" s="341" t="s">
        <v>968</v>
      </c>
      <c r="O1057" s="904">
        <v>45655</v>
      </c>
      <c r="P1057" s="341" t="s">
        <v>4190</v>
      </c>
      <c r="Q1057" s="398">
        <v>165000</v>
      </c>
      <c r="R1057" s="190"/>
      <c r="S1057" s="42"/>
    </row>
    <row r="1058" spans="1:19">
      <c r="A1058" s="887">
        <v>929</v>
      </c>
      <c r="B1058" s="888" t="s">
        <v>3341</v>
      </c>
      <c r="C1058" s="914" t="s">
        <v>3342</v>
      </c>
      <c r="D1058" s="914" t="s">
        <v>3343</v>
      </c>
      <c r="E1058" s="915" t="s">
        <v>3344</v>
      </c>
      <c r="F1058" s="1175" t="s">
        <v>2277</v>
      </c>
      <c r="G1058" s="917">
        <v>1</v>
      </c>
      <c r="H1058" s="918">
        <v>125000</v>
      </c>
      <c r="I1058" s="919">
        <v>28</v>
      </c>
      <c r="J1058" s="914" t="s">
        <v>28</v>
      </c>
      <c r="K1058" s="921"/>
      <c r="L1058" s="208"/>
      <c r="M1058" s="896"/>
      <c r="N1058" s="341" t="s">
        <v>968</v>
      </c>
      <c r="O1058" s="904">
        <v>45654</v>
      </c>
      <c r="P1058" s="341" t="s">
        <v>4193</v>
      </c>
      <c r="Q1058" s="398">
        <v>125000</v>
      </c>
      <c r="R1058" s="208"/>
    </row>
    <row r="1059" spans="1:19">
      <c r="A1059" s="887">
        <v>931</v>
      </c>
      <c r="B1059" s="888" t="s">
        <v>3161</v>
      </c>
      <c r="C1059" s="914" t="s">
        <v>3162</v>
      </c>
      <c r="D1059" s="914" t="s">
        <v>3163</v>
      </c>
      <c r="E1059" s="915" t="s">
        <v>3164</v>
      </c>
      <c r="F1059" s="1175" t="s">
        <v>2277</v>
      </c>
      <c r="G1059" s="917">
        <v>2</v>
      </c>
      <c r="H1059" s="918">
        <v>165000</v>
      </c>
      <c r="I1059" s="919">
        <v>28</v>
      </c>
      <c r="J1059" s="914" t="s">
        <v>28</v>
      </c>
      <c r="K1059" s="921"/>
      <c r="L1059" s="208"/>
      <c r="M1059" s="896"/>
      <c r="N1059" s="341"/>
      <c r="O1059" s="904"/>
      <c r="P1059" s="341"/>
      <c r="Q1059" s="398"/>
      <c r="R1059" s="208"/>
    </row>
    <row r="1060" spans="1:19">
      <c r="A1060" s="887">
        <v>896</v>
      </c>
      <c r="B1060" s="888" t="s">
        <v>3271</v>
      </c>
      <c r="C1060" s="914" t="s">
        <v>3272</v>
      </c>
      <c r="D1060" s="914" t="s">
        <v>1653</v>
      </c>
      <c r="E1060" s="915" t="s">
        <v>3273</v>
      </c>
      <c r="F1060" s="1175" t="s">
        <v>722</v>
      </c>
      <c r="G1060" s="917">
        <v>2</v>
      </c>
      <c r="H1060" s="918">
        <v>165000</v>
      </c>
      <c r="I1060" s="919">
        <v>28</v>
      </c>
      <c r="J1060" s="914" t="s">
        <v>28</v>
      </c>
      <c r="K1060" s="921"/>
      <c r="L1060" s="208"/>
      <c r="M1060" s="896"/>
      <c r="N1060" s="341" t="s">
        <v>968</v>
      </c>
      <c r="O1060" s="904">
        <v>45654</v>
      </c>
      <c r="P1060" s="341" t="s">
        <v>4190</v>
      </c>
      <c r="Q1060" s="398">
        <v>165000</v>
      </c>
      <c r="R1060" s="208"/>
    </row>
    <row r="1061" spans="1:19">
      <c r="A1061" s="887">
        <v>590</v>
      </c>
      <c r="B1061" s="888" t="s">
        <v>3706</v>
      </c>
      <c r="C1061" s="872" t="s">
        <v>3707</v>
      </c>
      <c r="D1061" s="872" t="s">
        <v>3708</v>
      </c>
      <c r="E1061" s="931" t="s">
        <v>4573</v>
      </c>
      <c r="F1061" s="1269" t="s">
        <v>2006</v>
      </c>
      <c r="G1061" s="901">
        <v>2</v>
      </c>
      <c r="H1061" s="902">
        <v>165000</v>
      </c>
      <c r="I1061" s="932">
        <v>28</v>
      </c>
      <c r="J1061" s="1270" t="s">
        <v>28</v>
      </c>
      <c r="K1061" s="190"/>
      <c r="L1061" s="208"/>
      <c r="M1061" s="896"/>
      <c r="N1061" s="341" t="s">
        <v>968</v>
      </c>
      <c r="O1061" s="904">
        <v>45654</v>
      </c>
      <c r="P1061" s="341" t="s">
        <v>4190</v>
      </c>
      <c r="Q1061" s="398">
        <v>165000</v>
      </c>
      <c r="R1061" s="208"/>
    </row>
    <row r="1062" spans="1:19">
      <c r="A1062" s="887">
        <v>898</v>
      </c>
      <c r="B1062" s="888" t="s">
        <v>3778</v>
      </c>
      <c r="C1062" s="914" t="s">
        <v>3779</v>
      </c>
      <c r="D1062" s="914" t="s">
        <v>67</v>
      </c>
      <c r="E1062" s="915" t="s">
        <v>3780</v>
      </c>
      <c r="F1062" s="1175" t="s">
        <v>722</v>
      </c>
      <c r="G1062" s="917">
        <v>2</v>
      </c>
      <c r="H1062" s="918">
        <v>165000</v>
      </c>
      <c r="I1062" s="919">
        <v>28</v>
      </c>
      <c r="J1062" s="914" t="s">
        <v>28</v>
      </c>
      <c r="K1062" s="921"/>
      <c r="L1062" s="208"/>
      <c r="M1062" s="896" t="s">
        <v>4184</v>
      </c>
      <c r="N1062" s="341" t="s">
        <v>968</v>
      </c>
      <c r="O1062" s="904">
        <v>45655</v>
      </c>
      <c r="P1062" s="341" t="s">
        <v>4190</v>
      </c>
      <c r="Q1062" s="398">
        <v>165000</v>
      </c>
      <c r="R1062" s="208"/>
    </row>
    <row r="1063" spans="1:19">
      <c r="A1063" s="887">
        <v>933</v>
      </c>
      <c r="B1063" s="888" t="s">
        <v>3799</v>
      </c>
      <c r="C1063" s="914" t="s">
        <v>3800</v>
      </c>
      <c r="D1063" s="914" t="s">
        <v>2102</v>
      </c>
      <c r="E1063" s="915" t="s">
        <v>3801</v>
      </c>
      <c r="F1063" s="1175" t="s">
        <v>2277</v>
      </c>
      <c r="G1063" s="917">
        <v>2</v>
      </c>
      <c r="H1063" s="918">
        <v>165000</v>
      </c>
      <c r="I1063" s="919">
        <v>28</v>
      </c>
      <c r="J1063" s="914" t="s">
        <v>28</v>
      </c>
      <c r="K1063" s="921"/>
      <c r="L1063" s="208"/>
      <c r="M1063" s="896"/>
      <c r="N1063" s="341" t="s">
        <v>968</v>
      </c>
      <c r="O1063" s="904">
        <v>45654</v>
      </c>
      <c r="P1063" s="341" t="s">
        <v>4190</v>
      </c>
      <c r="Q1063" s="398">
        <v>165000</v>
      </c>
      <c r="R1063" s="208"/>
    </row>
    <row r="1064" spans="1:19">
      <c r="A1064" s="928">
        <v>1074</v>
      </c>
      <c r="B1064" s="888" t="s">
        <v>3867</v>
      </c>
      <c r="C1064" s="914" t="s">
        <v>3868</v>
      </c>
      <c r="D1064" s="914" t="s">
        <v>3869</v>
      </c>
      <c r="E1064" s="915" t="s">
        <v>3870</v>
      </c>
      <c r="F1064" s="1175" t="s">
        <v>3871</v>
      </c>
      <c r="G1064" s="917">
        <v>1</v>
      </c>
      <c r="H1064" s="918">
        <v>125000</v>
      </c>
      <c r="I1064" s="914">
        <v>28</v>
      </c>
      <c r="J1064" s="914" t="s">
        <v>28</v>
      </c>
      <c r="K1064" s="929"/>
      <c r="L1064" s="208"/>
      <c r="M1064" s="896"/>
      <c r="N1064" s="341"/>
      <c r="O1064" s="904"/>
      <c r="P1064" s="341"/>
      <c r="Q1064" s="398"/>
      <c r="R1064" s="208"/>
    </row>
    <row r="1065" spans="1:19">
      <c r="A1065" s="928">
        <v>1075</v>
      </c>
      <c r="B1065" s="888" t="s">
        <v>3872</v>
      </c>
      <c r="C1065" s="914" t="s">
        <v>3873</v>
      </c>
      <c r="D1065" s="914" t="s">
        <v>3874</v>
      </c>
      <c r="E1065" s="915" t="s">
        <v>3875</v>
      </c>
      <c r="F1065" s="1175" t="s">
        <v>3871</v>
      </c>
      <c r="G1065" s="917">
        <v>1</v>
      </c>
      <c r="H1065" s="918">
        <v>125000</v>
      </c>
      <c r="I1065" s="914">
        <v>28</v>
      </c>
      <c r="J1065" s="914" t="s">
        <v>28</v>
      </c>
      <c r="K1065" s="929"/>
      <c r="L1065" s="208"/>
      <c r="M1065" s="896"/>
      <c r="N1065" s="341" t="s">
        <v>968</v>
      </c>
      <c r="O1065" s="904">
        <v>45653</v>
      </c>
      <c r="P1065" s="341" t="s">
        <v>4190</v>
      </c>
      <c r="Q1065" s="398">
        <v>125000</v>
      </c>
      <c r="R1065" s="208"/>
    </row>
    <row r="1066" spans="1:19">
      <c r="A1066" s="928">
        <v>1118</v>
      </c>
      <c r="B1066" s="888" t="s">
        <v>3860</v>
      </c>
      <c r="C1066" s="914" t="s">
        <v>3861</v>
      </c>
      <c r="D1066" s="914" t="s">
        <v>806</v>
      </c>
      <c r="E1066" s="915" t="s">
        <v>3862</v>
      </c>
      <c r="F1066" s="1165">
        <v>45624</v>
      </c>
      <c r="G1066" s="917">
        <v>2</v>
      </c>
      <c r="H1066" s="918">
        <v>165000</v>
      </c>
      <c r="I1066" s="914">
        <v>28</v>
      </c>
      <c r="J1066" s="914" t="s">
        <v>28</v>
      </c>
      <c r="K1066" s="929"/>
      <c r="L1066" s="208"/>
      <c r="M1066" s="896"/>
      <c r="N1066" s="341" t="s">
        <v>968</v>
      </c>
      <c r="O1066" s="904">
        <v>45651</v>
      </c>
      <c r="P1066" s="341" t="s">
        <v>4190</v>
      </c>
      <c r="Q1066" s="398">
        <v>165000</v>
      </c>
      <c r="R1066" s="208"/>
    </row>
    <row r="1067" spans="1:19">
      <c r="A1067" s="887">
        <v>549</v>
      </c>
      <c r="B1067" s="888" t="s">
        <v>573</v>
      </c>
      <c r="C1067" s="872" t="s">
        <v>574</v>
      </c>
      <c r="D1067" s="872" t="s">
        <v>575</v>
      </c>
      <c r="E1067" s="899" t="s">
        <v>576</v>
      </c>
      <c r="F1067" s="1179" t="s">
        <v>577</v>
      </c>
      <c r="G1067" s="901">
        <v>2</v>
      </c>
      <c r="H1067" s="925">
        <v>165000</v>
      </c>
      <c r="I1067" s="926">
        <v>29</v>
      </c>
      <c r="J1067" s="1183" t="s">
        <v>28</v>
      </c>
      <c r="K1067" s="190" t="s">
        <v>578</v>
      </c>
      <c r="L1067" s="208"/>
      <c r="M1067" s="896"/>
      <c r="N1067" s="341" t="s">
        <v>968</v>
      </c>
      <c r="O1067" s="904">
        <v>45653</v>
      </c>
      <c r="P1067" s="341" t="s">
        <v>4193</v>
      </c>
      <c r="Q1067" s="398">
        <v>165000</v>
      </c>
      <c r="R1067" s="208"/>
    </row>
    <row r="1068" spans="1:19">
      <c r="A1068" s="887">
        <v>127</v>
      </c>
      <c r="B1068" s="888" t="s">
        <v>424</v>
      </c>
      <c r="C1068" s="887" t="s">
        <v>425</v>
      </c>
      <c r="D1068" s="890" t="s">
        <v>426</v>
      </c>
      <c r="E1068" s="903">
        <v>81296811804</v>
      </c>
      <c r="F1068" s="1206">
        <v>44817</v>
      </c>
      <c r="G1068" s="893">
        <v>1</v>
      </c>
      <c r="H1068" s="894">
        <v>125000</v>
      </c>
      <c r="I1068" s="891">
        <v>29</v>
      </c>
      <c r="J1068" s="1183" t="s">
        <v>28</v>
      </c>
      <c r="K1068" s="190"/>
      <c r="L1068" s="208"/>
      <c r="M1068" s="896" t="s">
        <v>4184</v>
      </c>
      <c r="N1068" s="341" t="s">
        <v>968</v>
      </c>
      <c r="O1068" s="904">
        <v>45656</v>
      </c>
      <c r="P1068" s="341" t="s">
        <v>4193</v>
      </c>
      <c r="Q1068" s="398">
        <v>125000</v>
      </c>
      <c r="R1068" s="208"/>
    </row>
    <row r="1069" spans="1:19">
      <c r="A1069" s="887">
        <v>143</v>
      </c>
      <c r="B1069" s="888" t="s">
        <v>476</v>
      </c>
      <c r="C1069" s="887" t="s">
        <v>477</v>
      </c>
      <c r="D1069" s="890" t="s">
        <v>478</v>
      </c>
      <c r="E1069" s="1020" t="s">
        <v>479</v>
      </c>
      <c r="F1069" s="1206">
        <v>44782</v>
      </c>
      <c r="G1069" s="893">
        <v>1</v>
      </c>
      <c r="H1069" s="894">
        <v>125000</v>
      </c>
      <c r="I1069" s="891">
        <v>29</v>
      </c>
      <c r="J1069" s="1183" t="s">
        <v>28</v>
      </c>
      <c r="K1069" s="190"/>
      <c r="L1069" s="208"/>
      <c r="M1069" s="896" t="s">
        <v>4184</v>
      </c>
      <c r="N1069" s="341" t="s">
        <v>968</v>
      </c>
      <c r="O1069" s="904">
        <v>45656</v>
      </c>
      <c r="P1069" s="341" t="s">
        <v>4193</v>
      </c>
      <c r="Q1069" s="398">
        <v>125000</v>
      </c>
      <c r="R1069" s="208"/>
    </row>
    <row r="1070" spans="1:19">
      <c r="A1070" s="887" t="s">
        <v>41</v>
      </c>
      <c r="B1070" s="888" t="s">
        <v>971</v>
      </c>
      <c r="C1070" s="887" t="s">
        <v>972</v>
      </c>
      <c r="D1070" s="890" t="s">
        <v>82</v>
      </c>
      <c r="E1070" s="903">
        <v>83818743986</v>
      </c>
      <c r="F1070" s="1206">
        <v>44817</v>
      </c>
      <c r="G1070" s="893">
        <v>1</v>
      </c>
      <c r="H1070" s="894">
        <v>125000</v>
      </c>
      <c r="I1070" s="891">
        <v>29</v>
      </c>
      <c r="J1070" s="1183" t="s">
        <v>28</v>
      </c>
      <c r="K1070" s="190"/>
      <c r="L1070" s="208"/>
      <c r="M1070" s="896"/>
      <c r="N1070" s="341"/>
      <c r="O1070" s="904"/>
      <c r="P1070" s="341"/>
      <c r="Q1070" s="398"/>
      <c r="R1070" s="208"/>
    </row>
    <row r="1071" spans="1:19">
      <c r="A1071" s="887">
        <v>336</v>
      </c>
      <c r="B1071" s="888" t="s">
        <v>1062</v>
      </c>
      <c r="C1071" s="889" t="s">
        <v>1063</v>
      </c>
      <c r="D1071" s="890" t="s">
        <v>40</v>
      </c>
      <c r="E1071" s="903">
        <v>81318646046</v>
      </c>
      <c r="F1071" s="1206">
        <v>44749</v>
      </c>
      <c r="G1071" s="893">
        <v>1</v>
      </c>
      <c r="H1071" s="894">
        <v>125000</v>
      </c>
      <c r="I1071" s="891">
        <v>29</v>
      </c>
      <c r="J1071" s="1183" t="s">
        <v>28</v>
      </c>
      <c r="K1071" s="190"/>
      <c r="L1071" s="208"/>
      <c r="M1071" s="896"/>
      <c r="N1071" s="341" t="s">
        <v>968</v>
      </c>
      <c r="O1071" s="904">
        <v>45649</v>
      </c>
      <c r="P1071" s="341" t="s">
        <v>4190</v>
      </c>
      <c r="Q1071" s="398">
        <v>125000</v>
      </c>
      <c r="R1071" s="208"/>
    </row>
    <row r="1072" spans="1:19">
      <c r="A1072" s="887">
        <v>498</v>
      </c>
      <c r="B1072" s="888" t="s">
        <v>1625</v>
      </c>
      <c r="C1072" s="887" t="s">
        <v>1626</v>
      </c>
      <c r="D1072" s="887" t="s">
        <v>1627</v>
      </c>
      <c r="E1072" s="1020" t="s">
        <v>1628</v>
      </c>
      <c r="F1072" s="1207" t="s">
        <v>1629</v>
      </c>
      <c r="G1072" s="964">
        <v>1</v>
      </c>
      <c r="H1072" s="1022">
        <v>125000</v>
      </c>
      <c r="I1072" s="1054">
        <v>29</v>
      </c>
      <c r="J1072" s="1229" t="s">
        <v>28</v>
      </c>
      <c r="K1072" s="190"/>
      <c r="L1072" s="208"/>
      <c r="M1072" s="896" t="s">
        <v>4184</v>
      </c>
      <c r="N1072" s="341" t="s">
        <v>968</v>
      </c>
      <c r="O1072" s="904">
        <v>45656</v>
      </c>
      <c r="P1072" s="341" t="s">
        <v>4197</v>
      </c>
      <c r="Q1072" s="398">
        <v>125000</v>
      </c>
      <c r="R1072" s="208"/>
    </row>
    <row r="1073" spans="1:18">
      <c r="A1073" s="928">
        <v>1076</v>
      </c>
      <c r="B1073" s="888" t="s">
        <v>1497</v>
      </c>
      <c r="C1073" s="914" t="s">
        <v>1498</v>
      </c>
      <c r="D1073" s="914" t="s">
        <v>1223</v>
      </c>
      <c r="E1073" s="915" t="s">
        <v>1499</v>
      </c>
      <c r="F1073" s="1175" t="s">
        <v>1500</v>
      </c>
      <c r="G1073" s="917">
        <v>2</v>
      </c>
      <c r="H1073" s="918">
        <v>165000</v>
      </c>
      <c r="I1073" s="914">
        <v>29</v>
      </c>
      <c r="J1073" s="914" t="s">
        <v>28</v>
      </c>
      <c r="K1073" s="929"/>
      <c r="L1073" s="208"/>
      <c r="M1073" s="896"/>
      <c r="N1073" s="341"/>
      <c r="O1073" s="904"/>
      <c r="P1073" s="341"/>
      <c r="Q1073" s="398"/>
      <c r="R1073" s="208"/>
    </row>
    <row r="1074" spans="1:18">
      <c r="A1074" s="887">
        <v>563</v>
      </c>
      <c r="B1074" s="888" t="s">
        <v>1893</v>
      </c>
      <c r="C1074" s="872" t="s">
        <v>1894</v>
      </c>
      <c r="D1074" s="934" t="s">
        <v>327</v>
      </c>
      <c r="E1074" s="899" t="s">
        <v>1895</v>
      </c>
      <c r="F1074" s="1269" t="s">
        <v>1896</v>
      </c>
      <c r="G1074" s="901">
        <v>1</v>
      </c>
      <c r="H1074" s="925">
        <v>125000</v>
      </c>
      <c r="I1074" s="926">
        <v>29</v>
      </c>
      <c r="J1074" s="1401" t="s">
        <v>28</v>
      </c>
      <c r="K1074" s="190"/>
      <c r="L1074" s="208"/>
      <c r="M1074" s="896"/>
      <c r="N1074" s="341" t="s">
        <v>968</v>
      </c>
      <c r="O1074" s="904">
        <v>45654</v>
      </c>
      <c r="P1074" s="341" t="s">
        <v>4193</v>
      </c>
      <c r="Q1074" s="398">
        <v>125000</v>
      </c>
      <c r="R1074" s="208"/>
    </row>
    <row r="1075" spans="1:18">
      <c r="A1075" s="887">
        <v>593</v>
      </c>
      <c r="B1075" s="888" t="s">
        <v>2021</v>
      </c>
      <c r="C1075" s="872" t="s">
        <v>5293</v>
      </c>
      <c r="D1075" s="872" t="s">
        <v>2023</v>
      </c>
      <c r="E1075" s="931" t="s">
        <v>2024</v>
      </c>
      <c r="F1075" s="1269" t="s">
        <v>2020</v>
      </c>
      <c r="G1075" s="901">
        <v>2</v>
      </c>
      <c r="H1075" s="902">
        <v>165000</v>
      </c>
      <c r="I1075" s="932">
        <v>29</v>
      </c>
      <c r="J1075" s="1270" t="s">
        <v>28</v>
      </c>
      <c r="K1075" s="190"/>
      <c r="L1075" s="208"/>
      <c r="M1075" s="896"/>
      <c r="N1075" s="341"/>
      <c r="O1075" s="904"/>
      <c r="P1075" s="341"/>
      <c r="Q1075" s="398"/>
      <c r="R1075" s="208"/>
    </row>
    <row r="1076" spans="1:18">
      <c r="A1076" s="887">
        <v>611</v>
      </c>
      <c r="B1076" s="888" t="s">
        <v>2100</v>
      </c>
      <c r="C1076" s="872" t="s">
        <v>2101</v>
      </c>
      <c r="D1076" s="872" t="s">
        <v>2102</v>
      </c>
      <c r="E1076" s="931" t="s">
        <v>2103</v>
      </c>
      <c r="F1076" s="1179" t="s">
        <v>2104</v>
      </c>
      <c r="G1076" s="901">
        <v>1</v>
      </c>
      <c r="H1076" s="902">
        <v>125000</v>
      </c>
      <c r="I1076" s="932">
        <v>29</v>
      </c>
      <c r="J1076" s="1270" t="s">
        <v>28</v>
      </c>
      <c r="K1076" s="891">
        <v>2</v>
      </c>
      <c r="L1076" s="208"/>
      <c r="M1076" s="896"/>
      <c r="N1076" s="341"/>
      <c r="O1076" s="904"/>
      <c r="P1076" s="341"/>
      <c r="Q1076" s="398"/>
      <c r="R1076" s="208"/>
    </row>
    <row r="1077" spans="1:18">
      <c r="A1077" s="887">
        <v>648</v>
      </c>
      <c r="B1077" s="888" t="s">
        <v>2257</v>
      </c>
      <c r="C1077" s="934" t="s">
        <v>2258</v>
      </c>
      <c r="D1077" s="1002" t="s">
        <v>2259</v>
      </c>
      <c r="E1077" s="1031" t="s">
        <v>2260</v>
      </c>
      <c r="F1077" s="1219" t="s">
        <v>2261</v>
      </c>
      <c r="G1077" s="1003">
        <v>1</v>
      </c>
      <c r="H1077" s="1004">
        <v>125000</v>
      </c>
      <c r="I1077" s="1032">
        <v>29</v>
      </c>
      <c r="J1077" s="1002" t="s">
        <v>28</v>
      </c>
      <c r="K1077" s="941"/>
      <c r="L1077" s="208"/>
      <c r="M1077" s="896"/>
      <c r="N1077" s="341" t="s">
        <v>968</v>
      </c>
      <c r="O1077" s="904">
        <v>45650</v>
      </c>
      <c r="P1077" s="341" t="s">
        <v>4190</v>
      </c>
      <c r="Q1077" s="398">
        <v>125000</v>
      </c>
      <c r="R1077" s="208"/>
    </row>
    <row r="1078" spans="1:18">
      <c r="A1078" s="887">
        <v>672</v>
      </c>
      <c r="B1078" s="888" t="s">
        <v>2352</v>
      </c>
      <c r="C1078" s="934" t="s">
        <v>2353</v>
      </c>
      <c r="D1078" s="934" t="s">
        <v>2354</v>
      </c>
      <c r="E1078" s="1432" t="s">
        <v>2355</v>
      </c>
      <c r="F1078" s="1169" t="s">
        <v>2126</v>
      </c>
      <c r="G1078" s="937">
        <v>1</v>
      </c>
      <c r="H1078" s="938">
        <v>125000</v>
      </c>
      <c r="I1078" s="932">
        <v>29</v>
      </c>
      <c r="J1078" s="1002" t="s">
        <v>28</v>
      </c>
      <c r="K1078" s="944"/>
      <c r="L1078" s="208"/>
      <c r="M1078" s="896"/>
      <c r="N1078" s="341" t="s">
        <v>968</v>
      </c>
      <c r="O1078" s="904">
        <v>45653</v>
      </c>
      <c r="P1078" s="341" t="s">
        <v>4190</v>
      </c>
      <c r="Q1078" s="398">
        <v>125000</v>
      </c>
      <c r="R1078" s="208"/>
    </row>
    <row r="1079" spans="1:18">
      <c r="A1079" s="887">
        <v>673</v>
      </c>
      <c r="B1079" s="888" t="s">
        <v>2356</v>
      </c>
      <c r="C1079" s="934" t="s">
        <v>2357</v>
      </c>
      <c r="D1079" s="934" t="s">
        <v>2354</v>
      </c>
      <c r="E1079" s="1432" t="s">
        <v>2358</v>
      </c>
      <c r="F1079" s="1169" t="s">
        <v>2126</v>
      </c>
      <c r="G1079" s="937">
        <v>1</v>
      </c>
      <c r="H1079" s="938">
        <v>125000</v>
      </c>
      <c r="I1079" s="939">
        <v>29</v>
      </c>
      <c r="J1079" s="1002" t="s">
        <v>28</v>
      </c>
      <c r="K1079" s="944"/>
      <c r="L1079" s="208"/>
      <c r="M1079" s="896"/>
      <c r="N1079" s="341"/>
      <c r="O1079" s="904"/>
      <c r="P1079" s="341"/>
      <c r="Q1079" s="398"/>
      <c r="R1079" s="208"/>
    </row>
    <row r="1080" spans="1:18">
      <c r="A1080" s="887">
        <v>996</v>
      </c>
      <c r="B1080" s="888" t="s">
        <v>2110</v>
      </c>
      <c r="C1080" s="979" t="s">
        <v>2111</v>
      </c>
      <c r="D1080" s="979" t="s">
        <v>313</v>
      </c>
      <c r="E1080" s="1433" t="s">
        <v>2112</v>
      </c>
      <c r="F1080" s="1217" t="s">
        <v>2113</v>
      </c>
      <c r="G1080" s="982">
        <v>2</v>
      </c>
      <c r="H1080" s="983">
        <v>165000</v>
      </c>
      <c r="I1080" s="1000">
        <v>29</v>
      </c>
      <c r="J1080" s="979" t="s">
        <v>28</v>
      </c>
      <c r="K1080" s="991"/>
      <c r="L1080" s="208"/>
      <c r="M1080" s="896"/>
      <c r="N1080" s="341" t="s">
        <v>968</v>
      </c>
      <c r="O1080" s="904">
        <v>45652</v>
      </c>
      <c r="P1080" s="341" t="s">
        <v>4190</v>
      </c>
      <c r="Q1080" s="398">
        <v>165000</v>
      </c>
      <c r="R1080" s="208"/>
    </row>
    <row r="1081" spans="1:18">
      <c r="A1081" s="887">
        <v>674</v>
      </c>
      <c r="B1081" s="888" t="s">
        <v>2122</v>
      </c>
      <c r="C1081" s="934" t="s">
        <v>5294</v>
      </c>
      <c r="D1081" s="934" t="s">
        <v>2124</v>
      </c>
      <c r="E1081" s="1432" t="s">
        <v>2125</v>
      </c>
      <c r="F1081" s="1169" t="s">
        <v>2126</v>
      </c>
      <c r="G1081" s="937">
        <v>2</v>
      </c>
      <c r="H1081" s="938">
        <v>165000</v>
      </c>
      <c r="I1081" s="939">
        <v>29</v>
      </c>
      <c r="J1081" s="1002" t="s">
        <v>28</v>
      </c>
      <c r="K1081" s="944"/>
      <c r="L1081" s="208"/>
      <c r="M1081" s="896"/>
      <c r="N1081" s="341" t="s">
        <v>968</v>
      </c>
      <c r="O1081" s="904">
        <v>45655</v>
      </c>
      <c r="P1081" s="341" t="s">
        <v>4190</v>
      </c>
      <c r="Q1081" s="398">
        <v>165000</v>
      </c>
      <c r="R1081" s="208"/>
    </row>
    <row r="1082" spans="1:18">
      <c r="A1082" s="1297">
        <v>877</v>
      </c>
      <c r="B1082" s="1434" t="s">
        <v>3148</v>
      </c>
      <c r="C1082" s="1435" t="s">
        <v>3149</v>
      </c>
      <c r="D1082" s="1435" t="s">
        <v>3150</v>
      </c>
      <c r="E1082" s="1436" t="s">
        <v>3151</v>
      </c>
      <c r="F1082" s="1437" t="s">
        <v>3147</v>
      </c>
      <c r="G1082" s="1438">
        <v>2</v>
      </c>
      <c r="H1082" s="1439">
        <v>165000</v>
      </c>
      <c r="I1082" s="1440">
        <v>29</v>
      </c>
      <c r="J1082" s="1441" t="s">
        <v>28</v>
      </c>
      <c r="K1082" s="1153" t="s">
        <v>5295</v>
      </c>
      <c r="L1082" s="208"/>
      <c r="M1082" s="896"/>
      <c r="N1082" s="341" t="s">
        <v>968</v>
      </c>
      <c r="O1082" s="904">
        <v>45653</v>
      </c>
      <c r="P1082" s="341" t="s">
        <v>4190</v>
      </c>
      <c r="Q1082" s="398">
        <v>165000</v>
      </c>
      <c r="R1082" s="208"/>
    </row>
    <row r="1083" spans="1:18">
      <c r="A1083" s="1297">
        <v>850</v>
      </c>
      <c r="B1083" s="1434" t="s">
        <v>3044</v>
      </c>
      <c r="C1083" s="955" t="s">
        <v>3045</v>
      </c>
      <c r="D1083" s="955" t="s">
        <v>1550</v>
      </c>
      <c r="E1083" s="1442" t="s">
        <v>3046</v>
      </c>
      <c r="F1083" s="1182" t="s">
        <v>3047</v>
      </c>
      <c r="G1083" s="958">
        <v>3</v>
      </c>
      <c r="H1083" s="959">
        <v>205000</v>
      </c>
      <c r="I1083" s="960">
        <v>29</v>
      </c>
      <c r="J1083" s="974" t="s">
        <v>28</v>
      </c>
      <c r="K1083" s="921"/>
      <c r="L1083" s="208"/>
      <c r="M1083" s="896" t="s">
        <v>4184</v>
      </c>
      <c r="N1083" s="341" t="s">
        <v>968</v>
      </c>
      <c r="O1083" s="904">
        <v>45656</v>
      </c>
      <c r="P1083" s="341" t="s">
        <v>4190</v>
      </c>
      <c r="Q1083" s="398">
        <v>205000</v>
      </c>
      <c r="R1083" s="208"/>
    </row>
    <row r="1084" spans="1:18">
      <c r="A1084" s="1297">
        <v>711</v>
      </c>
      <c r="B1084" s="1434" t="s">
        <v>3105</v>
      </c>
      <c r="C1084" s="955" t="s">
        <v>3106</v>
      </c>
      <c r="D1084" s="945" t="s">
        <v>3107</v>
      </c>
      <c r="E1084" s="1443" t="s">
        <v>3108</v>
      </c>
      <c r="F1084" s="1426" t="s">
        <v>3109</v>
      </c>
      <c r="G1084" s="1086">
        <v>2</v>
      </c>
      <c r="H1084" s="902">
        <v>165000</v>
      </c>
      <c r="I1084" s="1087">
        <v>29</v>
      </c>
      <c r="J1084" s="934" t="s">
        <v>28</v>
      </c>
      <c r="K1084" s="953"/>
      <c r="L1084" s="208"/>
      <c r="M1084" s="896" t="s">
        <v>4184</v>
      </c>
      <c r="N1084" s="341" t="s">
        <v>968</v>
      </c>
      <c r="O1084" s="904">
        <v>45656</v>
      </c>
      <c r="P1084" s="341" t="s">
        <v>4190</v>
      </c>
      <c r="Q1084" s="398">
        <v>165000</v>
      </c>
      <c r="R1084" s="208"/>
    </row>
    <row r="1085" spans="1:18">
      <c r="A1085" s="1297">
        <v>735</v>
      </c>
      <c r="B1085" s="1434" t="s">
        <v>3291</v>
      </c>
      <c r="C1085" s="955" t="s">
        <v>3292</v>
      </c>
      <c r="D1085" s="955" t="s">
        <v>3293</v>
      </c>
      <c r="E1085" s="956" t="s">
        <v>3294</v>
      </c>
      <c r="F1085" s="1410">
        <v>45304</v>
      </c>
      <c r="G1085" s="1008">
        <v>2</v>
      </c>
      <c r="H1085" s="902">
        <v>165000</v>
      </c>
      <c r="I1085" s="960">
        <v>29</v>
      </c>
      <c r="J1085" s="1258" t="s">
        <v>28</v>
      </c>
      <c r="K1085" s="1100"/>
      <c r="L1085" s="208"/>
      <c r="M1085" s="896" t="s">
        <v>4184</v>
      </c>
      <c r="N1085" s="341" t="s">
        <v>968</v>
      </c>
      <c r="O1085" s="904">
        <v>45656</v>
      </c>
      <c r="P1085" s="341" t="s">
        <v>4190</v>
      </c>
      <c r="Q1085" s="398">
        <v>165000</v>
      </c>
      <c r="R1085" s="208"/>
    </row>
    <row r="1086" spans="1:18">
      <c r="A1086" s="1297">
        <v>971</v>
      </c>
      <c r="B1086" s="1434" t="s">
        <v>3495</v>
      </c>
      <c r="C1086" s="979" t="s">
        <v>3496</v>
      </c>
      <c r="D1086" s="979" t="s">
        <v>3463</v>
      </c>
      <c r="E1086" s="980" t="s">
        <v>3497</v>
      </c>
      <c r="F1086" s="1217" t="s">
        <v>3498</v>
      </c>
      <c r="G1086" s="982">
        <v>1</v>
      </c>
      <c r="H1086" s="983">
        <v>125000</v>
      </c>
      <c r="I1086" s="1000">
        <v>29</v>
      </c>
      <c r="J1086" s="979" t="s">
        <v>28</v>
      </c>
      <c r="K1086" s="921"/>
      <c r="L1086" s="208"/>
      <c r="M1086" s="896"/>
      <c r="N1086" s="341"/>
      <c r="O1086" s="904"/>
      <c r="P1086" s="341"/>
      <c r="Q1086" s="398"/>
      <c r="R1086" s="208"/>
    </row>
    <row r="1087" spans="1:18">
      <c r="A1087" s="1297">
        <v>995</v>
      </c>
      <c r="B1087" s="1434" t="s">
        <v>3585</v>
      </c>
      <c r="C1087" s="979" t="s">
        <v>3586</v>
      </c>
      <c r="D1087" s="979" t="s">
        <v>3587</v>
      </c>
      <c r="E1087" s="980" t="s">
        <v>3588</v>
      </c>
      <c r="F1087" s="1217" t="s">
        <v>2113</v>
      </c>
      <c r="G1087" s="982">
        <v>3</v>
      </c>
      <c r="H1087" s="983">
        <v>205000</v>
      </c>
      <c r="I1087" s="1000">
        <v>29</v>
      </c>
      <c r="J1087" s="979" t="s">
        <v>28</v>
      </c>
      <c r="K1087" s="991"/>
      <c r="L1087" s="208"/>
      <c r="M1087" s="896"/>
      <c r="N1087" s="341"/>
      <c r="O1087" s="904"/>
      <c r="P1087" s="341"/>
      <c r="Q1087" s="398"/>
      <c r="R1087" s="208"/>
    </row>
    <row r="1088" spans="1:18" hidden="1">
      <c r="A1088" s="1297">
        <v>899</v>
      </c>
      <c r="B1088" s="1434" t="s">
        <v>3729</v>
      </c>
      <c r="C1088" s="914" t="s">
        <v>3730</v>
      </c>
      <c r="D1088" s="914" t="s">
        <v>1645</v>
      </c>
      <c r="E1088" s="915" t="s">
        <v>3731</v>
      </c>
      <c r="F1088" s="1175" t="s">
        <v>722</v>
      </c>
      <c r="G1088" s="917">
        <v>2</v>
      </c>
      <c r="H1088" s="918"/>
      <c r="I1088" s="919">
        <v>29</v>
      </c>
      <c r="J1088" s="914" t="s">
        <v>28</v>
      </c>
      <c r="K1088" s="921"/>
      <c r="L1088" s="208"/>
      <c r="M1088" s="896"/>
      <c r="N1088" s="341"/>
      <c r="O1088" s="904"/>
      <c r="P1088" s="341"/>
      <c r="Q1088" s="398"/>
      <c r="R1088" s="208"/>
    </row>
    <row r="1089" spans="1:19">
      <c r="A1089" s="1297">
        <v>934</v>
      </c>
      <c r="B1089" s="1434" t="s">
        <v>3922</v>
      </c>
      <c r="C1089" s="914" t="s">
        <v>3923</v>
      </c>
      <c r="D1089" s="914" t="s">
        <v>3924</v>
      </c>
      <c r="E1089" s="915" t="s">
        <v>3925</v>
      </c>
      <c r="F1089" s="1175" t="s">
        <v>3926</v>
      </c>
      <c r="G1089" s="917">
        <v>2</v>
      </c>
      <c r="H1089" s="918">
        <v>165000</v>
      </c>
      <c r="I1089" s="919">
        <v>29</v>
      </c>
      <c r="J1089" s="914" t="s">
        <v>28</v>
      </c>
      <c r="K1089" s="921"/>
      <c r="L1089" s="208"/>
      <c r="M1089" s="896"/>
      <c r="N1089" s="341" t="s">
        <v>968</v>
      </c>
      <c r="O1089" s="904">
        <v>45655</v>
      </c>
      <c r="P1089" s="341" t="s">
        <v>4190</v>
      </c>
      <c r="Q1089" s="398">
        <v>165000</v>
      </c>
      <c r="R1089" s="208"/>
    </row>
    <row r="1090" spans="1:19">
      <c r="A1090" s="1444">
        <v>1119</v>
      </c>
      <c r="B1090" s="336" t="s">
        <v>4034</v>
      </c>
      <c r="C1090" s="351" t="s">
        <v>4035</v>
      </c>
      <c r="D1090" s="351" t="s">
        <v>4036</v>
      </c>
      <c r="E1090" s="355" t="s">
        <v>4037</v>
      </c>
      <c r="F1090" s="1445">
        <v>45625</v>
      </c>
      <c r="G1090" s="1446">
        <v>1</v>
      </c>
      <c r="H1090" s="600">
        <v>125000</v>
      </c>
      <c r="I1090" s="351">
        <v>29</v>
      </c>
      <c r="J1090" s="351" t="s">
        <v>28</v>
      </c>
      <c r="K1090" s="929"/>
      <c r="L1090" s="208"/>
      <c r="M1090" s="896"/>
      <c r="N1090" s="341" t="s">
        <v>968</v>
      </c>
      <c r="O1090" s="904">
        <v>45654</v>
      </c>
      <c r="P1090" s="341" t="s">
        <v>4190</v>
      </c>
      <c r="Q1090" s="398">
        <v>125000</v>
      </c>
      <c r="R1090" s="208"/>
    </row>
    <row r="1091" spans="1:19">
      <c r="A1091" s="1297">
        <v>250</v>
      </c>
      <c r="B1091" s="1434" t="s">
        <v>802</v>
      </c>
      <c r="C1091" s="887" t="s">
        <v>803</v>
      </c>
      <c r="D1091" s="890" t="s">
        <v>361</v>
      </c>
      <c r="E1091" s="903">
        <v>85720705914</v>
      </c>
      <c r="F1091" s="1206">
        <v>44726</v>
      </c>
      <c r="G1091" s="893">
        <v>1</v>
      </c>
      <c r="H1091" s="894">
        <v>125000</v>
      </c>
      <c r="I1091" s="891">
        <v>30</v>
      </c>
      <c r="J1091" s="1183" t="s">
        <v>28</v>
      </c>
      <c r="K1091" s="190"/>
      <c r="L1091" s="208"/>
      <c r="M1091" s="896"/>
      <c r="N1091" s="341"/>
      <c r="O1091" s="904"/>
      <c r="P1091" s="341"/>
      <c r="Q1091" s="398"/>
      <c r="R1091" s="208"/>
    </row>
    <row r="1092" spans="1:19">
      <c r="A1092" s="1297">
        <v>252</v>
      </c>
      <c r="B1092" s="1434" t="s">
        <v>809</v>
      </c>
      <c r="C1092" s="887" t="s">
        <v>810</v>
      </c>
      <c r="D1092" s="890" t="s">
        <v>305</v>
      </c>
      <c r="E1092" s="903">
        <v>85721853163</v>
      </c>
      <c r="F1092" s="1206">
        <v>44763</v>
      </c>
      <c r="G1092" s="893">
        <v>1</v>
      </c>
      <c r="H1092" s="894">
        <v>125000</v>
      </c>
      <c r="I1092" s="891">
        <v>30</v>
      </c>
      <c r="J1092" s="1183" t="s">
        <v>28</v>
      </c>
      <c r="K1092" s="190">
        <v>1</v>
      </c>
      <c r="L1092" s="208"/>
      <c r="M1092" s="896"/>
      <c r="N1092" s="341"/>
      <c r="O1092" s="904"/>
      <c r="P1092" s="341"/>
      <c r="Q1092" s="398"/>
      <c r="R1092" s="208"/>
    </row>
    <row r="1093" spans="1:19">
      <c r="A1093" s="1297">
        <v>317</v>
      </c>
      <c r="B1093" s="1434" t="s">
        <v>1006</v>
      </c>
      <c r="C1093" s="887" t="s">
        <v>1007</v>
      </c>
      <c r="D1093" s="890" t="s">
        <v>125</v>
      </c>
      <c r="E1093" s="903">
        <v>85863569906</v>
      </c>
      <c r="F1093" s="1206">
        <v>44879</v>
      </c>
      <c r="G1093" s="893">
        <v>1</v>
      </c>
      <c r="H1093" s="894">
        <v>125000</v>
      </c>
      <c r="I1093" s="891">
        <v>30</v>
      </c>
      <c r="J1093" s="1183" t="s">
        <v>28</v>
      </c>
      <c r="K1093" s="190"/>
      <c r="L1093" s="208"/>
      <c r="M1093" s="896"/>
      <c r="N1093" s="341" t="s">
        <v>968</v>
      </c>
      <c r="O1093" s="904">
        <v>45652</v>
      </c>
      <c r="P1093" s="341" t="s">
        <v>4193</v>
      </c>
      <c r="Q1093" s="398">
        <v>125000</v>
      </c>
      <c r="R1093" s="208"/>
    </row>
    <row r="1094" spans="1:19">
      <c r="A1094" s="1297">
        <v>382</v>
      </c>
      <c r="B1094" s="1434" t="s">
        <v>1190</v>
      </c>
      <c r="C1094" s="890" t="s">
        <v>1191</v>
      </c>
      <c r="D1094" s="887" t="s">
        <v>1192</v>
      </c>
      <c r="E1094" s="1020" t="s">
        <v>1193</v>
      </c>
      <c r="F1094" s="1305" t="s">
        <v>1177</v>
      </c>
      <c r="G1094" s="893">
        <v>1</v>
      </c>
      <c r="H1094" s="1376">
        <v>125000</v>
      </c>
      <c r="I1094" s="891">
        <v>30</v>
      </c>
      <c r="J1094" s="1183" t="s">
        <v>28</v>
      </c>
      <c r="K1094" s="190"/>
      <c r="L1094" s="208"/>
      <c r="M1094" s="896"/>
      <c r="N1094" s="341"/>
      <c r="O1094" s="904"/>
      <c r="P1094" s="341"/>
      <c r="Q1094" s="398"/>
      <c r="R1094" s="208"/>
    </row>
    <row r="1095" spans="1:19">
      <c r="A1095" s="1297">
        <v>385</v>
      </c>
      <c r="B1095" s="1434" t="s">
        <v>1201</v>
      </c>
      <c r="C1095" s="890" t="s">
        <v>1202</v>
      </c>
      <c r="D1095" s="887" t="s">
        <v>1203</v>
      </c>
      <c r="E1095" s="1447">
        <v>85860809362</v>
      </c>
      <c r="F1095" s="1305">
        <v>44928</v>
      </c>
      <c r="G1095" s="893">
        <v>1</v>
      </c>
      <c r="H1095" s="1394">
        <v>125000</v>
      </c>
      <c r="I1095" s="891">
        <v>30</v>
      </c>
      <c r="J1095" s="1183" t="s">
        <v>28</v>
      </c>
      <c r="K1095" s="190"/>
      <c r="L1095" s="208"/>
      <c r="M1095" s="896"/>
      <c r="N1095" s="341" t="s">
        <v>968</v>
      </c>
      <c r="O1095" s="904">
        <v>45652</v>
      </c>
      <c r="P1095" s="341" t="s">
        <v>4190</v>
      </c>
      <c r="Q1095" s="398">
        <v>125000</v>
      </c>
      <c r="R1095" s="208"/>
    </row>
    <row r="1096" spans="1:19">
      <c r="A1096" s="1297">
        <v>901</v>
      </c>
      <c r="B1096" s="1434" t="s">
        <v>696</v>
      </c>
      <c r="C1096" s="914" t="s">
        <v>697</v>
      </c>
      <c r="D1096" s="914" t="s">
        <v>67</v>
      </c>
      <c r="E1096" s="915" t="s">
        <v>698</v>
      </c>
      <c r="F1096" s="1175" t="s">
        <v>699</v>
      </c>
      <c r="G1096" s="917">
        <v>2</v>
      </c>
      <c r="H1096" s="918">
        <v>165000</v>
      </c>
      <c r="I1096" s="919">
        <v>30</v>
      </c>
      <c r="J1096" s="914" t="s">
        <v>28</v>
      </c>
      <c r="K1096" s="921"/>
      <c r="L1096" s="208"/>
      <c r="M1096" s="896"/>
      <c r="N1096" s="341"/>
      <c r="O1096" s="904"/>
      <c r="P1096" s="341"/>
      <c r="Q1096" s="398"/>
      <c r="R1096" s="208"/>
    </row>
    <row r="1097" spans="1:19">
      <c r="A1097" s="1297">
        <v>459</v>
      </c>
      <c r="B1097" s="1434" t="s">
        <v>1463</v>
      </c>
      <c r="C1097" s="887" t="s">
        <v>1464</v>
      </c>
      <c r="D1097" s="872" t="s">
        <v>1465</v>
      </c>
      <c r="E1097" s="899" t="s">
        <v>1466</v>
      </c>
      <c r="F1097" s="1269" t="s">
        <v>1467</v>
      </c>
      <c r="G1097" s="901">
        <v>1</v>
      </c>
      <c r="H1097" s="902">
        <v>125000</v>
      </c>
      <c r="I1097" s="926">
        <v>30</v>
      </c>
      <c r="J1097" s="1183" t="s">
        <v>28</v>
      </c>
      <c r="K1097" s="190"/>
      <c r="L1097" s="208"/>
      <c r="M1097" s="896"/>
      <c r="N1097" s="341"/>
      <c r="O1097" s="904"/>
      <c r="P1097" s="341"/>
      <c r="Q1097" s="398"/>
      <c r="R1097" s="190"/>
      <c r="S1097" s="411"/>
    </row>
    <row r="1098" spans="1:19">
      <c r="A1098" s="1297">
        <v>998</v>
      </c>
      <c r="B1098" s="1434" t="s">
        <v>1048</v>
      </c>
      <c r="C1098" s="914" t="s">
        <v>1049</v>
      </c>
      <c r="D1098" s="914" t="s">
        <v>1050</v>
      </c>
      <c r="E1098" s="915" t="s">
        <v>1051</v>
      </c>
      <c r="F1098" s="1175" t="s">
        <v>1052</v>
      </c>
      <c r="G1098" s="917">
        <v>2</v>
      </c>
      <c r="H1098" s="918">
        <v>165000</v>
      </c>
      <c r="I1098" s="919">
        <v>30</v>
      </c>
      <c r="J1098" s="914" t="s">
        <v>28</v>
      </c>
      <c r="K1098" s="991"/>
      <c r="L1098" s="208"/>
      <c r="M1098" s="896"/>
      <c r="N1098" s="341" t="s">
        <v>4192</v>
      </c>
      <c r="O1098" s="904"/>
      <c r="P1098" s="341"/>
      <c r="Q1098" s="398"/>
      <c r="R1098" s="208"/>
    </row>
    <row r="1099" spans="1:19">
      <c r="A1099" s="1297">
        <v>503</v>
      </c>
      <c r="B1099" s="1434" t="s">
        <v>1647</v>
      </c>
      <c r="C1099" s="889" t="s">
        <v>1648</v>
      </c>
      <c r="D1099" s="887" t="s">
        <v>1546</v>
      </c>
      <c r="E1099" s="1020" t="s">
        <v>1649</v>
      </c>
      <c r="F1099" s="1207" t="s">
        <v>1650</v>
      </c>
      <c r="G1099" s="964">
        <v>1</v>
      </c>
      <c r="H1099" s="1022">
        <v>125000</v>
      </c>
      <c r="I1099" s="1054">
        <v>30</v>
      </c>
      <c r="J1099" s="1229" t="s">
        <v>28</v>
      </c>
      <c r="K1099" s="190"/>
      <c r="L1099" s="208"/>
      <c r="M1099" s="896"/>
      <c r="N1099" s="341" t="s">
        <v>968</v>
      </c>
      <c r="O1099" s="904">
        <v>45647</v>
      </c>
      <c r="P1099" s="341" t="s">
        <v>4193</v>
      </c>
      <c r="Q1099" s="398">
        <v>125000</v>
      </c>
      <c r="R1099" s="208"/>
    </row>
    <row r="1100" spans="1:19">
      <c r="A1100" s="1297">
        <v>904</v>
      </c>
      <c r="B1100" s="1434" t="s">
        <v>1245</v>
      </c>
      <c r="C1100" s="914" t="s">
        <v>1246</v>
      </c>
      <c r="D1100" s="914" t="s">
        <v>439</v>
      </c>
      <c r="E1100" s="915" t="s">
        <v>1247</v>
      </c>
      <c r="F1100" s="1175" t="s">
        <v>1248</v>
      </c>
      <c r="G1100" s="917">
        <v>2</v>
      </c>
      <c r="H1100" s="918">
        <v>165000</v>
      </c>
      <c r="I1100" s="919">
        <v>30</v>
      </c>
      <c r="J1100" s="914" t="s">
        <v>28</v>
      </c>
      <c r="K1100" s="921"/>
      <c r="L1100" s="208"/>
      <c r="M1100" s="896"/>
      <c r="N1100" s="341"/>
      <c r="O1100" s="904"/>
      <c r="P1100" s="341"/>
      <c r="Q1100" s="398"/>
      <c r="R1100" s="208"/>
    </row>
    <row r="1101" spans="1:19">
      <c r="A1101" s="1297">
        <v>905</v>
      </c>
      <c r="B1101" s="1434" t="s">
        <v>1643</v>
      </c>
      <c r="C1101" s="914" t="s">
        <v>1644</v>
      </c>
      <c r="D1101" s="914" t="s">
        <v>1645</v>
      </c>
      <c r="E1101" s="915" t="s">
        <v>1646</v>
      </c>
      <c r="F1101" s="1175" t="s">
        <v>699</v>
      </c>
      <c r="G1101" s="917">
        <v>2</v>
      </c>
      <c r="H1101" s="918">
        <v>165000</v>
      </c>
      <c r="I1101" s="919">
        <v>30</v>
      </c>
      <c r="J1101" s="914" t="s">
        <v>28</v>
      </c>
      <c r="K1101" s="921"/>
      <c r="L1101" s="208"/>
      <c r="M1101" s="896"/>
      <c r="N1101" s="341" t="s">
        <v>968</v>
      </c>
      <c r="O1101" s="904">
        <v>45656</v>
      </c>
      <c r="P1101" s="341" t="s">
        <v>4190</v>
      </c>
      <c r="Q1101" s="398">
        <v>165000</v>
      </c>
      <c r="R1101" s="208"/>
    </row>
    <row r="1102" spans="1:19">
      <c r="A1102" s="1297">
        <v>526</v>
      </c>
      <c r="B1102" s="1434" t="s">
        <v>1739</v>
      </c>
      <c r="C1102" s="872" t="s">
        <v>1740</v>
      </c>
      <c r="D1102" s="872" t="s">
        <v>1495</v>
      </c>
      <c r="E1102" s="899" t="s">
        <v>1741</v>
      </c>
      <c r="F1102" s="1179" t="s">
        <v>1742</v>
      </c>
      <c r="G1102" s="901">
        <v>1</v>
      </c>
      <c r="H1102" s="925">
        <v>125000</v>
      </c>
      <c r="I1102" s="903">
        <v>30</v>
      </c>
      <c r="J1102" s="1183" t="s">
        <v>28</v>
      </c>
      <c r="K1102" s="190"/>
      <c r="L1102" s="208"/>
      <c r="M1102" s="896"/>
      <c r="N1102" s="341" t="s">
        <v>968</v>
      </c>
      <c r="O1102" s="904">
        <v>45655</v>
      </c>
      <c r="P1102" s="341" t="s">
        <v>4190</v>
      </c>
      <c r="Q1102" s="398">
        <v>125000</v>
      </c>
      <c r="R1102" s="208"/>
    </row>
    <row r="1103" spans="1:19">
      <c r="A1103" s="1297">
        <v>649</v>
      </c>
      <c r="B1103" s="1434" t="s">
        <v>2262</v>
      </c>
      <c r="C1103" s="1046" t="s">
        <v>2263</v>
      </c>
      <c r="D1103" s="934" t="s">
        <v>2264</v>
      </c>
      <c r="E1103" s="1067" t="s">
        <v>2265</v>
      </c>
      <c r="F1103" s="1409" t="s">
        <v>2266</v>
      </c>
      <c r="G1103" s="937">
        <v>3</v>
      </c>
      <c r="H1103" s="938">
        <v>205000</v>
      </c>
      <c r="I1103" s="932">
        <v>30</v>
      </c>
      <c r="J1103" s="1002" t="s">
        <v>28</v>
      </c>
      <c r="K1103" s="941"/>
      <c r="L1103" s="208"/>
      <c r="M1103" s="896"/>
      <c r="N1103" s="341" t="s">
        <v>968</v>
      </c>
      <c r="O1103" s="904">
        <v>45656</v>
      </c>
      <c r="P1103" s="341" t="s">
        <v>4190</v>
      </c>
      <c r="Q1103" s="398">
        <v>205000</v>
      </c>
      <c r="R1103" s="208"/>
    </row>
    <row r="1104" spans="1:19">
      <c r="A1104" s="1297">
        <v>650</v>
      </c>
      <c r="B1104" s="1434" t="s">
        <v>1704</v>
      </c>
      <c r="C1104" s="934" t="s">
        <v>1705</v>
      </c>
      <c r="D1104" s="934" t="s">
        <v>1706</v>
      </c>
      <c r="E1104" s="1067" t="s">
        <v>1707</v>
      </c>
      <c r="F1104" s="1409" t="s">
        <v>1708</v>
      </c>
      <c r="G1104" s="937">
        <v>2</v>
      </c>
      <c r="H1104" s="938">
        <v>165000</v>
      </c>
      <c r="I1104" s="939">
        <v>30</v>
      </c>
      <c r="J1104" s="934" t="s">
        <v>28</v>
      </c>
      <c r="K1104" s="941"/>
      <c r="L1104" s="208"/>
      <c r="M1104" s="896"/>
      <c r="N1104" s="341" t="s">
        <v>968</v>
      </c>
      <c r="O1104" s="904">
        <v>45656</v>
      </c>
      <c r="P1104" s="341" t="s">
        <v>4190</v>
      </c>
      <c r="Q1104" s="398">
        <v>165000</v>
      </c>
      <c r="R1104" s="208"/>
    </row>
    <row r="1105" spans="1:18">
      <c r="A1105" s="1297">
        <v>809</v>
      </c>
      <c r="B1105" s="1434" t="s">
        <v>2883</v>
      </c>
      <c r="C1105" s="974" t="s">
        <v>2884</v>
      </c>
      <c r="D1105" s="974" t="s">
        <v>2885</v>
      </c>
      <c r="E1105" s="947" t="s">
        <v>2886</v>
      </c>
      <c r="F1105" s="1411" t="s">
        <v>2887</v>
      </c>
      <c r="G1105" s="949">
        <v>1</v>
      </c>
      <c r="H1105" s="950">
        <v>125000</v>
      </c>
      <c r="I1105" s="951">
        <v>30</v>
      </c>
      <c r="J1105" s="974" t="s">
        <v>28</v>
      </c>
      <c r="K1105" s="921"/>
      <c r="L1105" s="208"/>
      <c r="M1105" s="896"/>
      <c r="N1105" s="341" t="s">
        <v>968</v>
      </c>
      <c r="O1105" s="904">
        <v>45656</v>
      </c>
      <c r="P1105" s="341" t="s">
        <v>4193</v>
      </c>
      <c r="Q1105" s="398">
        <v>125000</v>
      </c>
      <c r="R1105" s="208"/>
    </row>
    <row r="1106" spans="1:18">
      <c r="A1106" s="1297">
        <v>889</v>
      </c>
      <c r="B1106" s="1434" t="s">
        <v>3191</v>
      </c>
      <c r="C1106" s="914" t="s">
        <v>3192</v>
      </c>
      <c r="D1106" s="914" t="s">
        <v>2124</v>
      </c>
      <c r="E1106" s="915" t="s">
        <v>3193</v>
      </c>
      <c r="F1106" s="1175" t="s">
        <v>785</v>
      </c>
      <c r="G1106" s="917">
        <v>1</v>
      </c>
      <c r="H1106" s="918">
        <v>125000</v>
      </c>
      <c r="I1106" s="919">
        <v>30</v>
      </c>
      <c r="J1106" s="914" t="s">
        <v>28</v>
      </c>
      <c r="K1106" s="921" t="s">
        <v>3194</v>
      </c>
      <c r="L1106" s="208"/>
      <c r="M1106" s="896"/>
      <c r="N1106" s="341" t="s">
        <v>968</v>
      </c>
      <c r="O1106" s="904">
        <v>45650</v>
      </c>
      <c r="P1106" s="341" t="s">
        <v>4190</v>
      </c>
      <c r="Q1106" s="398">
        <v>125000</v>
      </c>
      <c r="R1106" s="208"/>
    </row>
    <row r="1107" spans="1:18">
      <c r="A1107" s="1297">
        <v>903</v>
      </c>
      <c r="B1107" s="1434" t="s">
        <v>2624</v>
      </c>
      <c r="C1107" s="979" t="s">
        <v>2625</v>
      </c>
      <c r="D1107" s="914" t="s">
        <v>67</v>
      </c>
      <c r="E1107" s="980" t="s">
        <v>2626</v>
      </c>
      <c r="F1107" s="1217" t="s">
        <v>699</v>
      </c>
      <c r="G1107" s="982">
        <v>2</v>
      </c>
      <c r="H1107" s="983">
        <v>165000</v>
      </c>
      <c r="I1107" s="1000">
        <v>30</v>
      </c>
      <c r="J1107" s="979" t="s">
        <v>28</v>
      </c>
      <c r="K1107" s="921"/>
      <c r="L1107" s="208"/>
      <c r="M1107" s="896"/>
      <c r="N1107" s="341"/>
      <c r="O1107" s="904"/>
      <c r="P1107" s="341"/>
      <c r="Q1107" s="398"/>
      <c r="R1107" s="208"/>
    </row>
    <row r="1108" spans="1:18">
      <c r="A1108" s="1297">
        <v>906</v>
      </c>
      <c r="B1108" s="1434" t="s">
        <v>2850</v>
      </c>
      <c r="C1108" s="914" t="s">
        <v>2851</v>
      </c>
      <c r="D1108" s="914" t="s">
        <v>1645</v>
      </c>
      <c r="E1108" s="914"/>
      <c r="F1108" s="1175" t="s">
        <v>699</v>
      </c>
      <c r="G1108" s="917">
        <v>2</v>
      </c>
      <c r="H1108" s="918">
        <v>165000</v>
      </c>
      <c r="I1108" s="919">
        <v>30</v>
      </c>
      <c r="J1108" s="914" t="s">
        <v>28</v>
      </c>
      <c r="K1108" s="921"/>
      <c r="L1108" s="208"/>
      <c r="M1108" s="896"/>
      <c r="N1108" s="341"/>
      <c r="O1108" s="904"/>
      <c r="P1108" s="341"/>
      <c r="Q1108" s="398"/>
      <c r="R1108" s="208"/>
    </row>
    <row r="1109" spans="1:18">
      <c r="A1109" s="1297">
        <v>502</v>
      </c>
      <c r="B1109" s="1434" t="s">
        <v>3207</v>
      </c>
      <c r="C1109" s="887" t="s">
        <v>3208</v>
      </c>
      <c r="D1109" s="887" t="s">
        <v>3209</v>
      </c>
      <c r="E1109" s="1020" t="s">
        <v>3210</v>
      </c>
      <c r="F1109" s="1207" t="s">
        <v>1638</v>
      </c>
      <c r="G1109" s="964">
        <v>2</v>
      </c>
      <c r="H1109" s="1022">
        <v>165000</v>
      </c>
      <c r="I1109" s="1054">
        <v>30</v>
      </c>
      <c r="J1109" s="1229" t="s">
        <v>28</v>
      </c>
      <c r="K1109" s="190"/>
      <c r="L1109" s="208"/>
      <c r="M1109" s="896"/>
      <c r="N1109" s="341" t="s">
        <v>968</v>
      </c>
      <c r="O1109" s="904">
        <v>45656</v>
      </c>
      <c r="P1109" s="341" t="s">
        <v>4190</v>
      </c>
      <c r="Q1109" s="398">
        <v>165000</v>
      </c>
      <c r="R1109" s="208"/>
    </row>
    <row r="1110" spans="1:18">
      <c r="A1110" s="887">
        <v>902</v>
      </c>
      <c r="B1110" s="888" t="s">
        <v>3215</v>
      </c>
      <c r="C1110" s="914" t="s">
        <v>3216</v>
      </c>
      <c r="D1110" s="914" t="s">
        <v>67</v>
      </c>
      <c r="E1110" s="915" t="s">
        <v>3217</v>
      </c>
      <c r="F1110" s="1175" t="s">
        <v>699</v>
      </c>
      <c r="G1110" s="917">
        <v>2</v>
      </c>
      <c r="H1110" s="918">
        <v>165000</v>
      </c>
      <c r="I1110" s="919">
        <v>30</v>
      </c>
      <c r="J1110" s="914" t="s">
        <v>28</v>
      </c>
      <c r="K1110" s="921"/>
      <c r="L1110" s="208"/>
      <c r="M1110" s="896"/>
      <c r="N1110" s="341" t="s">
        <v>968</v>
      </c>
      <c r="O1110" s="904">
        <v>45656</v>
      </c>
      <c r="P1110" s="341" t="s">
        <v>4193</v>
      </c>
      <c r="Q1110" s="398">
        <v>165000</v>
      </c>
      <c r="R1110" s="208"/>
    </row>
    <row r="1111" spans="1:18">
      <c r="A1111" s="887">
        <v>900</v>
      </c>
      <c r="B1111" s="888" t="s">
        <v>3281</v>
      </c>
      <c r="C1111" s="914" t="s">
        <v>3282</v>
      </c>
      <c r="D1111" s="914" t="s">
        <v>67</v>
      </c>
      <c r="E1111" s="915" t="s">
        <v>3283</v>
      </c>
      <c r="F1111" s="1175" t="s">
        <v>699</v>
      </c>
      <c r="G1111" s="917">
        <v>2</v>
      </c>
      <c r="H1111" s="918">
        <v>165000</v>
      </c>
      <c r="I1111" s="919">
        <v>30</v>
      </c>
      <c r="J1111" s="914" t="s">
        <v>28</v>
      </c>
      <c r="K1111" s="921"/>
      <c r="L1111" s="208"/>
      <c r="M1111" s="896"/>
      <c r="N1111" s="341" t="s">
        <v>968</v>
      </c>
      <c r="O1111" s="904">
        <v>45656</v>
      </c>
      <c r="P1111" s="341" t="s">
        <v>4193</v>
      </c>
      <c r="Q1111" s="398">
        <v>165000</v>
      </c>
      <c r="R1111" s="208"/>
    </row>
    <row r="1112" spans="1:18">
      <c r="A1112" s="887">
        <v>391</v>
      </c>
      <c r="B1112" s="888" t="s">
        <v>3395</v>
      </c>
      <c r="C1112" s="890" t="s">
        <v>3396</v>
      </c>
      <c r="D1112" s="887" t="s">
        <v>3397</v>
      </c>
      <c r="E1112" s="1020" t="s">
        <v>3398</v>
      </c>
      <c r="F1112" s="1305">
        <v>45140</v>
      </c>
      <c r="G1112" s="893">
        <v>2</v>
      </c>
      <c r="H1112" s="1394">
        <v>165000</v>
      </c>
      <c r="I1112" s="891">
        <v>30</v>
      </c>
      <c r="J1112" s="1229" t="s">
        <v>28</v>
      </c>
      <c r="K1112" s="190"/>
      <c r="L1112" s="208"/>
      <c r="M1112" s="896"/>
      <c r="N1112" s="341"/>
      <c r="O1112" s="904"/>
      <c r="P1112" s="341"/>
      <c r="Q1112" s="398"/>
      <c r="R1112" s="208"/>
    </row>
    <row r="1113" spans="1:18">
      <c r="A1113" s="1448">
        <v>1120</v>
      </c>
      <c r="B1113" s="104" t="s">
        <v>3715</v>
      </c>
      <c r="C1113" s="351" t="s">
        <v>3716</v>
      </c>
      <c r="D1113" s="351" t="s">
        <v>3717</v>
      </c>
      <c r="E1113" s="355" t="s">
        <v>3718</v>
      </c>
      <c r="F1113" s="1445">
        <v>45626</v>
      </c>
      <c r="G1113" s="1446">
        <v>2</v>
      </c>
      <c r="H1113" s="600">
        <v>165000</v>
      </c>
      <c r="I1113" s="351">
        <v>30</v>
      </c>
      <c r="J1113" s="351" t="s">
        <v>28</v>
      </c>
      <c r="K1113" s="929"/>
      <c r="L1113" s="208"/>
      <c r="M1113" s="896"/>
      <c r="N1113" s="341" t="s">
        <v>968</v>
      </c>
      <c r="O1113" s="904">
        <v>45652</v>
      </c>
      <c r="P1113" s="341" t="s">
        <v>4190</v>
      </c>
      <c r="Q1113" s="398">
        <v>165000</v>
      </c>
      <c r="R1113" s="208"/>
    </row>
    <row r="1114" spans="1:18">
      <c r="A1114" s="887">
        <v>505</v>
      </c>
      <c r="B1114" s="888" t="s">
        <v>3719</v>
      </c>
      <c r="C1114" s="887" t="s">
        <v>3720</v>
      </c>
      <c r="D1114" s="887" t="s">
        <v>1883</v>
      </c>
      <c r="E1114" s="1020" t="s">
        <v>3721</v>
      </c>
      <c r="F1114" s="1207" t="s">
        <v>1650</v>
      </c>
      <c r="G1114" s="964">
        <v>2</v>
      </c>
      <c r="H1114" s="1022">
        <v>165000</v>
      </c>
      <c r="I1114" s="1054">
        <v>30</v>
      </c>
      <c r="J1114" s="1229" t="s">
        <v>28</v>
      </c>
      <c r="K1114" s="190"/>
      <c r="L1114" s="208"/>
      <c r="M1114" s="896"/>
      <c r="N1114" s="341"/>
      <c r="O1114" s="904"/>
      <c r="P1114" s="341"/>
      <c r="Q1114" s="398"/>
      <c r="R1114" s="208"/>
    </row>
    <row r="1115" spans="1:18">
      <c r="A1115" s="887">
        <v>999</v>
      </c>
      <c r="B1115" s="888" t="s">
        <v>3600</v>
      </c>
      <c r="C1115" s="914" t="s">
        <v>3601</v>
      </c>
      <c r="D1115" s="914" t="s">
        <v>3257</v>
      </c>
      <c r="E1115" s="915" t="s">
        <v>3602</v>
      </c>
      <c r="F1115" s="1175" t="s">
        <v>1052</v>
      </c>
      <c r="G1115" s="917">
        <v>4</v>
      </c>
      <c r="H1115" s="918">
        <v>305000</v>
      </c>
      <c r="I1115" s="919">
        <v>30</v>
      </c>
      <c r="J1115" s="914" t="s">
        <v>28</v>
      </c>
      <c r="K1115" s="991"/>
      <c r="L1115" s="208"/>
      <c r="M1115" s="896"/>
      <c r="N1115" s="341" t="s">
        <v>968</v>
      </c>
      <c r="O1115" s="904">
        <v>45656</v>
      </c>
      <c r="P1115" s="341" t="s">
        <v>4190</v>
      </c>
      <c r="Q1115" s="398">
        <v>305000</v>
      </c>
      <c r="R1115" s="208"/>
    </row>
    <row r="1116" spans="1:18">
      <c r="A1116" s="928">
        <v>1037</v>
      </c>
      <c r="B1116" s="888" t="s">
        <v>3734</v>
      </c>
      <c r="C1116" s="914" t="s">
        <v>3735</v>
      </c>
      <c r="D1116" s="914" t="s">
        <v>82</v>
      </c>
      <c r="E1116" s="915" t="s">
        <v>3736</v>
      </c>
      <c r="F1116" s="1175" t="s">
        <v>3737</v>
      </c>
      <c r="G1116" s="917">
        <v>1</v>
      </c>
      <c r="H1116" s="918">
        <v>125000</v>
      </c>
      <c r="I1116" s="914">
        <v>30</v>
      </c>
      <c r="J1116" s="914" t="s">
        <v>28</v>
      </c>
      <c r="K1116" s="929"/>
      <c r="L1116" s="208"/>
      <c r="M1116" s="896"/>
      <c r="N1116" s="341" t="s">
        <v>968</v>
      </c>
      <c r="O1116" s="904">
        <v>45656</v>
      </c>
      <c r="P1116" s="341" t="s">
        <v>4190</v>
      </c>
      <c r="Q1116" s="398">
        <v>125000</v>
      </c>
      <c r="R1116" s="208"/>
    </row>
    <row r="1117" spans="1:18">
      <c r="A1117" s="928">
        <v>1038</v>
      </c>
      <c r="B1117" s="888" t="s">
        <v>3738</v>
      </c>
      <c r="C1117" s="914" t="s">
        <v>3739</v>
      </c>
      <c r="D1117" s="914" t="s">
        <v>522</v>
      </c>
      <c r="E1117" s="915" t="s">
        <v>3740</v>
      </c>
      <c r="F1117" s="1175" t="s">
        <v>3737</v>
      </c>
      <c r="G1117" s="917">
        <v>1</v>
      </c>
      <c r="H1117" s="918">
        <v>125000</v>
      </c>
      <c r="I1117" s="914">
        <v>30</v>
      </c>
      <c r="J1117" s="914" t="s">
        <v>28</v>
      </c>
      <c r="K1117" s="929"/>
      <c r="L1117" s="208"/>
      <c r="M1117" s="896"/>
      <c r="N1117" s="341" t="s">
        <v>968</v>
      </c>
      <c r="O1117" s="904">
        <v>45656</v>
      </c>
      <c r="P1117" s="341" t="s">
        <v>4190</v>
      </c>
      <c r="Q1117" s="398">
        <v>125000</v>
      </c>
      <c r="R1117" s="208"/>
    </row>
    <row r="1118" spans="1:18">
      <c r="A1118" s="928">
        <v>1039</v>
      </c>
      <c r="B1118" s="888" t="s">
        <v>3741</v>
      </c>
      <c r="C1118" s="979" t="s">
        <v>3742</v>
      </c>
      <c r="D1118" s="979" t="s">
        <v>1046</v>
      </c>
      <c r="E1118" s="980" t="s">
        <v>3743</v>
      </c>
      <c r="F1118" s="1217" t="s">
        <v>3737</v>
      </c>
      <c r="G1118" s="982">
        <v>1</v>
      </c>
      <c r="H1118" s="983">
        <v>125000</v>
      </c>
      <c r="I1118" s="979">
        <v>30</v>
      </c>
      <c r="J1118" s="979" t="s">
        <v>28</v>
      </c>
      <c r="K1118" s="929"/>
      <c r="L1118" s="208"/>
      <c r="M1118" s="896"/>
      <c r="N1118" s="341" t="s">
        <v>968</v>
      </c>
      <c r="O1118" s="904">
        <v>45656</v>
      </c>
      <c r="P1118" s="341" t="s">
        <v>4190</v>
      </c>
      <c r="Q1118" s="398">
        <v>125000</v>
      </c>
      <c r="R1118" s="208"/>
    </row>
    <row r="1119" spans="1:18">
      <c r="A1119" s="887">
        <v>504</v>
      </c>
      <c r="B1119" s="888" t="s">
        <v>3976</v>
      </c>
      <c r="C1119" s="887" t="s">
        <v>3977</v>
      </c>
      <c r="D1119" s="887" t="s">
        <v>1883</v>
      </c>
      <c r="E1119" s="1020" t="s">
        <v>3978</v>
      </c>
      <c r="F1119" s="1207" t="s">
        <v>1650</v>
      </c>
      <c r="G1119" s="964">
        <v>2</v>
      </c>
      <c r="H1119" s="1022">
        <v>165000</v>
      </c>
      <c r="I1119" s="1054">
        <v>30</v>
      </c>
      <c r="J1119" s="1229" t="s">
        <v>28</v>
      </c>
      <c r="K1119" s="190"/>
      <c r="L1119" s="208"/>
      <c r="M1119" s="896"/>
      <c r="N1119" s="341" t="s">
        <v>968</v>
      </c>
      <c r="O1119" s="904">
        <v>45654</v>
      </c>
      <c r="P1119" s="341" t="s">
        <v>4190</v>
      </c>
      <c r="Q1119" s="398">
        <v>165000</v>
      </c>
      <c r="R1119" s="208"/>
    </row>
    <row r="1120" spans="1:18">
      <c r="A1120" s="887">
        <v>512</v>
      </c>
      <c r="B1120" s="888" t="s">
        <v>129</v>
      </c>
      <c r="C1120" s="889" t="s">
        <v>130</v>
      </c>
      <c r="D1120" s="887" t="s">
        <v>131</v>
      </c>
      <c r="E1120" s="1020" t="s">
        <v>132</v>
      </c>
      <c r="F1120" s="1305">
        <v>45266</v>
      </c>
      <c r="G1120" s="964">
        <v>2</v>
      </c>
      <c r="H1120" s="1022">
        <v>165000</v>
      </c>
      <c r="I1120" s="1449" t="s">
        <v>133</v>
      </c>
      <c r="J1120" s="1229" t="s">
        <v>28</v>
      </c>
      <c r="K1120" s="190"/>
      <c r="L1120" s="208"/>
      <c r="M1120" s="896"/>
      <c r="N1120" s="341" t="s">
        <v>968</v>
      </c>
      <c r="O1120" s="897">
        <v>45627</v>
      </c>
      <c r="P1120" s="341" t="s">
        <v>4190</v>
      </c>
      <c r="Q1120" s="398">
        <v>165000</v>
      </c>
      <c r="R1120" s="208"/>
    </row>
    <row r="1121" spans="1:18">
      <c r="A1121" s="887">
        <v>515</v>
      </c>
      <c r="B1121" s="888" t="s">
        <v>1697</v>
      </c>
      <c r="C1121" s="889" t="s">
        <v>1698</v>
      </c>
      <c r="D1121" s="887" t="s">
        <v>1699</v>
      </c>
      <c r="E1121" s="1020" t="s">
        <v>1700</v>
      </c>
      <c r="F1121" s="1207" t="s">
        <v>236</v>
      </c>
      <c r="G1121" s="964">
        <v>3</v>
      </c>
      <c r="H1121" s="1022">
        <v>205000</v>
      </c>
      <c r="I1121" s="1268" t="s">
        <v>237</v>
      </c>
      <c r="J1121" s="1229" t="s">
        <v>28</v>
      </c>
      <c r="K1121" s="190"/>
      <c r="L1121" s="208"/>
      <c r="M1121" s="896"/>
      <c r="N1121" s="341" t="s">
        <v>968</v>
      </c>
      <c r="O1121" s="904">
        <v>45641</v>
      </c>
      <c r="P1121" s="341" t="s">
        <v>4190</v>
      </c>
      <c r="Q1121" s="398">
        <v>205000</v>
      </c>
      <c r="R1121" s="208"/>
    </row>
    <row r="1122" spans="1:18">
      <c r="A1122" s="887">
        <v>516</v>
      </c>
      <c r="B1122" s="888" t="s">
        <v>1701</v>
      </c>
      <c r="C1122" s="887" t="s">
        <v>1702</v>
      </c>
      <c r="D1122" s="887" t="s">
        <v>234</v>
      </c>
      <c r="E1122" s="1020" t="s">
        <v>1703</v>
      </c>
      <c r="F1122" s="1207" t="s">
        <v>236</v>
      </c>
      <c r="G1122" s="964">
        <v>1</v>
      </c>
      <c r="H1122" s="1022">
        <v>125000</v>
      </c>
      <c r="I1122" s="1268" t="s">
        <v>237</v>
      </c>
      <c r="J1122" s="1229" t="s">
        <v>28</v>
      </c>
      <c r="K1122" s="190"/>
      <c r="L1122" s="208"/>
      <c r="M1122" s="896"/>
      <c r="N1122" s="341" t="s">
        <v>968</v>
      </c>
      <c r="O1122" s="904">
        <v>45654</v>
      </c>
      <c r="P1122" s="341" t="s">
        <v>4197</v>
      </c>
      <c r="Q1122" s="398">
        <v>125000</v>
      </c>
      <c r="R1122" s="208"/>
    </row>
    <row r="1123" spans="1:18">
      <c r="A1123" s="887">
        <v>517</v>
      </c>
      <c r="B1123" s="888" t="s">
        <v>232</v>
      </c>
      <c r="C1123" s="889" t="s">
        <v>233</v>
      </c>
      <c r="D1123" s="887" t="s">
        <v>234</v>
      </c>
      <c r="E1123" s="1020" t="s">
        <v>235</v>
      </c>
      <c r="F1123" s="1207" t="s">
        <v>236</v>
      </c>
      <c r="G1123" s="964">
        <v>2</v>
      </c>
      <c r="H1123" s="1022">
        <v>165000</v>
      </c>
      <c r="I1123" s="1268" t="s">
        <v>237</v>
      </c>
      <c r="J1123" s="1229" t="s">
        <v>28</v>
      </c>
      <c r="K1123" s="190"/>
      <c r="L1123" s="208"/>
      <c r="M1123" s="896" t="s">
        <v>4184</v>
      </c>
      <c r="N1123" s="341" t="s">
        <v>968</v>
      </c>
      <c r="O1123" s="904">
        <v>45643</v>
      </c>
      <c r="P1123" s="341" t="s">
        <v>4190</v>
      </c>
      <c r="Q1123" s="398">
        <v>165000</v>
      </c>
      <c r="R1123" s="208"/>
    </row>
    <row r="1124" spans="1:18">
      <c r="A1124" s="887">
        <v>438</v>
      </c>
      <c r="B1124" s="888" t="s">
        <v>1389</v>
      </c>
      <c r="C1124" s="887" t="s">
        <v>1390</v>
      </c>
      <c r="D1124" s="1105" t="s">
        <v>1391</v>
      </c>
      <c r="E1124" s="926">
        <v>83806211790</v>
      </c>
      <c r="F1124" s="1269" t="s">
        <v>1388</v>
      </c>
      <c r="G1124" s="930" t="s">
        <v>1392</v>
      </c>
      <c r="H1124" s="902" t="s">
        <v>1393</v>
      </c>
      <c r="I1124" s="1113" t="s">
        <v>1392</v>
      </c>
      <c r="J1124" s="1183" t="s">
        <v>28</v>
      </c>
      <c r="K1124" s="190"/>
      <c r="L1124" s="208"/>
      <c r="M1124" s="896"/>
      <c r="N1124" s="341"/>
      <c r="O1124" s="904"/>
      <c r="P1124" s="341"/>
      <c r="Q1124" s="398"/>
      <c r="R1124" s="208"/>
    </row>
    <row r="1125" spans="1:18">
      <c r="A1125" s="887">
        <v>482</v>
      </c>
      <c r="B1125" s="888" t="s">
        <v>1562</v>
      </c>
      <c r="C1125" s="887" t="s">
        <v>1563</v>
      </c>
      <c r="D1125" s="887" t="s">
        <v>1559</v>
      </c>
      <c r="E1125" s="1020" t="s">
        <v>1560</v>
      </c>
      <c r="F1125" s="1207" t="s">
        <v>1561</v>
      </c>
      <c r="G1125" s="930" t="s">
        <v>1392</v>
      </c>
      <c r="H1125" s="902" t="s">
        <v>1393</v>
      </c>
      <c r="I1125" s="1113" t="s">
        <v>1392</v>
      </c>
      <c r="J1125" s="1229" t="s">
        <v>28</v>
      </c>
      <c r="K1125" s="190"/>
      <c r="L1125" s="208"/>
      <c r="M1125" s="896"/>
      <c r="N1125" s="341"/>
      <c r="O1125" s="904"/>
      <c r="P1125" s="341"/>
      <c r="Q1125" s="398"/>
      <c r="R1125" s="208"/>
    </row>
    <row r="1126" spans="1:18">
      <c r="A1126" s="887">
        <v>553</v>
      </c>
      <c r="B1126" s="888" t="s">
        <v>1853</v>
      </c>
      <c r="C1126" s="890" t="s">
        <v>1854</v>
      </c>
      <c r="D1126" s="1105" t="s">
        <v>522</v>
      </c>
      <c r="E1126" s="1450" t="s">
        <v>1855</v>
      </c>
      <c r="F1126" s="1269" t="s">
        <v>1855</v>
      </c>
      <c r="G1126" s="930" t="s">
        <v>1392</v>
      </c>
      <c r="H1126" s="902" t="s">
        <v>1393</v>
      </c>
      <c r="I1126" s="1113" t="s">
        <v>1392</v>
      </c>
      <c r="J1126" s="1401" t="s">
        <v>28</v>
      </c>
      <c r="K1126" s="190"/>
      <c r="L1126" s="208"/>
      <c r="M1126" s="896"/>
      <c r="N1126" s="341"/>
      <c r="O1126" s="904"/>
      <c r="P1126" s="341"/>
      <c r="Q1126" s="398"/>
      <c r="R1126" s="208"/>
    </row>
    <row r="1127" spans="1:18">
      <c r="A1127" s="887">
        <v>924</v>
      </c>
      <c r="B1127" s="888" t="s">
        <v>3322</v>
      </c>
      <c r="C1127" s="914" t="s">
        <v>3323</v>
      </c>
      <c r="D1127" s="914" t="s">
        <v>1223</v>
      </c>
      <c r="E1127" s="914"/>
      <c r="F1127" s="1175" t="s">
        <v>3320</v>
      </c>
      <c r="G1127" s="930" t="s">
        <v>1392</v>
      </c>
      <c r="H1127" s="902" t="s">
        <v>1393</v>
      </c>
      <c r="I1127" s="1113" t="s">
        <v>1392</v>
      </c>
      <c r="J1127" s="914" t="s">
        <v>28</v>
      </c>
      <c r="K1127" s="921"/>
      <c r="L1127" s="208"/>
      <c r="M1127" s="896"/>
      <c r="N1127" s="341"/>
      <c r="O1127" s="904"/>
      <c r="P1127" s="341"/>
      <c r="Q1127" s="398"/>
      <c r="R1127" s="208"/>
    </row>
    <row r="1128" spans="1:18">
      <c r="A1128" s="887">
        <v>925</v>
      </c>
      <c r="B1128" s="888" t="s">
        <v>3325</v>
      </c>
      <c r="C1128" s="914" t="s">
        <v>3326</v>
      </c>
      <c r="D1128" s="914" t="s">
        <v>3327</v>
      </c>
      <c r="E1128" s="915" t="s">
        <v>3328</v>
      </c>
      <c r="F1128" s="1175" t="s">
        <v>3329</v>
      </c>
      <c r="G1128" s="930" t="s">
        <v>1392</v>
      </c>
      <c r="H1128" s="902" t="s">
        <v>1393</v>
      </c>
      <c r="I1128" s="1113" t="s">
        <v>1392</v>
      </c>
      <c r="J1128" s="914" t="s">
        <v>28</v>
      </c>
      <c r="K1128" s="921"/>
      <c r="L1128" s="208"/>
      <c r="M1128" s="896"/>
      <c r="N1128" s="341"/>
      <c r="O1128" s="904"/>
      <c r="P1128" s="341"/>
      <c r="Q1128" s="398"/>
      <c r="R1128" s="208"/>
    </row>
    <row r="1129" spans="1:18">
      <c r="A1129" s="887">
        <v>997</v>
      </c>
      <c r="B1129" s="888" t="s">
        <v>3593</v>
      </c>
      <c r="C1129" s="979" t="s">
        <v>3594</v>
      </c>
      <c r="D1129" s="979" t="s">
        <v>3595</v>
      </c>
      <c r="E1129" s="980" t="s">
        <v>3596</v>
      </c>
      <c r="F1129" s="1217" t="s">
        <v>2113</v>
      </c>
      <c r="G1129" s="930" t="s">
        <v>1392</v>
      </c>
      <c r="H1129" s="902" t="s">
        <v>1393</v>
      </c>
      <c r="I1129" s="1113" t="s">
        <v>1392</v>
      </c>
      <c r="J1129" s="979" t="s">
        <v>28</v>
      </c>
      <c r="K1129" s="991"/>
      <c r="L1129" s="208"/>
      <c r="M1129" s="896"/>
      <c r="N1129" s="341"/>
      <c r="O1129" s="904"/>
      <c r="P1129" s="341"/>
      <c r="Q1129" s="398"/>
      <c r="R1129" s="208"/>
    </row>
    <row r="1130" spans="1:18" hidden="1">
      <c r="A1130" s="928">
        <v>1120</v>
      </c>
      <c r="B1130" s="888" t="s">
        <v>3715</v>
      </c>
      <c r="C1130" s="914"/>
      <c r="D1130" s="914"/>
      <c r="E1130" s="915"/>
      <c r="F1130" s="1451"/>
      <c r="G1130" s="914"/>
      <c r="H1130" s="918"/>
      <c r="I1130" s="914"/>
      <c r="J1130" s="914"/>
      <c r="K1130" s="929"/>
      <c r="L1130" s="208"/>
      <c r="M1130" s="896"/>
      <c r="N1130" s="341"/>
      <c r="O1130" s="208"/>
      <c r="P1130" s="341"/>
      <c r="Q1130" s="912"/>
      <c r="R1130" s="208"/>
    </row>
    <row r="1131" spans="1:18" hidden="1">
      <c r="A1131" s="1452">
        <v>1121</v>
      </c>
      <c r="B1131" s="1453" t="s">
        <v>4041</v>
      </c>
      <c r="C1131" s="1454"/>
      <c r="D1131" s="1454"/>
      <c r="E1131" s="1230"/>
      <c r="F1131" s="1455"/>
      <c r="G1131" s="1454"/>
      <c r="H1131" s="1456"/>
      <c r="I1131" s="1454"/>
      <c r="J1131" s="1454"/>
      <c r="K1131" s="1457"/>
      <c r="L1131" s="410"/>
      <c r="M1131" s="1458"/>
      <c r="N1131" s="1459"/>
      <c r="O1131" s="410"/>
      <c r="P1131" s="1459"/>
      <c r="Q1131" s="1460"/>
      <c r="R1131" s="410"/>
    </row>
    <row r="1132" spans="1:18" hidden="1">
      <c r="A1132" s="872"/>
      <c r="B1132" s="872"/>
      <c r="C1132" s="872"/>
      <c r="D1132" s="872"/>
      <c r="E1132" s="926"/>
      <c r="F1132" s="1461"/>
      <c r="G1132" s="1183"/>
      <c r="H1132" s="902">
        <f>SUM(H12:H1131)</f>
        <v>135045000</v>
      </c>
      <c r="I1132" s="926"/>
      <c r="J1132" s="1183"/>
      <c r="K1132" s="929"/>
      <c r="L1132" s="208"/>
      <c r="M1132" s="208"/>
      <c r="N1132" s="208"/>
      <c r="O1132" s="208"/>
      <c r="P1132" s="208"/>
      <c r="Q1132" s="912"/>
      <c r="R1132" s="208"/>
    </row>
    <row r="1133" spans="1:18">
      <c r="F1133" s="1463"/>
      <c r="H1133" s="1465"/>
      <c r="I1133" s="1462"/>
      <c r="J1133" s="1466"/>
    </row>
    <row r="1134" spans="1:18">
      <c r="F1134" s="1463"/>
      <c r="H1134" s="1465"/>
      <c r="I1134" s="1462"/>
      <c r="J1134" s="1466"/>
    </row>
    <row r="1135" spans="1:18">
      <c r="F1135" s="1463"/>
      <c r="H1135" s="1465"/>
      <c r="I1135" s="1462"/>
      <c r="J1135" s="1466"/>
    </row>
    <row r="1136" spans="1:18">
      <c r="F1136" s="1463"/>
      <c r="H1136" s="1465"/>
      <c r="I1136" s="1462"/>
      <c r="J1136" s="1466"/>
    </row>
    <row r="1137" spans="1:17">
      <c r="F1137" s="1463"/>
      <c r="H1137" s="1465"/>
      <c r="I1137" s="1462"/>
      <c r="J1137" s="1466"/>
    </row>
    <row r="1138" spans="1:17">
      <c r="F1138" s="1463"/>
      <c r="H1138" s="1465"/>
      <c r="I1138" s="1462"/>
      <c r="J1138" s="1466"/>
    </row>
    <row r="1139" spans="1:17">
      <c r="F1139" s="1463"/>
      <c r="H1139" s="1465"/>
      <c r="I1139" s="1462"/>
      <c r="J1139" s="1466"/>
    </row>
    <row r="1140" spans="1:17">
      <c r="F1140" s="1463"/>
      <c r="H1140" s="1465"/>
      <c r="I1140" s="1462"/>
      <c r="J1140" s="1466"/>
    </row>
    <row r="1141" spans="1:17">
      <c r="F1141" s="1463"/>
      <c r="H1141" s="1465"/>
      <c r="I1141" s="1462"/>
      <c r="J1141" s="1466"/>
    </row>
    <row r="1142" spans="1:17">
      <c r="F1142" s="1463"/>
      <c r="H1142" s="1465"/>
      <c r="I1142" s="1462"/>
      <c r="J1142" s="1466"/>
    </row>
    <row r="1143" spans="1:17">
      <c r="F1143" s="1463"/>
      <c r="H1143" s="1465"/>
      <c r="I1143" s="1462"/>
      <c r="J1143" s="1466"/>
    </row>
    <row r="1144" spans="1:17" s="1467" customFormat="1">
      <c r="A1144" s="431"/>
      <c r="B1144" s="431"/>
      <c r="C1144" s="432"/>
      <c r="D1144" s="431"/>
      <c r="E1144" s="1462"/>
      <c r="F1144" s="1463"/>
      <c r="G1144" s="1464"/>
      <c r="H1144" s="1465"/>
      <c r="I1144" s="1462"/>
      <c r="J1144" s="1466"/>
      <c r="L1144" s="7"/>
      <c r="M1144" s="7"/>
      <c r="N1144" s="353"/>
      <c r="O1144" s="373"/>
      <c r="Q1144" s="1468"/>
    </row>
    <row r="1145" spans="1:17" s="1467" customFormat="1">
      <c r="A1145" s="431"/>
      <c r="B1145" s="431"/>
      <c r="C1145" s="432"/>
      <c r="D1145" s="431"/>
      <c r="E1145" s="1462"/>
      <c r="F1145" s="1463"/>
      <c r="G1145" s="1464"/>
      <c r="H1145" s="1465"/>
      <c r="I1145" s="1462"/>
      <c r="J1145" s="1466"/>
      <c r="L1145" s="7"/>
      <c r="M1145" s="7"/>
      <c r="N1145" s="353"/>
      <c r="O1145" s="373"/>
      <c r="Q1145" s="1468"/>
    </row>
    <row r="1146" spans="1:17" s="1467" customFormat="1">
      <c r="A1146" s="431"/>
      <c r="B1146" s="431"/>
      <c r="C1146" s="432"/>
      <c r="D1146" s="431"/>
      <c r="E1146" s="1462"/>
      <c r="F1146" s="1463"/>
      <c r="G1146" s="1464"/>
      <c r="H1146" s="1465"/>
      <c r="I1146" s="1462"/>
      <c r="J1146" s="1466"/>
      <c r="L1146" s="7"/>
      <c r="M1146" s="7"/>
      <c r="N1146" s="353"/>
      <c r="O1146" s="373"/>
      <c r="Q1146" s="1468"/>
    </row>
    <row r="1147" spans="1:17" s="1467" customFormat="1">
      <c r="A1147" s="431"/>
      <c r="B1147" s="431"/>
      <c r="C1147" s="432"/>
      <c r="D1147" s="431"/>
      <c r="E1147" s="1462"/>
      <c r="F1147" s="1463"/>
      <c r="G1147" s="1464"/>
      <c r="H1147" s="1465"/>
      <c r="I1147" s="1462"/>
      <c r="J1147" s="1466"/>
      <c r="L1147" s="7"/>
      <c r="M1147" s="7"/>
      <c r="N1147" s="353"/>
      <c r="O1147" s="373"/>
      <c r="Q1147" s="1468"/>
    </row>
    <row r="1148" spans="1:17" s="1467" customFormat="1">
      <c r="A1148" s="431"/>
      <c r="B1148" s="431"/>
      <c r="C1148" s="432"/>
      <c r="D1148" s="431"/>
      <c r="E1148" s="1462"/>
      <c r="F1148" s="1463"/>
      <c r="G1148" s="1464"/>
      <c r="H1148" s="1465"/>
      <c r="I1148" s="1462"/>
      <c r="J1148" s="1466"/>
      <c r="L1148" s="7"/>
      <c r="M1148" s="7"/>
      <c r="N1148" s="353"/>
      <c r="O1148" s="373"/>
      <c r="Q1148" s="1468"/>
    </row>
    <row r="1149" spans="1:17" s="1467" customFormat="1">
      <c r="A1149" s="431"/>
      <c r="B1149" s="431"/>
      <c r="C1149" s="432"/>
      <c r="D1149" s="431"/>
      <c r="E1149" s="1462"/>
      <c r="F1149" s="1463"/>
      <c r="G1149" s="1464"/>
      <c r="H1149" s="1465"/>
      <c r="I1149" s="1462"/>
      <c r="J1149" s="1466"/>
      <c r="L1149" s="7"/>
      <c r="M1149" s="7"/>
      <c r="N1149" s="353"/>
      <c r="O1149" s="373"/>
      <c r="Q1149" s="1468"/>
    </row>
    <row r="1150" spans="1:17" s="1467" customFormat="1">
      <c r="A1150" s="431"/>
      <c r="B1150" s="431"/>
      <c r="C1150" s="432"/>
      <c r="D1150" s="431"/>
      <c r="E1150" s="1462"/>
      <c r="F1150" s="1463"/>
      <c r="G1150" s="1464"/>
      <c r="H1150" s="1465"/>
      <c r="I1150" s="1462"/>
      <c r="J1150" s="1466"/>
      <c r="L1150" s="7"/>
      <c r="M1150" s="7"/>
      <c r="N1150" s="353"/>
      <c r="O1150" s="373"/>
      <c r="Q1150" s="1468"/>
    </row>
    <row r="1151" spans="1:17" s="1467" customFormat="1">
      <c r="A1151" s="431"/>
      <c r="B1151" s="431"/>
      <c r="C1151" s="432"/>
      <c r="D1151" s="431"/>
      <c r="E1151" s="1462"/>
      <c r="F1151" s="1463"/>
      <c r="G1151" s="1464"/>
      <c r="H1151" s="1465"/>
      <c r="I1151" s="1462"/>
      <c r="J1151" s="1466"/>
      <c r="L1151" s="7"/>
      <c r="M1151" s="7"/>
      <c r="N1151" s="353"/>
      <c r="O1151" s="373"/>
      <c r="Q1151" s="1468"/>
    </row>
    <row r="1152" spans="1:17" s="1467" customFormat="1">
      <c r="A1152" s="431"/>
      <c r="B1152" s="431"/>
      <c r="C1152" s="432"/>
      <c r="D1152" s="431"/>
      <c r="E1152" s="1462"/>
      <c r="F1152" s="1463"/>
      <c r="G1152" s="1464"/>
      <c r="H1152" s="1465"/>
      <c r="I1152" s="1462"/>
      <c r="J1152" s="1466"/>
      <c r="L1152" s="7"/>
      <c r="M1152" s="7"/>
      <c r="N1152" s="353"/>
      <c r="O1152" s="373"/>
      <c r="Q1152" s="1468"/>
    </row>
    <row r="1153" spans="1:17" s="1467" customFormat="1">
      <c r="A1153" s="431"/>
      <c r="B1153" s="431"/>
      <c r="C1153" s="432"/>
      <c r="D1153" s="431"/>
      <c r="E1153" s="1462"/>
      <c r="F1153" s="1463"/>
      <c r="G1153" s="1464"/>
      <c r="H1153" s="1465"/>
      <c r="I1153" s="1462"/>
      <c r="J1153" s="1466"/>
      <c r="L1153" s="7"/>
      <c r="M1153" s="7"/>
      <c r="N1153" s="353"/>
      <c r="O1153" s="373"/>
      <c r="Q1153" s="1468"/>
    </row>
    <row r="1154" spans="1:17" s="1467" customFormat="1">
      <c r="A1154" s="431"/>
      <c r="B1154" s="431"/>
      <c r="C1154" s="432"/>
      <c r="D1154" s="431"/>
      <c r="E1154" s="1462"/>
      <c r="F1154" s="1463"/>
      <c r="G1154" s="1464"/>
      <c r="H1154" s="1465"/>
      <c r="I1154" s="1462"/>
      <c r="J1154" s="1466"/>
      <c r="L1154" s="7"/>
      <c r="M1154" s="7"/>
      <c r="N1154" s="353"/>
      <c r="O1154" s="373"/>
      <c r="Q1154" s="1468"/>
    </row>
    <row r="1155" spans="1:17" s="1467" customFormat="1">
      <c r="A1155" s="431"/>
      <c r="B1155" s="431"/>
      <c r="C1155" s="432"/>
      <c r="D1155" s="431"/>
      <c r="E1155" s="1462"/>
      <c r="F1155" s="1463"/>
      <c r="G1155" s="1464"/>
      <c r="H1155" s="1465"/>
      <c r="I1155" s="1462"/>
      <c r="J1155" s="1466"/>
      <c r="L1155" s="7"/>
      <c r="M1155" s="7"/>
      <c r="N1155" s="353"/>
      <c r="O1155" s="373"/>
      <c r="Q1155" s="1468"/>
    </row>
    <row r="1156" spans="1:17" s="1467" customFormat="1">
      <c r="A1156" s="431"/>
      <c r="B1156" s="431"/>
      <c r="C1156" s="432"/>
      <c r="D1156" s="431"/>
      <c r="E1156" s="1462"/>
      <c r="F1156" s="1463"/>
      <c r="G1156" s="1464"/>
      <c r="H1156" s="1465"/>
      <c r="I1156" s="1462"/>
      <c r="J1156" s="1466"/>
      <c r="L1156" s="7"/>
      <c r="M1156" s="7"/>
      <c r="N1156" s="353"/>
      <c r="O1156" s="373"/>
      <c r="Q1156" s="1468"/>
    </row>
    <row r="1157" spans="1:17" s="1467" customFormat="1">
      <c r="A1157" s="431"/>
      <c r="B1157" s="431"/>
      <c r="C1157" s="432"/>
      <c r="D1157" s="431"/>
      <c r="E1157" s="1462"/>
      <c r="F1157" s="1463"/>
      <c r="G1157" s="1464"/>
      <c r="H1157" s="1465"/>
      <c r="I1157" s="1462"/>
      <c r="J1157" s="1466"/>
      <c r="L1157" s="7"/>
      <c r="M1157" s="7"/>
      <c r="N1157" s="353"/>
      <c r="O1157" s="373"/>
      <c r="Q1157" s="1468"/>
    </row>
    <row r="1158" spans="1:17" s="1467" customFormat="1">
      <c r="A1158" s="431"/>
      <c r="B1158" s="431"/>
      <c r="C1158" s="432"/>
      <c r="D1158" s="431"/>
      <c r="E1158" s="1462"/>
      <c r="F1158" s="1463"/>
      <c r="G1158" s="1464"/>
      <c r="H1158" s="1465"/>
      <c r="I1158" s="1462"/>
      <c r="J1158" s="1466"/>
      <c r="L1158" s="7"/>
      <c r="M1158" s="7"/>
      <c r="N1158" s="353"/>
      <c r="O1158" s="373"/>
      <c r="Q1158" s="1468"/>
    </row>
    <row r="1159" spans="1:17" s="1467" customFormat="1">
      <c r="A1159" s="431"/>
      <c r="B1159" s="431"/>
      <c r="C1159" s="432"/>
      <c r="D1159" s="431"/>
      <c r="E1159" s="1462"/>
      <c r="F1159" s="1463"/>
      <c r="G1159" s="1464"/>
      <c r="H1159" s="1465"/>
      <c r="I1159" s="1462"/>
      <c r="J1159" s="1466"/>
      <c r="L1159" s="7"/>
      <c r="M1159" s="7"/>
      <c r="N1159" s="353"/>
      <c r="O1159" s="373"/>
      <c r="Q1159" s="1468"/>
    </row>
    <row r="1160" spans="1:17" s="1467" customFormat="1">
      <c r="A1160" s="431"/>
      <c r="B1160" s="431"/>
      <c r="C1160" s="432"/>
      <c r="D1160" s="431"/>
      <c r="E1160" s="1462"/>
      <c r="F1160" s="1463"/>
      <c r="G1160" s="1464"/>
      <c r="H1160" s="1465"/>
      <c r="I1160" s="1462"/>
      <c r="J1160" s="1466"/>
      <c r="L1160" s="7"/>
      <c r="M1160" s="7"/>
      <c r="N1160" s="353"/>
      <c r="O1160" s="373"/>
      <c r="Q1160" s="1468"/>
    </row>
    <row r="1161" spans="1:17" s="1467" customFormat="1">
      <c r="A1161" s="431"/>
      <c r="B1161" s="431"/>
      <c r="C1161" s="432"/>
      <c r="D1161" s="431"/>
      <c r="E1161" s="1462"/>
      <c r="F1161" s="1463"/>
      <c r="G1161" s="1464"/>
      <c r="H1161" s="1465"/>
      <c r="I1161" s="1462"/>
      <c r="J1161" s="1466"/>
      <c r="L1161" s="7"/>
      <c r="M1161" s="7"/>
      <c r="N1161" s="353"/>
      <c r="O1161" s="373"/>
      <c r="Q1161" s="1468"/>
    </row>
    <row r="1162" spans="1:17" s="1467" customFormat="1">
      <c r="A1162" s="431"/>
      <c r="B1162" s="431"/>
      <c r="C1162" s="432"/>
      <c r="D1162" s="431"/>
      <c r="E1162" s="1462"/>
      <c r="F1162" s="1463"/>
      <c r="G1162" s="1464"/>
      <c r="H1162" s="1465"/>
      <c r="I1162" s="1462"/>
      <c r="J1162" s="1466"/>
      <c r="L1162" s="7"/>
      <c r="M1162" s="7"/>
      <c r="N1162" s="353"/>
      <c r="O1162" s="373"/>
      <c r="Q1162" s="1468"/>
    </row>
    <row r="1163" spans="1:17" s="1467" customFormat="1">
      <c r="A1163" s="431"/>
      <c r="B1163" s="431"/>
      <c r="C1163" s="432"/>
      <c r="D1163" s="431"/>
      <c r="E1163" s="1462"/>
      <c r="F1163" s="1463"/>
      <c r="G1163" s="1464"/>
      <c r="H1163" s="1465"/>
      <c r="I1163" s="1462"/>
      <c r="J1163" s="1466"/>
      <c r="L1163" s="7"/>
      <c r="M1163" s="7"/>
      <c r="N1163" s="353"/>
      <c r="O1163" s="373"/>
      <c r="Q1163" s="1468"/>
    </row>
    <row r="1164" spans="1:17" s="1467" customFormat="1">
      <c r="A1164" s="431"/>
      <c r="B1164" s="431"/>
      <c r="C1164" s="432"/>
      <c r="D1164" s="431"/>
      <c r="E1164" s="1462"/>
      <c r="F1164" s="1463"/>
      <c r="G1164" s="1464"/>
      <c r="H1164" s="1465"/>
      <c r="I1164" s="1462"/>
      <c r="J1164" s="1466"/>
      <c r="L1164" s="7"/>
      <c r="M1164" s="7"/>
      <c r="N1164" s="353"/>
      <c r="O1164" s="373"/>
      <c r="Q1164" s="1468"/>
    </row>
    <row r="1165" spans="1:17" s="1467" customFormat="1">
      <c r="A1165" s="431"/>
      <c r="B1165" s="431"/>
      <c r="C1165" s="432"/>
      <c r="D1165" s="431"/>
      <c r="E1165" s="1462"/>
      <c r="F1165" s="1463"/>
      <c r="G1165" s="1464"/>
      <c r="H1165" s="1465"/>
      <c r="I1165" s="1462"/>
      <c r="J1165" s="1466"/>
      <c r="L1165" s="7"/>
      <c r="M1165" s="7"/>
      <c r="N1165" s="353"/>
      <c r="O1165" s="373"/>
      <c r="Q1165" s="1468"/>
    </row>
    <row r="1166" spans="1:17" s="1467" customFormat="1">
      <c r="A1166" s="431"/>
      <c r="B1166" s="431"/>
      <c r="C1166" s="432"/>
      <c r="D1166" s="431"/>
      <c r="E1166" s="1462"/>
      <c r="F1166" s="1463"/>
      <c r="G1166" s="1464"/>
      <c r="H1166" s="1465"/>
      <c r="I1166" s="1462"/>
      <c r="J1166" s="1466"/>
      <c r="L1166" s="7"/>
      <c r="M1166" s="7"/>
      <c r="N1166" s="353"/>
      <c r="O1166" s="373"/>
      <c r="Q1166" s="1468"/>
    </row>
    <row r="1167" spans="1:17" s="1467" customFormat="1">
      <c r="A1167" s="431"/>
      <c r="B1167" s="431"/>
      <c r="C1167" s="432"/>
      <c r="D1167" s="431"/>
      <c r="E1167" s="1462"/>
      <c r="F1167" s="1463"/>
      <c r="G1167" s="1464"/>
      <c r="H1167" s="1465"/>
      <c r="I1167" s="1462"/>
      <c r="J1167" s="1466"/>
      <c r="L1167" s="7"/>
      <c r="M1167" s="7"/>
      <c r="N1167" s="353"/>
      <c r="O1167" s="373"/>
      <c r="Q1167" s="1468"/>
    </row>
    <row r="1168" spans="1:17" s="1467" customFormat="1">
      <c r="A1168" s="431"/>
      <c r="B1168" s="431"/>
      <c r="C1168" s="432"/>
      <c r="D1168" s="431"/>
      <c r="E1168" s="1462"/>
      <c r="F1168" s="1463"/>
      <c r="G1168" s="1464"/>
      <c r="H1168" s="1465"/>
      <c r="I1168" s="1462"/>
      <c r="J1168" s="1466"/>
      <c r="L1168" s="7"/>
      <c r="M1168" s="7"/>
      <c r="N1168" s="353"/>
      <c r="O1168" s="373"/>
      <c r="Q1168" s="1468"/>
    </row>
    <row r="1169" spans="1:17" s="1467" customFormat="1">
      <c r="A1169" s="431"/>
      <c r="B1169" s="431"/>
      <c r="C1169" s="432"/>
      <c r="D1169" s="431"/>
      <c r="E1169" s="1462"/>
      <c r="F1169" s="1463"/>
      <c r="G1169" s="1464"/>
      <c r="H1169" s="1465"/>
      <c r="I1169" s="1462"/>
      <c r="J1169" s="1466"/>
      <c r="L1169" s="7"/>
      <c r="M1169" s="7"/>
      <c r="N1169" s="353"/>
      <c r="O1169" s="373"/>
      <c r="Q1169" s="1468"/>
    </row>
    <row r="1170" spans="1:17" s="1467" customFormat="1">
      <c r="A1170" s="431"/>
      <c r="B1170" s="431"/>
      <c r="C1170" s="432"/>
      <c r="D1170" s="431"/>
      <c r="E1170" s="1462"/>
      <c r="F1170" s="1463"/>
      <c r="G1170" s="1464"/>
      <c r="H1170" s="1465"/>
      <c r="I1170" s="1462"/>
      <c r="J1170" s="1466"/>
      <c r="L1170" s="7"/>
      <c r="M1170" s="7"/>
      <c r="N1170" s="353"/>
      <c r="O1170" s="373"/>
      <c r="Q1170" s="1468"/>
    </row>
    <row r="1171" spans="1:17" s="1467" customFormat="1">
      <c r="A1171" s="431"/>
      <c r="B1171" s="431"/>
      <c r="C1171" s="432"/>
      <c r="D1171" s="431"/>
      <c r="E1171" s="1462"/>
      <c r="F1171" s="1463"/>
      <c r="G1171" s="1464"/>
      <c r="H1171" s="1465"/>
      <c r="I1171" s="1462"/>
      <c r="J1171" s="1466"/>
      <c r="L1171" s="7"/>
      <c r="M1171" s="7"/>
      <c r="N1171" s="353"/>
      <c r="O1171" s="373"/>
      <c r="Q1171" s="1468"/>
    </row>
    <row r="1172" spans="1:17" s="1467" customFormat="1">
      <c r="A1172" s="431"/>
      <c r="B1172" s="431"/>
      <c r="C1172" s="432"/>
      <c r="D1172" s="431"/>
      <c r="E1172" s="1462"/>
      <c r="F1172" s="1463"/>
      <c r="G1172" s="1464"/>
      <c r="H1172" s="1465"/>
      <c r="I1172" s="1462"/>
      <c r="J1172" s="1466"/>
      <c r="L1172" s="7"/>
      <c r="M1172" s="7"/>
      <c r="N1172" s="353"/>
      <c r="O1172" s="373"/>
      <c r="Q1172" s="1468"/>
    </row>
    <row r="1173" spans="1:17" s="1467" customFormat="1">
      <c r="A1173" s="431"/>
      <c r="B1173" s="431"/>
      <c r="C1173" s="432"/>
      <c r="D1173" s="431"/>
      <c r="E1173" s="1462"/>
      <c r="F1173" s="1463"/>
      <c r="G1173" s="1464"/>
      <c r="H1173" s="1465"/>
      <c r="I1173" s="1462"/>
      <c r="J1173" s="1466"/>
      <c r="L1173" s="7"/>
      <c r="M1173" s="7"/>
      <c r="N1173" s="353"/>
      <c r="O1173" s="373"/>
      <c r="Q1173" s="1468"/>
    </row>
    <row r="1174" spans="1:17" s="1467" customFormat="1">
      <c r="A1174" s="431"/>
      <c r="B1174" s="431"/>
      <c r="C1174" s="432"/>
      <c r="D1174" s="431"/>
      <c r="E1174" s="1462"/>
      <c r="F1174" s="1463"/>
      <c r="G1174" s="1464"/>
      <c r="H1174" s="1465"/>
      <c r="I1174" s="1462"/>
      <c r="J1174" s="1466"/>
      <c r="L1174" s="7"/>
      <c r="M1174" s="7"/>
      <c r="N1174" s="353"/>
      <c r="O1174" s="373"/>
      <c r="Q1174" s="1468"/>
    </row>
    <row r="1175" spans="1:17" s="1467" customFormat="1">
      <c r="A1175" s="431"/>
      <c r="B1175" s="431"/>
      <c r="C1175" s="432"/>
      <c r="D1175" s="431"/>
      <c r="E1175" s="1462"/>
      <c r="F1175" s="1463"/>
      <c r="G1175" s="1464"/>
      <c r="H1175" s="1465"/>
      <c r="I1175" s="1462"/>
      <c r="J1175" s="1466"/>
      <c r="L1175" s="7"/>
      <c r="M1175" s="7"/>
      <c r="N1175" s="353"/>
      <c r="O1175" s="373"/>
      <c r="Q1175" s="1468"/>
    </row>
    <row r="1176" spans="1:17" s="1467" customFormat="1">
      <c r="A1176" s="431"/>
      <c r="B1176" s="431"/>
      <c r="C1176" s="432"/>
      <c r="D1176" s="431"/>
      <c r="E1176" s="1462"/>
      <c r="F1176" s="1463"/>
      <c r="G1176" s="1464"/>
      <c r="H1176" s="1465"/>
      <c r="I1176" s="1462"/>
      <c r="J1176" s="1466"/>
      <c r="L1176" s="7"/>
      <c r="M1176" s="7"/>
      <c r="N1176" s="353"/>
      <c r="O1176" s="373"/>
      <c r="Q1176" s="1468"/>
    </row>
    <row r="1177" spans="1:17" s="1467" customFormat="1">
      <c r="A1177" s="431"/>
      <c r="B1177" s="431"/>
      <c r="C1177" s="432"/>
      <c r="D1177" s="431"/>
      <c r="E1177" s="1462"/>
      <c r="F1177" s="1463"/>
      <c r="G1177" s="1464"/>
      <c r="H1177" s="1465"/>
      <c r="I1177" s="1462"/>
      <c r="J1177" s="1466"/>
      <c r="L1177" s="7"/>
      <c r="M1177" s="7"/>
      <c r="N1177" s="353"/>
      <c r="O1177" s="373"/>
      <c r="Q1177" s="1468"/>
    </row>
    <row r="1178" spans="1:17" s="1467" customFormat="1">
      <c r="A1178" s="431"/>
      <c r="B1178" s="431"/>
      <c r="C1178" s="432"/>
      <c r="D1178" s="431"/>
      <c r="E1178" s="1462"/>
      <c r="F1178" s="1463"/>
      <c r="G1178" s="1464"/>
      <c r="H1178" s="1465"/>
      <c r="I1178" s="1462"/>
      <c r="J1178" s="1466"/>
      <c r="L1178" s="7"/>
      <c r="M1178" s="7"/>
      <c r="N1178" s="353"/>
      <c r="O1178" s="373"/>
      <c r="Q1178" s="1468"/>
    </row>
    <row r="1179" spans="1:17" s="1467" customFormat="1">
      <c r="A1179" s="431"/>
      <c r="B1179" s="431"/>
      <c r="C1179" s="432"/>
      <c r="D1179" s="431"/>
      <c r="E1179" s="1462"/>
      <c r="F1179" s="1463"/>
      <c r="G1179" s="1464"/>
      <c r="H1179" s="1465"/>
      <c r="I1179" s="1462"/>
      <c r="J1179" s="1466"/>
      <c r="L1179" s="7"/>
      <c r="M1179" s="7"/>
      <c r="N1179" s="353"/>
      <c r="O1179" s="373"/>
      <c r="Q1179" s="1468"/>
    </row>
    <row r="1180" spans="1:17" s="1467" customFormat="1">
      <c r="A1180" s="431"/>
      <c r="B1180" s="431"/>
      <c r="C1180" s="432"/>
      <c r="D1180" s="431"/>
      <c r="E1180" s="1462"/>
      <c r="F1180" s="1463"/>
      <c r="G1180" s="1464"/>
      <c r="H1180" s="1465"/>
      <c r="I1180" s="1462"/>
      <c r="J1180" s="1466"/>
      <c r="L1180" s="7"/>
      <c r="M1180" s="7"/>
      <c r="N1180" s="353"/>
      <c r="O1180" s="373"/>
      <c r="Q1180" s="1468"/>
    </row>
    <row r="1181" spans="1:17" s="1467" customFormat="1">
      <c r="A1181" s="431"/>
      <c r="B1181" s="431"/>
      <c r="C1181" s="432"/>
      <c r="D1181" s="431"/>
      <c r="E1181" s="1462"/>
      <c r="F1181" s="1463"/>
      <c r="G1181" s="1464"/>
      <c r="H1181" s="1465"/>
      <c r="I1181" s="1462"/>
      <c r="J1181" s="1466"/>
      <c r="L1181" s="7"/>
      <c r="M1181" s="7"/>
      <c r="N1181" s="353"/>
      <c r="O1181" s="373"/>
      <c r="Q1181" s="1468"/>
    </row>
    <row r="1182" spans="1:17" s="1467" customFormat="1">
      <c r="A1182" s="431"/>
      <c r="B1182" s="431"/>
      <c r="C1182" s="432"/>
      <c r="D1182" s="431"/>
      <c r="E1182" s="1462"/>
      <c r="F1182" s="1463"/>
      <c r="G1182" s="1464"/>
      <c r="H1182" s="1465"/>
      <c r="I1182" s="1462"/>
      <c r="J1182" s="1466"/>
      <c r="L1182" s="7"/>
      <c r="M1182" s="7"/>
      <c r="N1182" s="353"/>
      <c r="O1182" s="373"/>
      <c r="Q1182" s="1468"/>
    </row>
    <row r="1183" spans="1:17" s="1467" customFormat="1">
      <c r="A1183" s="431"/>
      <c r="B1183" s="431"/>
      <c r="C1183" s="432"/>
      <c r="D1183" s="431"/>
      <c r="E1183" s="1462"/>
      <c r="F1183" s="1463"/>
      <c r="G1183" s="1464"/>
      <c r="H1183" s="1465"/>
      <c r="I1183" s="1462"/>
      <c r="J1183" s="1466"/>
      <c r="L1183" s="7"/>
      <c r="M1183" s="7"/>
      <c r="N1183" s="353"/>
      <c r="O1183" s="373"/>
      <c r="Q1183" s="1468"/>
    </row>
    <row r="1184" spans="1:17" s="1467" customFormat="1">
      <c r="A1184" s="431"/>
      <c r="B1184" s="431"/>
      <c r="C1184" s="432"/>
      <c r="D1184" s="431"/>
      <c r="E1184" s="1462"/>
      <c r="F1184" s="1463"/>
      <c r="G1184" s="1464"/>
      <c r="H1184" s="1465"/>
      <c r="I1184" s="1462"/>
      <c r="J1184" s="1466"/>
      <c r="L1184" s="7"/>
      <c r="M1184" s="7"/>
      <c r="N1184" s="353"/>
      <c r="O1184" s="373"/>
      <c r="Q1184" s="1468"/>
    </row>
    <row r="1185" spans="1:17" s="1467" customFormat="1">
      <c r="A1185" s="431"/>
      <c r="B1185" s="431"/>
      <c r="C1185" s="432"/>
      <c r="D1185" s="431"/>
      <c r="E1185" s="1462"/>
      <c r="F1185" s="1463"/>
      <c r="G1185" s="1464"/>
      <c r="H1185" s="1465"/>
      <c r="I1185" s="1462"/>
      <c r="J1185" s="1466"/>
      <c r="L1185" s="7"/>
      <c r="M1185" s="7"/>
      <c r="N1185" s="353"/>
      <c r="O1185" s="373"/>
      <c r="Q1185" s="1468"/>
    </row>
    <row r="1186" spans="1:17" s="1467" customFormat="1">
      <c r="A1186" s="431"/>
      <c r="B1186" s="431"/>
      <c r="C1186" s="432"/>
      <c r="D1186" s="431"/>
      <c r="E1186" s="1462"/>
      <c r="F1186" s="1463"/>
      <c r="G1186" s="1464"/>
      <c r="H1186" s="1465"/>
      <c r="I1186" s="1462"/>
      <c r="J1186" s="1466"/>
      <c r="L1186" s="7"/>
      <c r="M1186" s="7"/>
      <c r="N1186" s="353"/>
      <c r="O1186" s="373"/>
      <c r="Q1186" s="1468"/>
    </row>
    <row r="1187" spans="1:17" s="1467" customFormat="1">
      <c r="A1187" s="431"/>
      <c r="B1187" s="431"/>
      <c r="C1187" s="432"/>
      <c r="D1187" s="431"/>
      <c r="E1187" s="1462"/>
      <c r="F1187" s="1463"/>
      <c r="G1187" s="1464"/>
      <c r="H1187" s="1465"/>
      <c r="I1187" s="1462"/>
      <c r="J1187" s="1466"/>
      <c r="L1187" s="7"/>
      <c r="M1187" s="7"/>
      <c r="N1187" s="353"/>
      <c r="O1187" s="373"/>
      <c r="Q1187" s="1468"/>
    </row>
    <row r="1188" spans="1:17" s="1467" customFormat="1">
      <c r="A1188" s="431"/>
      <c r="B1188" s="431"/>
      <c r="C1188" s="432"/>
      <c r="D1188" s="431"/>
      <c r="E1188" s="1462"/>
      <c r="F1188" s="1463"/>
      <c r="G1188" s="1464"/>
      <c r="H1188" s="1465"/>
      <c r="I1188" s="1462"/>
      <c r="J1188" s="1466"/>
      <c r="L1188" s="7"/>
      <c r="M1188" s="7"/>
      <c r="N1188" s="353"/>
      <c r="O1188" s="373"/>
      <c r="Q1188" s="1468"/>
    </row>
    <row r="1189" spans="1:17" s="1467" customFormat="1">
      <c r="A1189" s="431"/>
      <c r="B1189" s="431"/>
      <c r="C1189" s="432"/>
      <c r="D1189" s="431"/>
      <c r="E1189" s="1462"/>
      <c r="F1189" s="1463"/>
      <c r="G1189" s="1464"/>
      <c r="H1189" s="1465"/>
      <c r="I1189" s="1462"/>
      <c r="J1189" s="1466"/>
      <c r="L1189" s="7"/>
      <c r="M1189" s="7"/>
      <c r="N1189" s="353"/>
      <c r="O1189" s="373"/>
      <c r="Q1189" s="1468"/>
    </row>
    <row r="1190" spans="1:17" s="1467" customFormat="1">
      <c r="A1190" s="431"/>
      <c r="B1190" s="431"/>
      <c r="C1190" s="432"/>
      <c r="D1190" s="431"/>
      <c r="E1190" s="1462"/>
      <c r="F1190" s="1463"/>
      <c r="G1190" s="1464"/>
      <c r="H1190" s="1465"/>
      <c r="I1190" s="1462"/>
      <c r="J1190" s="1466"/>
      <c r="L1190" s="7"/>
      <c r="M1190" s="7"/>
      <c r="N1190" s="353"/>
      <c r="O1190" s="373"/>
      <c r="Q1190" s="1468"/>
    </row>
    <row r="1191" spans="1:17" s="1467" customFormat="1">
      <c r="A1191" s="431"/>
      <c r="B1191" s="431"/>
      <c r="C1191" s="432"/>
      <c r="D1191" s="431"/>
      <c r="E1191" s="1462"/>
      <c r="F1191" s="1463"/>
      <c r="G1191" s="1464"/>
      <c r="H1191" s="1465"/>
      <c r="I1191" s="1462"/>
      <c r="J1191" s="1466"/>
      <c r="L1191" s="7"/>
      <c r="M1191" s="7"/>
      <c r="N1191" s="353"/>
      <c r="O1191" s="373"/>
      <c r="Q1191" s="1468"/>
    </row>
    <row r="1192" spans="1:17" s="1467" customFormat="1">
      <c r="A1192" s="431"/>
      <c r="B1192" s="431"/>
      <c r="C1192" s="432"/>
      <c r="D1192" s="431"/>
      <c r="E1192" s="1462"/>
      <c r="F1192" s="1463"/>
      <c r="G1192" s="1464"/>
      <c r="H1192" s="1465"/>
      <c r="I1192" s="1462"/>
      <c r="J1192" s="1466"/>
      <c r="L1192" s="7"/>
      <c r="M1192" s="7"/>
      <c r="N1192" s="353"/>
      <c r="O1192" s="373"/>
      <c r="Q1192" s="1468"/>
    </row>
    <row r="1193" spans="1:17" s="1467" customFormat="1">
      <c r="A1193" s="431"/>
      <c r="B1193" s="431"/>
      <c r="C1193" s="432"/>
      <c r="D1193" s="431"/>
      <c r="E1193" s="1462"/>
      <c r="F1193" s="1463"/>
      <c r="G1193" s="1464"/>
      <c r="H1193" s="1465"/>
      <c r="I1193" s="1462"/>
      <c r="J1193" s="1466"/>
      <c r="L1193" s="7"/>
      <c r="M1193" s="7"/>
      <c r="N1193" s="353"/>
      <c r="O1193" s="373"/>
      <c r="Q1193" s="1468"/>
    </row>
    <row r="1194" spans="1:17" s="1467" customFormat="1">
      <c r="A1194" s="431"/>
      <c r="B1194" s="431"/>
      <c r="C1194" s="432"/>
      <c r="D1194" s="431"/>
      <c r="E1194" s="1462"/>
      <c r="F1194" s="1463"/>
      <c r="G1194" s="1464"/>
      <c r="H1194" s="1465"/>
      <c r="I1194" s="1462"/>
      <c r="J1194" s="1466"/>
      <c r="L1194" s="7"/>
      <c r="M1194" s="7"/>
      <c r="N1194" s="353"/>
      <c r="O1194" s="373"/>
      <c r="Q1194" s="1468"/>
    </row>
    <row r="1195" spans="1:17" s="1467" customFormat="1">
      <c r="A1195" s="431"/>
      <c r="B1195" s="431"/>
      <c r="C1195" s="432"/>
      <c r="D1195" s="431"/>
      <c r="E1195" s="1462"/>
      <c r="F1195" s="1463"/>
      <c r="G1195" s="1464"/>
      <c r="H1195" s="1465"/>
      <c r="I1195" s="1462"/>
      <c r="J1195" s="1466"/>
      <c r="L1195" s="7"/>
      <c r="M1195" s="7"/>
      <c r="N1195" s="353"/>
      <c r="O1195" s="373"/>
      <c r="Q1195" s="1468"/>
    </row>
    <row r="1196" spans="1:17" s="1467" customFormat="1">
      <c r="A1196" s="431"/>
      <c r="B1196" s="431"/>
      <c r="C1196" s="432"/>
      <c r="D1196" s="431"/>
      <c r="E1196" s="1462"/>
      <c r="F1196" s="1463"/>
      <c r="G1196" s="1464"/>
      <c r="H1196" s="1465"/>
      <c r="I1196" s="1462"/>
      <c r="J1196" s="1466"/>
      <c r="L1196" s="7"/>
      <c r="M1196" s="7"/>
      <c r="N1196" s="353"/>
      <c r="O1196" s="373"/>
      <c r="Q1196" s="1468"/>
    </row>
    <row r="1197" spans="1:17" s="1467" customFormat="1">
      <c r="A1197" s="431"/>
      <c r="B1197" s="431"/>
      <c r="C1197" s="432"/>
      <c r="D1197" s="431"/>
      <c r="E1197" s="1462"/>
      <c r="F1197" s="1463"/>
      <c r="G1197" s="1464"/>
      <c r="H1197" s="1465"/>
      <c r="I1197" s="1462"/>
      <c r="J1197" s="1466"/>
      <c r="L1197" s="7"/>
      <c r="M1197" s="7"/>
      <c r="N1197" s="353"/>
      <c r="O1197" s="373"/>
      <c r="Q1197" s="1468"/>
    </row>
    <row r="1198" spans="1:17" s="1467" customFormat="1">
      <c r="A1198" s="431"/>
      <c r="B1198" s="431"/>
      <c r="C1198" s="432"/>
      <c r="D1198" s="431"/>
      <c r="E1198" s="1462"/>
      <c r="F1198" s="1463"/>
      <c r="G1198" s="1464"/>
      <c r="H1198" s="1465"/>
      <c r="I1198" s="1462"/>
      <c r="J1198" s="1466"/>
      <c r="L1198" s="7"/>
      <c r="M1198" s="7"/>
      <c r="N1198" s="353"/>
      <c r="O1198" s="373"/>
      <c r="Q1198" s="1468"/>
    </row>
    <row r="1199" spans="1:17" s="1467" customFormat="1">
      <c r="A1199" s="431"/>
      <c r="B1199" s="431"/>
      <c r="C1199" s="432"/>
      <c r="D1199" s="431"/>
      <c r="E1199" s="1462"/>
      <c r="F1199" s="1463"/>
      <c r="G1199" s="1464"/>
      <c r="H1199" s="1465"/>
      <c r="I1199" s="1462"/>
      <c r="J1199" s="1466"/>
      <c r="L1199" s="7"/>
      <c r="M1199" s="7"/>
      <c r="N1199" s="353"/>
      <c r="O1199" s="373"/>
      <c r="Q1199" s="1468"/>
    </row>
    <row r="1200" spans="1:17" s="1467" customFormat="1">
      <c r="A1200" s="431"/>
      <c r="B1200" s="431" t="s">
        <v>4190</v>
      </c>
      <c r="C1200" s="432" t="s">
        <v>968</v>
      </c>
      <c r="D1200" s="433">
        <v>45627</v>
      </c>
      <c r="E1200" s="431">
        <v>125000</v>
      </c>
      <c r="F1200" s="434" t="s">
        <v>4190</v>
      </c>
      <c r="G1200" s="435" t="s">
        <v>4184</v>
      </c>
      <c r="H1200" s="1465"/>
      <c r="I1200" s="1462"/>
      <c r="J1200" s="1466"/>
      <c r="L1200" s="7"/>
      <c r="M1200" s="7"/>
      <c r="N1200" s="353"/>
      <c r="O1200" s="373"/>
      <c r="Q1200" s="1468"/>
    </row>
    <row r="1201" spans="1:17" s="1467" customFormat="1">
      <c r="A1201" s="431"/>
      <c r="B1201" s="431" t="s">
        <v>4191</v>
      </c>
      <c r="C1201" s="432" t="s">
        <v>4192</v>
      </c>
      <c r="D1201" s="433">
        <v>45628</v>
      </c>
      <c r="E1201" s="431">
        <v>165000</v>
      </c>
      <c r="F1201" s="434" t="s">
        <v>4193</v>
      </c>
      <c r="G1201" s="435"/>
      <c r="H1201" s="1465"/>
      <c r="I1201" s="1462"/>
      <c r="J1201" s="1466"/>
      <c r="L1201" s="7"/>
      <c r="M1201" s="7"/>
      <c r="N1201" s="353"/>
      <c r="O1201" s="373"/>
      <c r="Q1201" s="1468"/>
    </row>
    <row r="1202" spans="1:17" s="1467" customFormat="1">
      <c r="A1202" s="431"/>
      <c r="B1202" s="431" t="s">
        <v>4194</v>
      </c>
      <c r="C1202" s="432" t="s">
        <v>4195</v>
      </c>
      <c r="D1202" s="433">
        <v>45629</v>
      </c>
      <c r="E1202" s="431">
        <v>205000</v>
      </c>
      <c r="F1202" s="434" t="s">
        <v>4196</v>
      </c>
      <c r="G1202" s="435"/>
      <c r="H1202" s="1465"/>
      <c r="I1202" s="1462"/>
      <c r="J1202" s="1466"/>
      <c r="L1202" s="7"/>
      <c r="M1202" s="7"/>
      <c r="N1202" s="353"/>
      <c r="O1202" s="373"/>
      <c r="Q1202" s="1468"/>
    </row>
    <row r="1203" spans="1:17" s="1467" customFormat="1">
      <c r="A1203" s="431"/>
      <c r="B1203" s="431"/>
      <c r="C1203" s="432"/>
      <c r="D1203" s="433">
        <v>45630</v>
      </c>
      <c r="E1203" s="431">
        <v>305000</v>
      </c>
      <c r="F1203" s="434" t="s">
        <v>4197</v>
      </c>
      <c r="G1203" s="435"/>
      <c r="H1203" s="1465"/>
      <c r="I1203" s="1462"/>
      <c r="J1203" s="1466"/>
      <c r="L1203" s="7"/>
      <c r="M1203" s="7"/>
      <c r="N1203" s="353"/>
      <c r="O1203" s="373"/>
      <c r="Q1203" s="1468"/>
    </row>
    <row r="1204" spans="1:17" s="1467" customFormat="1">
      <c r="A1204" s="431"/>
      <c r="B1204" s="431"/>
      <c r="C1204" s="432"/>
      <c r="D1204" s="433">
        <v>45631</v>
      </c>
      <c r="E1204" s="431">
        <v>50000</v>
      </c>
      <c r="F1204" s="434"/>
      <c r="G1204" s="435"/>
      <c r="H1204" s="1465"/>
      <c r="I1204" s="1462"/>
      <c r="J1204" s="1466"/>
      <c r="L1204" s="7"/>
      <c r="M1204" s="7"/>
      <c r="N1204" s="353"/>
      <c r="O1204" s="373"/>
      <c r="Q1204" s="1468"/>
    </row>
    <row r="1205" spans="1:17" s="1467" customFormat="1">
      <c r="A1205" s="431"/>
      <c r="B1205" s="431"/>
      <c r="C1205" s="432"/>
      <c r="D1205" s="433">
        <v>45632</v>
      </c>
      <c r="E1205" s="431">
        <v>75000</v>
      </c>
      <c r="F1205" s="434"/>
      <c r="G1205" s="435"/>
      <c r="H1205" s="1465"/>
      <c r="I1205" s="1462"/>
      <c r="J1205" s="1466"/>
      <c r="L1205" s="7"/>
      <c r="M1205" s="7"/>
      <c r="N1205" s="353"/>
      <c r="O1205" s="373"/>
      <c r="Q1205" s="1468"/>
    </row>
    <row r="1206" spans="1:17" s="1467" customFormat="1">
      <c r="A1206" s="431"/>
      <c r="B1206" s="431"/>
      <c r="C1206" s="432"/>
      <c r="D1206" s="433">
        <v>45633</v>
      </c>
      <c r="E1206" s="431">
        <v>100000</v>
      </c>
      <c r="F1206" s="434"/>
      <c r="G1206" s="435"/>
      <c r="H1206" s="1465"/>
      <c r="I1206" s="1462"/>
      <c r="J1206" s="1466"/>
      <c r="L1206" s="7"/>
      <c r="M1206" s="7"/>
      <c r="N1206" s="353"/>
      <c r="O1206" s="373"/>
      <c r="Q1206" s="1468"/>
    </row>
    <row r="1207" spans="1:17" s="1467" customFormat="1">
      <c r="A1207" s="431"/>
      <c r="B1207" s="431"/>
      <c r="C1207" s="432"/>
      <c r="D1207" s="433">
        <v>45634</v>
      </c>
      <c r="E1207" s="431">
        <v>115000</v>
      </c>
      <c r="F1207" s="434"/>
      <c r="G1207" s="435"/>
      <c r="H1207" s="1465"/>
      <c r="I1207" s="1462"/>
      <c r="J1207" s="1466"/>
      <c r="L1207" s="7"/>
      <c r="M1207" s="7"/>
      <c r="N1207" s="353"/>
      <c r="O1207" s="373"/>
      <c r="Q1207" s="1468"/>
    </row>
    <row r="1208" spans="1:17" s="1467" customFormat="1">
      <c r="A1208" s="431"/>
      <c r="B1208" s="431"/>
      <c r="C1208" s="432"/>
      <c r="D1208" s="433">
        <v>45635</v>
      </c>
      <c r="E1208" s="431">
        <v>120000</v>
      </c>
      <c r="F1208" s="434"/>
      <c r="G1208" s="435"/>
      <c r="H1208" s="1465"/>
      <c r="I1208" s="1462"/>
      <c r="J1208" s="1466"/>
      <c r="L1208" s="7"/>
      <c r="M1208" s="7"/>
      <c r="N1208" s="353"/>
      <c r="O1208" s="373"/>
      <c r="Q1208" s="1468"/>
    </row>
    <row r="1209" spans="1:17" s="1467" customFormat="1">
      <c r="A1209" s="431"/>
      <c r="B1209" s="431"/>
      <c r="C1209" s="432"/>
      <c r="D1209" s="433">
        <v>45636</v>
      </c>
      <c r="E1209" s="431">
        <v>150000</v>
      </c>
      <c r="F1209" s="434"/>
      <c r="G1209" s="435"/>
      <c r="H1209" s="1465"/>
      <c r="I1209" s="1462"/>
      <c r="J1209" s="1466"/>
      <c r="L1209" s="7"/>
      <c r="M1209" s="7"/>
      <c r="N1209" s="353"/>
      <c r="O1209" s="373"/>
      <c r="Q1209" s="1468"/>
    </row>
    <row r="1210" spans="1:17" s="1467" customFormat="1">
      <c r="A1210" s="431"/>
      <c r="B1210" s="431"/>
      <c r="C1210" s="432"/>
      <c r="D1210" s="433">
        <v>45637</v>
      </c>
      <c r="E1210" s="431">
        <v>175000</v>
      </c>
      <c r="F1210" s="434"/>
      <c r="G1210" s="435"/>
      <c r="H1210" s="1465"/>
      <c r="I1210" s="1462"/>
      <c r="J1210" s="1466"/>
      <c r="L1210" s="7"/>
      <c r="M1210" s="7"/>
      <c r="N1210" s="353"/>
      <c r="O1210" s="373"/>
      <c r="Q1210" s="1468"/>
    </row>
    <row r="1211" spans="1:17" s="1467" customFormat="1">
      <c r="A1211" s="431"/>
      <c r="B1211" s="431"/>
      <c r="C1211" s="432"/>
      <c r="D1211" s="433">
        <v>45638</v>
      </c>
      <c r="E1211" s="431">
        <v>250000</v>
      </c>
      <c r="F1211" s="434"/>
      <c r="G1211" s="435"/>
      <c r="H1211" s="1465"/>
      <c r="I1211" s="1462"/>
      <c r="J1211" s="1466"/>
      <c r="L1211" s="7"/>
      <c r="M1211" s="7"/>
      <c r="N1211" s="353"/>
      <c r="O1211" s="373"/>
      <c r="Q1211" s="1468"/>
    </row>
    <row r="1212" spans="1:17" s="1467" customFormat="1">
      <c r="A1212" s="431"/>
      <c r="B1212" s="431"/>
      <c r="C1212" s="432"/>
      <c r="D1212" s="433">
        <v>45639</v>
      </c>
      <c r="E1212" s="431">
        <v>265000</v>
      </c>
      <c r="F1212" s="434"/>
      <c r="G1212" s="435"/>
      <c r="H1212" s="1465"/>
      <c r="I1212" s="1462"/>
      <c r="J1212" s="1466"/>
      <c r="L1212" s="7"/>
      <c r="M1212" s="7"/>
      <c r="N1212" s="353"/>
      <c r="O1212" s="373"/>
      <c r="Q1212" s="1468"/>
    </row>
    <row r="1213" spans="1:17" s="1467" customFormat="1">
      <c r="A1213" s="431"/>
      <c r="B1213" s="431"/>
      <c r="C1213" s="432"/>
      <c r="D1213" s="433">
        <v>45640</v>
      </c>
      <c r="E1213" s="431">
        <v>275000</v>
      </c>
      <c r="F1213" s="434"/>
      <c r="G1213" s="435"/>
      <c r="H1213" s="1465"/>
      <c r="I1213" s="1462"/>
      <c r="J1213" s="1466"/>
      <c r="L1213" s="7"/>
      <c r="M1213" s="7"/>
      <c r="N1213" s="353"/>
      <c r="O1213" s="373"/>
      <c r="Q1213" s="1468"/>
    </row>
    <row r="1214" spans="1:17" s="1467" customFormat="1">
      <c r="A1214" s="431"/>
      <c r="B1214" s="431"/>
      <c r="C1214" s="432"/>
      <c r="D1214" s="433">
        <v>45641</v>
      </c>
      <c r="E1214" s="431">
        <v>750000</v>
      </c>
      <c r="F1214" s="434"/>
      <c r="G1214" s="435"/>
      <c r="H1214" s="1465"/>
      <c r="I1214" s="1462"/>
      <c r="J1214" s="1466"/>
      <c r="L1214" s="7"/>
      <c r="M1214" s="7"/>
      <c r="N1214" s="353"/>
      <c r="O1214" s="373"/>
      <c r="Q1214" s="1468"/>
    </row>
    <row r="1215" spans="1:17" s="1467" customFormat="1">
      <c r="A1215" s="431"/>
      <c r="B1215" s="431"/>
      <c r="C1215" s="432"/>
      <c r="D1215" s="433">
        <v>45642</v>
      </c>
      <c r="E1215" s="431"/>
      <c r="F1215" s="434"/>
      <c r="G1215" s="435"/>
      <c r="H1215" s="1465"/>
      <c r="I1215" s="1462"/>
      <c r="J1215" s="1466"/>
      <c r="L1215" s="7"/>
      <c r="M1215" s="7"/>
      <c r="N1215" s="353"/>
      <c r="O1215" s="373"/>
      <c r="Q1215" s="1468"/>
    </row>
    <row r="1216" spans="1:17" s="1467" customFormat="1">
      <c r="A1216" s="431"/>
      <c r="B1216" s="431"/>
      <c r="C1216" s="432"/>
      <c r="D1216" s="433">
        <v>45643</v>
      </c>
      <c r="E1216" s="431"/>
      <c r="F1216" s="434"/>
      <c r="G1216" s="435"/>
      <c r="H1216" s="1465"/>
      <c r="I1216" s="1462"/>
      <c r="J1216" s="1466"/>
      <c r="L1216" s="7"/>
      <c r="M1216" s="7"/>
      <c r="N1216" s="353"/>
      <c r="O1216" s="373"/>
      <c r="Q1216" s="1468"/>
    </row>
    <row r="1217" spans="1:17" s="1467" customFormat="1">
      <c r="A1217" s="431"/>
      <c r="B1217" s="431"/>
      <c r="C1217" s="432"/>
      <c r="D1217" s="433">
        <v>45644</v>
      </c>
      <c r="E1217" s="431"/>
      <c r="F1217" s="434"/>
      <c r="G1217" s="435"/>
      <c r="H1217" s="1465"/>
      <c r="I1217" s="1462"/>
      <c r="J1217" s="1466"/>
      <c r="L1217" s="7"/>
      <c r="M1217" s="7"/>
      <c r="N1217" s="353"/>
      <c r="O1217" s="373"/>
      <c r="Q1217" s="1468"/>
    </row>
    <row r="1218" spans="1:17" s="1467" customFormat="1">
      <c r="A1218" s="431"/>
      <c r="B1218" s="431"/>
      <c r="C1218" s="432"/>
      <c r="D1218" s="433">
        <v>45645</v>
      </c>
      <c r="E1218" s="431"/>
      <c r="F1218" s="434"/>
      <c r="G1218" s="435"/>
      <c r="H1218" s="1465"/>
      <c r="I1218" s="1462"/>
      <c r="J1218" s="1466"/>
      <c r="L1218" s="7"/>
      <c r="M1218" s="7"/>
      <c r="N1218" s="353"/>
      <c r="O1218" s="373"/>
      <c r="Q1218" s="1468"/>
    </row>
    <row r="1219" spans="1:17" s="1467" customFormat="1">
      <c r="A1219" s="431"/>
      <c r="B1219" s="431"/>
      <c r="C1219" s="432"/>
      <c r="D1219" s="433">
        <v>45646</v>
      </c>
      <c r="E1219" s="431"/>
      <c r="F1219" s="434"/>
      <c r="G1219" s="435"/>
      <c r="H1219" s="1465"/>
      <c r="I1219" s="1462"/>
      <c r="J1219" s="1466"/>
      <c r="L1219" s="7"/>
      <c r="M1219" s="7"/>
      <c r="N1219" s="353"/>
      <c r="O1219" s="373"/>
      <c r="Q1219" s="1468"/>
    </row>
    <row r="1220" spans="1:17" s="1467" customFormat="1">
      <c r="A1220" s="431"/>
      <c r="B1220" s="431"/>
      <c r="C1220" s="432"/>
      <c r="D1220" s="433">
        <v>45647</v>
      </c>
      <c r="E1220" s="431"/>
      <c r="F1220" s="434"/>
      <c r="G1220" s="435"/>
      <c r="H1220" s="1465"/>
      <c r="I1220" s="1462"/>
      <c r="J1220" s="1466"/>
      <c r="L1220" s="7"/>
      <c r="M1220" s="7"/>
      <c r="N1220" s="353"/>
      <c r="O1220" s="373"/>
      <c r="Q1220" s="1468"/>
    </row>
    <row r="1221" spans="1:17" s="1467" customFormat="1">
      <c r="A1221" s="431"/>
      <c r="B1221" s="431"/>
      <c r="C1221" s="432"/>
      <c r="D1221" s="433">
        <v>45648</v>
      </c>
      <c r="E1221" s="431"/>
      <c r="F1221" s="434"/>
      <c r="G1221" s="435"/>
      <c r="H1221" s="1465"/>
      <c r="I1221" s="1462"/>
      <c r="J1221" s="1466"/>
      <c r="L1221" s="7"/>
      <c r="M1221" s="7"/>
      <c r="N1221" s="353"/>
      <c r="O1221" s="373"/>
      <c r="Q1221" s="1468"/>
    </row>
    <row r="1222" spans="1:17" s="1467" customFormat="1">
      <c r="A1222" s="431"/>
      <c r="B1222" s="431"/>
      <c r="C1222" s="432"/>
      <c r="D1222" s="433">
        <v>45649</v>
      </c>
      <c r="E1222" s="431"/>
      <c r="F1222" s="434"/>
      <c r="G1222" s="435"/>
      <c r="H1222" s="1465"/>
      <c r="I1222" s="1462"/>
      <c r="J1222" s="1466"/>
      <c r="L1222" s="7"/>
      <c r="M1222" s="7"/>
      <c r="N1222" s="353"/>
      <c r="O1222" s="373"/>
      <c r="Q1222" s="1468"/>
    </row>
    <row r="1223" spans="1:17" s="1467" customFormat="1">
      <c r="A1223" s="431"/>
      <c r="B1223" s="431"/>
      <c r="C1223" s="432"/>
      <c r="D1223" s="433">
        <v>45650</v>
      </c>
      <c r="E1223" s="431"/>
      <c r="F1223" s="434"/>
      <c r="G1223" s="435"/>
      <c r="H1223" s="1465"/>
      <c r="I1223" s="1462"/>
      <c r="J1223" s="1466"/>
      <c r="L1223" s="7"/>
      <c r="M1223" s="7"/>
      <c r="N1223" s="353"/>
      <c r="O1223" s="373"/>
      <c r="Q1223" s="1468"/>
    </row>
    <row r="1224" spans="1:17" s="1467" customFormat="1">
      <c r="A1224" s="431"/>
      <c r="B1224" s="431"/>
      <c r="C1224" s="432"/>
      <c r="D1224" s="433">
        <v>45651</v>
      </c>
      <c r="E1224" s="431"/>
      <c r="F1224" s="434"/>
      <c r="G1224" s="435"/>
      <c r="H1224" s="1465"/>
      <c r="I1224" s="1462"/>
      <c r="J1224" s="1466"/>
      <c r="L1224" s="7"/>
      <c r="M1224" s="7"/>
      <c r="N1224" s="353"/>
      <c r="O1224" s="373"/>
      <c r="Q1224" s="1468"/>
    </row>
    <row r="1225" spans="1:17" s="1467" customFormat="1">
      <c r="A1225" s="431"/>
      <c r="B1225" s="431"/>
      <c r="C1225" s="432"/>
      <c r="D1225" s="433">
        <v>45652</v>
      </c>
      <c r="E1225" s="431"/>
      <c r="F1225" s="434"/>
      <c r="G1225" s="435"/>
      <c r="H1225" s="1465"/>
      <c r="I1225" s="1462"/>
      <c r="J1225" s="1466"/>
      <c r="L1225" s="7"/>
      <c r="M1225" s="7"/>
      <c r="N1225" s="353"/>
      <c r="O1225" s="373"/>
      <c r="Q1225" s="1468"/>
    </row>
    <row r="1226" spans="1:17" s="1467" customFormat="1">
      <c r="A1226" s="431"/>
      <c r="B1226" s="431"/>
      <c r="C1226" s="432"/>
      <c r="D1226" s="433">
        <v>45653</v>
      </c>
      <c r="E1226" s="431"/>
      <c r="F1226" s="434"/>
      <c r="G1226" s="435"/>
      <c r="H1226" s="1465"/>
      <c r="I1226" s="1462"/>
      <c r="J1226" s="1466"/>
      <c r="L1226" s="7"/>
      <c r="M1226" s="7"/>
      <c r="N1226" s="353"/>
      <c r="O1226" s="373"/>
      <c r="Q1226" s="1468"/>
    </row>
    <row r="1227" spans="1:17" s="1467" customFormat="1">
      <c r="A1227" s="431"/>
      <c r="B1227" s="431"/>
      <c r="C1227" s="432"/>
      <c r="D1227" s="433">
        <v>45654</v>
      </c>
      <c r="E1227" s="431"/>
      <c r="F1227" s="434"/>
      <c r="G1227" s="435"/>
      <c r="H1227" s="1465"/>
      <c r="I1227" s="1462"/>
      <c r="J1227" s="1466"/>
      <c r="L1227" s="7"/>
      <c r="M1227" s="7"/>
      <c r="N1227" s="353"/>
      <c r="O1227" s="373"/>
      <c r="Q1227" s="1468"/>
    </row>
    <row r="1228" spans="1:17" s="1467" customFormat="1">
      <c r="A1228" s="431"/>
      <c r="B1228" s="431"/>
      <c r="C1228" s="432"/>
      <c r="D1228" s="433">
        <v>45655</v>
      </c>
      <c r="E1228" s="431"/>
      <c r="F1228" s="434"/>
      <c r="G1228" s="435"/>
      <c r="H1228" s="1465"/>
      <c r="I1228" s="1462"/>
      <c r="J1228" s="1466"/>
      <c r="L1228" s="7"/>
      <c r="M1228" s="7"/>
      <c r="N1228" s="353"/>
      <c r="O1228" s="373"/>
      <c r="Q1228" s="1468"/>
    </row>
    <row r="1229" spans="1:17" s="1467" customFormat="1">
      <c r="A1229" s="431"/>
      <c r="B1229" s="431"/>
      <c r="C1229" s="432"/>
      <c r="D1229" s="433">
        <v>45656</v>
      </c>
      <c r="E1229" s="431"/>
      <c r="F1229" s="434"/>
      <c r="G1229" s="435"/>
      <c r="H1229" s="1465"/>
      <c r="I1229" s="1462"/>
      <c r="J1229" s="1466"/>
      <c r="L1229" s="7"/>
      <c r="M1229" s="7"/>
      <c r="N1229" s="353"/>
      <c r="O1229" s="373"/>
      <c r="Q1229" s="1468"/>
    </row>
    <row r="1230" spans="1:17" s="1467" customFormat="1">
      <c r="A1230" s="431"/>
      <c r="B1230" s="431"/>
      <c r="C1230" s="432"/>
      <c r="D1230" s="433">
        <v>45657</v>
      </c>
      <c r="E1230" s="431"/>
      <c r="F1230" s="434"/>
      <c r="G1230" s="435"/>
      <c r="H1230" s="1465"/>
      <c r="I1230" s="1462"/>
      <c r="J1230" s="1466"/>
      <c r="L1230" s="7"/>
      <c r="M1230" s="7"/>
      <c r="N1230" s="353"/>
      <c r="O1230" s="373"/>
      <c r="Q1230" s="1468"/>
    </row>
    <row r="1231" spans="1:17" s="1467" customFormat="1">
      <c r="A1231" s="431"/>
      <c r="B1231" s="431"/>
      <c r="C1231" s="432"/>
      <c r="D1231" s="433"/>
      <c r="E1231" s="431"/>
      <c r="F1231" s="434"/>
      <c r="G1231" s="435"/>
      <c r="H1231" s="1465"/>
      <c r="I1231" s="1462"/>
      <c r="J1231" s="1466"/>
      <c r="L1231" s="7"/>
      <c r="M1231" s="7"/>
      <c r="N1231" s="353"/>
      <c r="O1231" s="373"/>
      <c r="Q1231" s="1468"/>
    </row>
    <row r="1232" spans="1:17" s="1467" customFormat="1">
      <c r="A1232" s="431"/>
      <c r="B1232" s="431"/>
      <c r="C1232" s="432"/>
      <c r="D1232" s="433">
        <v>45658</v>
      </c>
      <c r="E1232" s="431"/>
      <c r="F1232" s="434"/>
      <c r="G1232" s="435"/>
      <c r="H1232" s="1465"/>
      <c r="I1232" s="1462"/>
      <c r="J1232" s="1466"/>
      <c r="L1232" s="7"/>
      <c r="M1232" s="7"/>
      <c r="N1232" s="353"/>
      <c r="O1232" s="373"/>
      <c r="Q1232" s="1468"/>
    </row>
    <row r="1233" spans="1:17" s="1467" customFormat="1">
      <c r="A1233" s="431"/>
      <c r="B1233" s="431"/>
      <c r="C1233" s="432"/>
      <c r="D1233" s="433">
        <v>45659</v>
      </c>
      <c r="E1233" s="431"/>
      <c r="F1233" s="434"/>
      <c r="G1233" s="435"/>
      <c r="H1233" s="1465"/>
      <c r="I1233" s="1462"/>
      <c r="J1233" s="1466"/>
      <c r="L1233" s="7"/>
      <c r="M1233" s="7"/>
      <c r="N1233" s="353"/>
      <c r="O1233" s="373"/>
      <c r="Q1233" s="1468"/>
    </row>
    <row r="1234" spans="1:17" s="1467" customFormat="1">
      <c r="A1234" s="431"/>
      <c r="B1234" s="431"/>
      <c r="C1234" s="432"/>
      <c r="D1234" s="433">
        <v>45660</v>
      </c>
      <c r="E1234" s="431"/>
      <c r="F1234" s="434"/>
      <c r="G1234" s="435"/>
      <c r="H1234" s="1465"/>
      <c r="I1234" s="1462"/>
      <c r="J1234" s="1466"/>
      <c r="L1234" s="7"/>
      <c r="M1234" s="7"/>
      <c r="N1234" s="353"/>
      <c r="O1234" s="373"/>
      <c r="Q1234" s="1468"/>
    </row>
    <row r="1235" spans="1:17" s="1467" customFormat="1">
      <c r="A1235" s="431"/>
      <c r="B1235" s="431"/>
      <c r="C1235" s="432"/>
      <c r="D1235" s="433">
        <v>45661</v>
      </c>
      <c r="E1235" s="431"/>
      <c r="F1235" s="434"/>
      <c r="G1235" s="435"/>
      <c r="H1235" s="1465"/>
      <c r="I1235" s="1462"/>
      <c r="J1235" s="1466"/>
      <c r="L1235" s="7"/>
      <c r="M1235" s="7"/>
      <c r="N1235" s="353"/>
      <c r="O1235" s="373"/>
      <c r="Q1235" s="1468"/>
    </row>
    <row r="1236" spans="1:17" s="1467" customFormat="1">
      <c r="A1236" s="431"/>
      <c r="B1236" s="431"/>
      <c r="C1236" s="432"/>
      <c r="D1236" s="433">
        <v>45662</v>
      </c>
      <c r="E1236" s="431"/>
      <c r="F1236" s="434"/>
      <c r="G1236" s="435"/>
      <c r="H1236" s="1465"/>
      <c r="I1236" s="1462"/>
      <c r="J1236" s="1466"/>
      <c r="L1236" s="7"/>
      <c r="M1236" s="7"/>
      <c r="N1236" s="353"/>
      <c r="O1236" s="373"/>
      <c r="Q1236" s="1468"/>
    </row>
    <row r="1237" spans="1:17" s="1467" customFormat="1">
      <c r="A1237" s="431"/>
      <c r="B1237" s="431"/>
      <c r="C1237" s="432"/>
      <c r="D1237" s="433">
        <v>45663</v>
      </c>
      <c r="E1237" s="431"/>
      <c r="F1237" s="434"/>
      <c r="G1237" s="435"/>
      <c r="H1237" s="1465"/>
      <c r="I1237" s="1462"/>
      <c r="J1237" s="1466"/>
      <c r="L1237" s="7"/>
      <c r="M1237" s="7"/>
      <c r="N1237" s="353"/>
      <c r="O1237" s="373"/>
      <c r="Q1237" s="1468"/>
    </row>
    <row r="1238" spans="1:17" s="1467" customFormat="1">
      <c r="A1238" s="431"/>
      <c r="B1238" s="431"/>
      <c r="C1238" s="432"/>
      <c r="D1238" s="433">
        <v>45664</v>
      </c>
      <c r="E1238" s="431"/>
      <c r="F1238" s="434"/>
      <c r="G1238" s="435"/>
      <c r="H1238" s="1465"/>
      <c r="I1238" s="1462"/>
      <c r="J1238" s="1466"/>
      <c r="L1238" s="7"/>
      <c r="M1238" s="7"/>
      <c r="N1238" s="353"/>
      <c r="O1238" s="373"/>
      <c r="Q1238" s="1468"/>
    </row>
    <row r="1239" spans="1:17" s="1467" customFormat="1">
      <c r="A1239" s="431"/>
      <c r="B1239" s="431"/>
      <c r="C1239" s="432"/>
      <c r="D1239" s="433">
        <v>45665</v>
      </c>
      <c r="E1239" s="431"/>
      <c r="F1239" s="434"/>
      <c r="G1239" s="435"/>
      <c r="H1239" s="1465"/>
      <c r="I1239" s="1462"/>
      <c r="J1239" s="1466"/>
      <c r="L1239" s="7"/>
      <c r="M1239" s="7"/>
      <c r="N1239" s="353"/>
      <c r="O1239" s="373"/>
      <c r="Q1239" s="1468"/>
    </row>
    <row r="1240" spans="1:17" s="1467" customFormat="1">
      <c r="A1240" s="431"/>
      <c r="B1240" s="431"/>
      <c r="C1240" s="432"/>
      <c r="D1240" s="433">
        <v>45666</v>
      </c>
      <c r="E1240" s="431"/>
      <c r="F1240" s="434"/>
      <c r="G1240" s="435"/>
      <c r="H1240" s="1465"/>
      <c r="I1240" s="1462"/>
      <c r="J1240" s="1466"/>
      <c r="L1240" s="7"/>
      <c r="M1240" s="7"/>
      <c r="N1240" s="353"/>
      <c r="O1240" s="373"/>
      <c r="Q1240" s="1468"/>
    </row>
    <row r="1241" spans="1:17" s="1467" customFormat="1">
      <c r="A1241" s="431"/>
      <c r="B1241" s="431"/>
      <c r="C1241" s="432"/>
      <c r="D1241" s="433">
        <v>45667</v>
      </c>
      <c r="E1241" s="431"/>
      <c r="F1241" s="434"/>
      <c r="G1241" s="435"/>
      <c r="H1241" s="1465"/>
      <c r="I1241" s="1462"/>
      <c r="J1241" s="1466"/>
      <c r="L1241" s="7"/>
      <c r="M1241" s="7"/>
      <c r="N1241" s="353"/>
      <c r="O1241" s="373"/>
      <c r="Q1241" s="1468"/>
    </row>
    <row r="1242" spans="1:17" s="1467" customFormat="1">
      <c r="A1242" s="431"/>
      <c r="B1242" s="431"/>
      <c r="C1242" s="432"/>
      <c r="D1242" s="433">
        <v>45668</v>
      </c>
      <c r="E1242" s="431"/>
      <c r="F1242" s="434"/>
      <c r="G1242" s="435"/>
      <c r="H1242" s="1465"/>
      <c r="I1242" s="1462"/>
      <c r="J1242" s="1466"/>
      <c r="L1242" s="7"/>
      <c r="M1242" s="7"/>
      <c r="N1242" s="353"/>
      <c r="O1242" s="373"/>
      <c r="Q1242" s="1468"/>
    </row>
    <row r="1243" spans="1:17" s="1467" customFormat="1">
      <c r="A1243" s="431"/>
      <c r="B1243" s="431"/>
      <c r="C1243" s="432"/>
      <c r="D1243" s="433">
        <v>45669</v>
      </c>
      <c r="E1243" s="431"/>
      <c r="F1243" s="434"/>
      <c r="G1243" s="435"/>
      <c r="H1243" s="1465"/>
      <c r="I1243" s="1462"/>
      <c r="J1243" s="1466"/>
      <c r="L1243" s="7"/>
      <c r="M1243" s="7"/>
      <c r="N1243" s="353"/>
      <c r="O1243" s="373"/>
      <c r="Q1243" s="1468"/>
    </row>
    <row r="1244" spans="1:17" s="1467" customFormat="1">
      <c r="A1244" s="431"/>
      <c r="B1244" s="431"/>
      <c r="C1244" s="432"/>
      <c r="D1244" s="433">
        <v>45670</v>
      </c>
      <c r="E1244" s="431"/>
      <c r="F1244" s="434"/>
      <c r="G1244" s="435"/>
      <c r="H1244" s="1465"/>
      <c r="I1244" s="1462"/>
      <c r="J1244" s="1466"/>
      <c r="L1244" s="7"/>
      <c r="M1244" s="7"/>
      <c r="N1244" s="353"/>
      <c r="O1244" s="373"/>
      <c r="Q1244" s="1468"/>
    </row>
    <row r="1245" spans="1:17" s="1467" customFormat="1">
      <c r="A1245" s="431"/>
      <c r="B1245" s="431"/>
      <c r="C1245" s="432"/>
      <c r="D1245" s="433">
        <v>45671</v>
      </c>
      <c r="E1245" s="431"/>
      <c r="F1245" s="434"/>
      <c r="G1245" s="435"/>
      <c r="H1245" s="1465"/>
      <c r="I1245" s="1462"/>
      <c r="J1245" s="1466"/>
      <c r="L1245" s="7"/>
      <c r="M1245" s="7"/>
      <c r="N1245" s="353"/>
      <c r="O1245" s="373"/>
      <c r="Q1245" s="1468"/>
    </row>
    <row r="1246" spans="1:17" s="1467" customFormat="1">
      <c r="A1246" s="431"/>
      <c r="B1246" s="431"/>
      <c r="C1246" s="432"/>
      <c r="D1246" s="433">
        <v>45672</v>
      </c>
      <c r="E1246" s="431"/>
      <c r="F1246" s="434"/>
      <c r="G1246" s="435"/>
      <c r="H1246" s="1465"/>
      <c r="I1246" s="1462"/>
      <c r="J1246" s="1466"/>
      <c r="L1246" s="7"/>
      <c r="M1246" s="7"/>
      <c r="N1246" s="353"/>
      <c r="O1246" s="373"/>
      <c r="Q1246" s="1468"/>
    </row>
    <row r="1247" spans="1:17" s="1467" customFormat="1">
      <c r="A1247" s="431"/>
      <c r="B1247" s="431"/>
      <c r="C1247" s="432"/>
      <c r="D1247" s="433">
        <v>45673</v>
      </c>
      <c r="E1247" s="431"/>
      <c r="F1247" s="434"/>
      <c r="G1247" s="435"/>
      <c r="H1247" s="1465"/>
      <c r="I1247" s="1462"/>
      <c r="J1247" s="1466"/>
      <c r="L1247" s="7"/>
      <c r="M1247" s="7"/>
      <c r="N1247" s="353"/>
      <c r="O1247" s="373"/>
      <c r="Q1247" s="1468"/>
    </row>
    <row r="1248" spans="1:17" s="1467" customFormat="1">
      <c r="A1248" s="431"/>
      <c r="B1248" s="431"/>
      <c r="C1248" s="432"/>
      <c r="D1248" s="433">
        <v>45674</v>
      </c>
      <c r="E1248" s="431"/>
      <c r="F1248" s="434"/>
      <c r="G1248" s="435"/>
      <c r="H1248" s="1465"/>
      <c r="I1248" s="1462"/>
      <c r="J1248" s="1466"/>
      <c r="L1248" s="7"/>
      <c r="M1248" s="7"/>
      <c r="N1248" s="353"/>
      <c r="O1248" s="373"/>
      <c r="Q1248" s="1468"/>
    </row>
    <row r="1249" spans="1:17" s="1467" customFormat="1">
      <c r="A1249" s="431"/>
      <c r="B1249" s="431"/>
      <c r="C1249" s="432"/>
      <c r="D1249" s="433">
        <v>45675</v>
      </c>
      <c r="E1249" s="431"/>
      <c r="F1249" s="434"/>
      <c r="G1249" s="435"/>
      <c r="H1249" s="1465"/>
      <c r="I1249" s="1462"/>
      <c r="J1249" s="1466"/>
      <c r="L1249" s="7"/>
      <c r="M1249" s="7"/>
      <c r="N1249" s="353"/>
      <c r="O1249" s="373"/>
      <c r="Q1249" s="1468"/>
    </row>
    <row r="1250" spans="1:17" s="1467" customFormat="1">
      <c r="A1250" s="431"/>
      <c r="B1250" s="431"/>
      <c r="C1250" s="432"/>
      <c r="D1250" s="433">
        <v>45676</v>
      </c>
      <c r="E1250" s="431"/>
      <c r="F1250" s="434"/>
      <c r="G1250" s="435"/>
      <c r="H1250" s="1465"/>
      <c r="I1250" s="1462"/>
      <c r="J1250" s="1466"/>
      <c r="L1250" s="7"/>
      <c r="M1250" s="7"/>
      <c r="N1250" s="353"/>
      <c r="O1250" s="373"/>
      <c r="Q1250" s="1468"/>
    </row>
    <row r="1251" spans="1:17" s="1467" customFormat="1">
      <c r="A1251" s="431"/>
      <c r="B1251" s="431"/>
      <c r="C1251" s="432"/>
      <c r="D1251" s="433">
        <v>45677</v>
      </c>
      <c r="E1251" s="431"/>
      <c r="F1251" s="434"/>
      <c r="G1251" s="435"/>
      <c r="H1251" s="1465"/>
      <c r="I1251" s="1462"/>
      <c r="J1251" s="1466"/>
      <c r="L1251" s="7"/>
      <c r="M1251" s="7"/>
      <c r="N1251" s="353"/>
      <c r="O1251" s="373"/>
      <c r="Q1251" s="1468"/>
    </row>
    <row r="1252" spans="1:17" s="1467" customFormat="1">
      <c r="A1252" s="431"/>
      <c r="B1252" s="431"/>
      <c r="C1252" s="432"/>
      <c r="D1252" s="433">
        <v>45678</v>
      </c>
      <c r="E1252" s="431"/>
      <c r="F1252" s="434"/>
      <c r="G1252" s="435"/>
      <c r="H1252" s="1465"/>
      <c r="I1252" s="1462"/>
      <c r="J1252" s="1466"/>
      <c r="L1252" s="7"/>
      <c r="M1252" s="7"/>
      <c r="N1252" s="353"/>
      <c r="O1252" s="373"/>
      <c r="Q1252" s="1468"/>
    </row>
    <row r="1253" spans="1:17" s="1467" customFormat="1">
      <c r="A1253" s="431"/>
      <c r="B1253" s="431"/>
      <c r="C1253" s="432"/>
      <c r="D1253" s="433">
        <v>45679</v>
      </c>
      <c r="E1253" s="431"/>
      <c r="F1253" s="434"/>
      <c r="G1253" s="435"/>
      <c r="H1253" s="1465"/>
      <c r="I1253" s="1462"/>
      <c r="J1253" s="1466"/>
      <c r="L1253" s="7"/>
      <c r="M1253" s="7"/>
      <c r="N1253" s="353"/>
      <c r="O1253" s="373"/>
      <c r="Q1253" s="1468"/>
    </row>
    <row r="1254" spans="1:17" s="1467" customFormat="1">
      <c r="A1254" s="431"/>
      <c r="B1254" s="431"/>
      <c r="C1254" s="432"/>
      <c r="D1254" s="433">
        <v>45680</v>
      </c>
      <c r="E1254" s="431"/>
      <c r="F1254" s="434"/>
      <c r="G1254" s="435"/>
      <c r="H1254" s="1465"/>
      <c r="I1254" s="1462"/>
      <c r="J1254" s="1466"/>
      <c r="L1254" s="7"/>
      <c r="M1254" s="7"/>
      <c r="N1254" s="353"/>
      <c r="O1254" s="373"/>
      <c r="Q1254" s="1468"/>
    </row>
    <row r="1255" spans="1:17" s="1467" customFormat="1">
      <c r="A1255" s="431"/>
      <c r="B1255" s="431"/>
      <c r="C1255" s="432"/>
      <c r="D1255" s="433">
        <v>45681</v>
      </c>
      <c r="E1255" s="431"/>
      <c r="F1255" s="434"/>
      <c r="G1255" s="435"/>
      <c r="H1255" s="1465"/>
      <c r="I1255" s="1462"/>
      <c r="J1255" s="1466"/>
      <c r="L1255" s="7"/>
      <c r="M1255" s="7"/>
      <c r="N1255" s="353"/>
      <c r="O1255" s="373"/>
      <c r="Q1255" s="1468"/>
    </row>
    <row r="1256" spans="1:17" s="1467" customFormat="1">
      <c r="A1256" s="431"/>
      <c r="B1256" s="431"/>
      <c r="C1256" s="432"/>
      <c r="D1256" s="433">
        <v>45682</v>
      </c>
      <c r="E1256" s="431"/>
      <c r="F1256" s="434"/>
      <c r="G1256" s="435"/>
      <c r="H1256" s="1465"/>
      <c r="I1256" s="1462"/>
      <c r="J1256" s="1466"/>
      <c r="L1256" s="7"/>
      <c r="M1256" s="7"/>
      <c r="N1256" s="353"/>
      <c r="O1256" s="373"/>
      <c r="Q1256" s="1468"/>
    </row>
    <row r="1257" spans="1:17" s="1467" customFormat="1">
      <c r="A1257" s="431"/>
      <c r="B1257" s="431"/>
      <c r="C1257" s="432"/>
      <c r="D1257" s="433">
        <v>45683</v>
      </c>
      <c r="E1257" s="431"/>
      <c r="F1257" s="434"/>
      <c r="G1257" s="435"/>
      <c r="H1257" s="1465"/>
      <c r="I1257" s="1462"/>
      <c r="J1257" s="1466"/>
      <c r="L1257" s="7"/>
      <c r="M1257" s="7"/>
      <c r="N1257" s="353"/>
      <c r="O1257" s="373"/>
      <c r="Q1257" s="1468"/>
    </row>
    <row r="1258" spans="1:17" s="1467" customFormat="1">
      <c r="A1258" s="431"/>
      <c r="B1258" s="431"/>
      <c r="C1258" s="432"/>
      <c r="D1258" s="433">
        <v>45684</v>
      </c>
      <c r="E1258" s="431"/>
      <c r="F1258" s="434"/>
      <c r="G1258" s="435"/>
      <c r="H1258" s="1465"/>
      <c r="I1258" s="1462"/>
      <c r="J1258" s="1466"/>
      <c r="L1258" s="7"/>
      <c r="M1258" s="7"/>
      <c r="N1258" s="353"/>
      <c r="O1258" s="373"/>
      <c r="Q1258" s="1468"/>
    </row>
    <row r="1259" spans="1:17" s="1467" customFormat="1">
      <c r="A1259" s="431"/>
      <c r="B1259" s="431"/>
      <c r="C1259" s="432"/>
      <c r="D1259" s="433">
        <v>45685</v>
      </c>
      <c r="E1259" s="431"/>
      <c r="F1259" s="434"/>
      <c r="G1259" s="435"/>
      <c r="H1259" s="1465"/>
      <c r="I1259" s="1462"/>
      <c r="J1259" s="1466"/>
      <c r="L1259" s="7"/>
      <c r="M1259" s="7"/>
      <c r="N1259" s="353"/>
      <c r="O1259" s="373"/>
      <c r="Q1259" s="1468"/>
    </row>
    <row r="1260" spans="1:17" s="1467" customFormat="1">
      <c r="A1260" s="431"/>
      <c r="B1260" s="431"/>
      <c r="C1260" s="432"/>
      <c r="D1260" s="433">
        <v>45686</v>
      </c>
      <c r="E1260" s="431"/>
      <c r="F1260" s="434"/>
      <c r="G1260" s="435"/>
      <c r="H1260" s="1465"/>
      <c r="I1260" s="1462"/>
      <c r="J1260" s="1466"/>
      <c r="L1260" s="7"/>
      <c r="M1260" s="7"/>
      <c r="N1260" s="353"/>
      <c r="O1260" s="373"/>
      <c r="Q1260" s="1468"/>
    </row>
    <row r="1261" spans="1:17" s="1467" customFormat="1">
      <c r="A1261" s="431"/>
      <c r="B1261" s="431"/>
      <c r="C1261" s="432"/>
      <c r="D1261" s="433">
        <v>45687</v>
      </c>
      <c r="E1261" s="431"/>
      <c r="F1261" s="434"/>
      <c r="G1261" s="435"/>
      <c r="H1261" s="1465"/>
      <c r="I1261" s="1462"/>
      <c r="J1261" s="1466"/>
      <c r="L1261" s="7"/>
      <c r="M1261" s="7"/>
      <c r="N1261" s="353"/>
      <c r="O1261" s="373"/>
      <c r="Q1261" s="1468"/>
    </row>
    <row r="1262" spans="1:17" s="1467" customFormat="1">
      <c r="A1262" s="431"/>
      <c r="B1262" s="431"/>
      <c r="C1262" s="432"/>
      <c r="D1262" s="433">
        <v>45688</v>
      </c>
      <c r="E1262" s="431"/>
      <c r="F1262" s="434"/>
      <c r="G1262" s="435"/>
      <c r="H1262" s="1465"/>
      <c r="I1262" s="1462"/>
      <c r="J1262" s="1466"/>
      <c r="L1262" s="7"/>
      <c r="M1262" s="7"/>
      <c r="N1262" s="353"/>
      <c r="O1262" s="373"/>
      <c r="Q1262" s="1468"/>
    </row>
    <row r="1263" spans="1:17" s="1467" customFormat="1">
      <c r="A1263" s="431"/>
      <c r="B1263" s="431"/>
      <c r="C1263" s="432"/>
      <c r="D1263" s="436"/>
      <c r="E1263" s="431"/>
      <c r="F1263" s="434"/>
      <c r="G1263" s="435"/>
      <c r="H1263" s="1465"/>
      <c r="I1263" s="1462"/>
      <c r="J1263" s="1466"/>
      <c r="L1263" s="7"/>
      <c r="M1263" s="7"/>
      <c r="N1263" s="353"/>
      <c r="O1263" s="373"/>
      <c r="Q1263" s="1468"/>
    </row>
    <row r="1264" spans="1:17" s="1467" customFormat="1">
      <c r="A1264" s="431"/>
      <c r="B1264" s="431"/>
      <c r="C1264" s="432"/>
      <c r="D1264" s="433">
        <v>45597</v>
      </c>
      <c r="E1264" s="431"/>
      <c r="F1264" s="434"/>
      <c r="G1264" s="435"/>
      <c r="H1264" s="1465"/>
      <c r="I1264" s="1462"/>
      <c r="J1264" s="1466"/>
      <c r="L1264" s="7"/>
      <c r="M1264" s="7"/>
      <c r="N1264" s="353"/>
      <c r="O1264" s="373"/>
      <c r="Q1264" s="1468"/>
    </row>
    <row r="1265" spans="1:17" s="1467" customFormat="1">
      <c r="A1265" s="431"/>
      <c r="B1265" s="431"/>
      <c r="C1265" s="432"/>
      <c r="D1265" s="433">
        <v>45598</v>
      </c>
      <c r="E1265" s="431"/>
      <c r="F1265" s="434"/>
      <c r="G1265" s="435"/>
      <c r="H1265" s="1465"/>
      <c r="I1265" s="1462"/>
      <c r="J1265" s="1466"/>
      <c r="L1265" s="7"/>
      <c r="M1265" s="7"/>
      <c r="N1265" s="353"/>
      <c r="O1265" s="373"/>
      <c r="Q1265" s="1468"/>
    </row>
    <row r="1266" spans="1:17" s="1467" customFormat="1">
      <c r="A1266" s="431"/>
      <c r="B1266" s="431"/>
      <c r="C1266" s="432"/>
      <c r="D1266" s="433">
        <v>45599</v>
      </c>
      <c r="E1266" s="431"/>
      <c r="F1266" s="434"/>
      <c r="G1266" s="435"/>
      <c r="H1266" s="1465"/>
      <c r="I1266" s="1462"/>
      <c r="J1266" s="1466"/>
      <c r="L1266" s="7"/>
      <c r="M1266" s="7"/>
      <c r="N1266" s="353"/>
      <c r="O1266" s="373"/>
      <c r="Q1266" s="1468"/>
    </row>
    <row r="1267" spans="1:17" s="1467" customFormat="1">
      <c r="A1267" s="431"/>
      <c r="B1267" s="431"/>
      <c r="C1267" s="432"/>
      <c r="D1267" s="433">
        <v>45600</v>
      </c>
      <c r="E1267" s="431"/>
      <c r="F1267" s="434"/>
      <c r="G1267" s="435"/>
      <c r="H1267" s="1465"/>
      <c r="I1267" s="1462"/>
      <c r="J1267" s="1466"/>
      <c r="L1267" s="7"/>
      <c r="M1267" s="7"/>
      <c r="N1267" s="353"/>
      <c r="O1267" s="373"/>
      <c r="Q1267" s="1468"/>
    </row>
    <row r="1268" spans="1:17" s="1467" customFormat="1">
      <c r="A1268" s="431"/>
      <c r="B1268" s="431"/>
      <c r="C1268" s="432"/>
      <c r="D1268" s="433">
        <v>45601</v>
      </c>
      <c r="E1268" s="431"/>
      <c r="F1268" s="434"/>
      <c r="G1268" s="435"/>
      <c r="H1268" s="1465"/>
      <c r="I1268" s="1462"/>
      <c r="J1268" s="1466"/>
      <c r="L1268" s="7"/>
      <c r="M1268" s="7"/>
      <c r="N1268" s="353"/>
      <c r="O1268" s="373"/>
      <c r="Q1268" s="1468"/>
    </row>
    <row r="1269" spans="1:17" s="1467" customFormat="1">
      <c r="A1269" s="431"/>
      <c r="B1269" s="431"/>
      <c r="C1269" s="432"/>
      <c r="D1269" s="433">
        <v>45602</v>
      </c>
      <c r="E1269" s="431"/>
      <c r="F1269" s="434"/>
      <c r="G1269" s="435"/>
      <c r="H1269" s="1465"/>
      <c r="I1269" s="1462"/>
      <c r="J1269" s="1466"/>
      <c r="L1269" s="7"/>
      <c r="M1269" s="7"/>
      <c r="N1269" s="353"/>
      <c r="O1269" s="373"/>
      <c r="Q1269" s="1468"/>
    </row>
    <row r="1270" spans="1:17" s="1467" customFormat="1">
      <c r="A1270" s="431"/>
      <c r="B1270" s="431"/>
      <c r="C1270" s="432"/>
      <c r="D1270" s="433">
        <v>45603</v>
      </c>
      <c r="E1270" s="431"/>
      <c r="F1270" s="434"/>
      <c r="G1270" s="435"/>
      <c r="H1270" s="1465"/>
      <c r="I1270" s="1462"/>
      <c r="J1270" s="1466"/>
      <c r="L1270" s="7"/>
      <c r="M1270" s="7"/>
      <c r="N1270" s="353"/>
      <c r="O1270" s="373"/>
      <c r="Q1270" s="1468"/>
    </row>
    <row r="1271" spans="1:17" s="1467" customFormat="1">
      <c r="A1271" s="431"/>
      <c r="B1271" s="431"/>
      <c r="C1271" s="432"/>
      <c r="D1271" s="433">
        <v>45604</v>
      </c>
      <c r="E1271" s="431"/>
      <c r="F1271" s="434"/>
      <c r="G1271" s="435"/>
      <c r="H1271" s="1465"/>
      <c r="I1271" s="1462"/>
      <c r="J1271" s="1466"/>
      <c r="L1271" s="7"/>
      <c r="M1271" s="7"/>
      <c r="N1271" s="353"/>
      <c r="O1271" s="373"/>
      <c r="Q1271" s="1468"/>
    </row>
    <row r="1272" spans="1:17" s="1467" customFormat="1">
      <c r="A1272" s="431"/>
      <c r="B1272" s="431"/>
      <c r="C1272" s="432"/>
      <c r="D1272" s="433">
        <v>45605</v>
      </c>
      <c r="E1272" s="431"/>
      <c r="F1272" s="434"/>
      <c r="G1272" s="435"/>
      <c r="H1272" s="1465"/>
      <c r="I1272" s="1462"/>
      <c r="J1272" s="1466"/>
      <c r="L1272" s="7"/>
      <c r="M1272" s="7"/>
      <c r="N1272" s="353"/>
      <c r="O1272" s="373"/>
      <c r="Q1272" s="1468"/>
    </row>
    <row r="1273" spans="1:17" s="1467" customFormat="1">
      <c r="A1273" s="431"/>
      <c r="B1273" s="431"/>
      <c r="C1273" s="432"/>
      <c r="D1273" s="433">
        <v>45606</v>
      </c>
      <c r="E1273" s="431"/>
      <c r="F1273" s="434"/>
      <c r="G1273" s="435"/>
      <c r="H1273" s="1465"/>
      <c r="I1273" s="1462"/>
      <c r="J1273" s="1466"/>
      <c r="L1273" s="7"/>
      <c r="M1273" s="7"/>
      <c r="N1273" s="353"/>
      <c r="O1273" s="373"/>
      <c r="Q1273" s="1468"/>
    </row>
    <row r="1274" spans="1:17" s="1467" customFormat="1">
      <c r="A1274" s="431"/>
      <c r="B1274" s="431"/>
      <c r="C1274" s="432"/>
      <c r="D1274" s="433">
        <v>45607</v>
      </c>
      <c r="E1274" s="431"/>
      <c r="F1274" s="434"/>
      <c r="G1274" s="435"/>
      <c r="H1274" s="1465"/>
      <c r="I1274" s="1462"/>
      <c r="J1274" s="1466"/>
      <c r="L1274" s="7"/>
      <c r="M1274" s="7"/>
      <c r="N1274" s="353"/>
      <c r="O1274" s="373"/>
      <c r="Q1274" s="1468"/>
    </row>
    <row r="1275" spans="1:17" s="1467" customFormat="1">
      <c r="A1275" s="431"/>
      <c r="B1275" s="431"/>
      <c r="C1275" s="432"/>
      <c r="D1275" s="433">
        <v>45608</v>
      </c>
      <c r="E1275" s="431"/>
      <c r="F1275" s="434"/>
      <c r="G1275" s="435"/>
      <c r="H1275" s="1465"/>
      <c r="I1275" s="1462"/>
      <c r="J1275" s="1466"/>
      <c r="L1275" s="7"/>
      <c r="M1275" s="7"/>
      <c r="N1275" s="353"/>
      <c r="O1275" s="373"/>
      <c r="Q1275" s="1468"/>
    </row>
    <row r="1276" spans="1:17" s="1467" customFormat="1">
      <c r="A1276" s="431"/>
      <c r="B1276" s="431"/>
      <c r="C1276" s="432"/>
      <c r="D1276" s="433">
        <v>45609</v>
      </c>
      <c r="E1276" s="431"/>
      <c r="F1276" s="434"/>
      <c r="G1276" s="435"/>
      <c r="H1276" s="1465"/>
      <c r="I1276" s="1462"/>
      <c r="J1276" s="1466"/>
      <c r="L1276" s="7"/>
      <c r="M1276" s="7"/>
      <c r="N1276" s="353"/>
      <c r="O1276" s="373"/>
      <c r="Q1276" s="1468"/>
    </row>
    <row r="1277" spans="1:17" s="1467" customFormat="1">
      <c r="A1277" s="431"/>
      <c r="B1277" s="431"/>
      <c r="C1277" s="432"/>
      <c r="D1277" s="433">
        <v>45610</v>
      </c>
      <c r="E1277" s="431"/>
      <c r="F1277" s="434"/>
      <c r="G1277" s="435"/>
      <c r="H1277" s="1465"/>
      <c r="I1277" s="1462"/>
      <c r="J1277" s="1466"/>
      <c r="L1277" s="7"/>
      <c r="M1277" s="7"/>
      <c r="N1277" s="353"/>
      <c r="O1277" s="373"/>
      <c r="Q1277" s="1468"/>
    </row>
    <row r="1278" spans="1:17" s="1467" customFormat="1">
      <c r="A1278" s="431"/>
      <c r="B1278" s="431"/>
      <c r="C1278" s="432"/>
      <c r="D1278" s="433">
        <v>45611</v>
      </c>
      <c r="E1278" s="431"/>
      <c r="F1278" s="434"/>
      <c r="G1278" s="435"/>
      <c r="H1278" s="1465"/>
      <c r="I1278" s="1462"/>
      <c r="J1278" s="1466"/>
      <c r="L1278" s="7"/>
      <c r="M1278" s="7"/>
      <c r="N1278" s="353"/>
      <c r="O1278" s="373"/>
      <c r="Q1278" s="1468"/>
    </row>
    <row r="1279" spans="1:17" s="1467" customFormat="1">
      <c r="A1279" s="431"/>
      <c r="B1279" s="431"/>
      <c r="C1279" s="432"/>
      <c r="D1279" s="433">
        <v>45612</v>
      </c>
      <c r="E1279" s="431"/>
      <c r="F1279" s="434"/>
      <c r="G1279" s="435"/>
      <c r="H1279" s="1465"/>
      <c r="I1279" s="1462"/>
      <c r="J1279" s="1466"/>
      <c r="L1279" s="7"/>
      <c r="M1279" s="7"/>
      <c r="N1279" s="353"/>
      <c r="O1279" s="373"/>
      <c r="Q1279" s="1468"/>
    </row>
    <row r="1280" spans="1:17" s="1467" customFormat="1">
      <c r="A1280" s="431"/>
      <c r="B1280" s="431"/>
      <c r="C1280" s="432"/>
      <c r="D1280" s="433">
        <v>45613</v>
      </c>
      <c r="E1280" s="431"/>
      <c r="F1280" s="434"/>
      <c r="G1280" s="435"/>
      <c r="H1280" s="1465"/>
      <c r="I1280" s="1462"/>
      <c r="J1280" s="1466"/>
      <c r="L1280" s="7"/>
      <c r="M1280" s="7"/>
      <c r="N1280" s="353"/>
      <c r="O1280" s="373"/>
      <c r="Q1280" s="1468"/>
    </row>
    <row r="1281" spans="1:17" s="1467" customFormat="1">
      <c r="A1281" s="431"/>
      <c r="B1281" s="431"/>
      <c r="C1281" s="432"/>
      <c r="D1281" s="433">
        <v>45614</v>
      </c>
      <c r="E1281" s="431"/>
      <c r="F1281" s="434"/>
      <c r="G1281" s="435"/>
      <c r="H1281" s="1465"/>
      <c r="I1281" s="1462"/>
      <c r="J1281" s="1466"/>
      <c r="L1281" s="7"/>
      <c r="M1281" s="7"/>
      <c r="N1281" s="353"/>
      <c r="O1281" s="373"/>
      <c r="Q1281" s="1468"/>
    </row>
    <row r="1282" spans="1:17" s="1467" customFormat="1">
      <c r="A1282" s="431"/>
      <c r="B1282" s="431"/>
      <c r="C1282" s="432"/>
      <c r="D1282" s="433">
        <v>45615</v>
      </c>
      <c r="E1282" s="431"/>
      <c r="F1282" s="434"/>
      <c r="G1282" s="435"/>
      <c r="H1282" s="1465"/>
      <c r="I1282" s="1462"/>
      <c r="J1282" s="1466"/>
      <c r="L1282" s="7"/>
      <c r="M1282" s="7"/>
      <c r="N1282" s="353"/>
      <c r="O1282" s="373"/>
      <c r="Q1282" s="1468"/>
    </row>
    <row r="1283" spans="1:17" s="1467" customFormat="1">
      <c r="A1283" s="431"/>
      <c r="B1283" s="431"/>
      <c r="C1283" s="432"/>
      <c r="D1283" s="433">
        <v>45616</v>
      </c>
      <c r="E1283" s="431"/>
      <c r="F1283" s="434"/>
      <c r="G1283" s="435"/>
      <c r="H1283" s="1465"/>
      <c r="I1283" s="1462"/>
      <c r="J1283" s="1466"/>
      <c r="L1283" s="7"/>
      <c r="M1283" s="7"/>
      <c r="N1283" s="353"/>
      <c r="O1283" s="373"/>
      <c r="Q1283" s="1468"/>
    </row>
    <row r="1284" spans="1:17" s="1467" customFormat="1">
      <c r="A1284" s="431"/>
      <c r="B1284" s="431"/>
      <c r="C1284" s="432"/>
      <c r="D1284" s="433">
        <v>45617</v>
      </c>
      <c r="E1284" s="431"/>
      <c r="F1284" s="434"/>
      <c r="G1284" s="435"/>
      <c r="H1284" s="1465"/>
      <c r="I1284" s="1462"/>
      <c r="J1284" s="1466"/>
      <c r="L1284" s="7"/>
      <c r="M1284" s="7"/>
      <c r="N1284" s="353"/>
      <c r="O1284" s="373"/>
      <c r="Q1284" s="1468"/>
    </row>
    <row r="1285" spans="1:17" s="1467" customFormat="1">
      <c r="A1285" s="431"/>
      <c r="B1285" s="431"/>
      <c r="C1285" s="432"/>
      <c r="D1285" s="433">
        <v>45618</v>
      </c>
      <c r="E1285" s="431"/>
      <c r="F1285" s="434"/>
      <c r="G1285" s="435"/>
      <c r="H1285" s="1465"/>
      <c r="I1285" s="1462"/>
      <c r="J1285" s="1466"/>
      <c r="L1285" s="7"/>
      <c r="M1285" s="7"/>
      <c r="N1285" s="353"/>
      <c r="O1285" s="373"/>
      <c r="Q1285" s="1468"/>
    </row>
    <row r="1286" spans="1:17" s="1467" customFormat="1">
      <c r="A1286" s="431"/>
      <c r="B1286" s="431"/>
      <c r="C1286" s="432"/>
      <c r="D1286" s="433">
        <v>45619</v>
      </c>
      <c r="E1286" s="431"/>
      <c r="F1286" s="434"/>
      <c r="G1286" s="435"/>
      <c r="H1286" s="1465"/>
      <c r="I1286" s="1462"/>
      <c r="J1286" s="1466"/>
      <c r="L1286" s="7"/>
      <c r="M1286" s="7"/>
      <c r="N1286" s="353"/>
      <c r="O1286" s="373"/>
      <c r="Q1286" s="1468"/>
    </row>
    <row r="1287" spans="1:17" s="1467" customFormat="1">
      <c r="A1287" s="431"/>
      <c r="B1287" s="431"/>
      <c r="C1287" s="432"/>
      <c r="D1287" s="433">
        <v>45620</v>
      </c>
      <c r="E1287" s="431"/>
      <c r="F1287" s="434"/>
      <c r="G1287" s="435"/>
      <c r="H1287" s="1465"/>
      <c r="I1287" s="1462"/>
      <c r="J1287" s="1466"/>
      <c r="L1287" s="7"/>
      <c r="M1287" s="7"/>
      <c r="N1287" s="353"/>
      <c r="O1287" s="373"/>
      <c r="Q1287" s="1468"/>
    </row>
    <row r="1288" spans="1:17" s="1467" customFormat="1">
      <c r="A1288" s="431"/>
      <c r="B1288" s="431"/>
      <c r="C1288" s="432"/>
      <c r="D1288" s="433">
        <v>45621</v>
      </c>
      <c r="E1288" s="431"/>
      <c r="F1288" s="434"/>
      <c r="G1288" s="435"/>
      <c r="H1288" s="1465"/>
      <c r="I1288" s="1462"/>
      <c r="J1288" s="1466"/>
      <c r="L1288" s="7"/>
      <c r="M1288" s="7"/>
      <c r="N1288" s="353"/>
      <c r="O1288" s="373"/>
      <c r="Q1288" s="1468"/>
    </row>
    <row r="1289" spans="1:17" s="1467" customFormat="1">
      <c r="A1289" s="431"/>
      <c r="B1289" s="431"/>
      <c r="C1289" s="432"/>
      <c r="D1289" s="433">
        <v>45622</v>
      </c>
      <c r="E1289" s="431"/>
      <c r="F1289" s="434"/>
      <c r="G1289" s="435"/>
      <c r="H1289" s="1465"/>
      <c r="I1289" s="1462"/>
      <c r="J1289" s="1466"/>
      <c r="L1289" s="7"/>
      <c r="M1289" s="7"/>
      <c r="N1289" s="353"/>
      <c r="O1289" s="373"/>
      <c r="Q1289" s="1468"/>
    </row>
    <row r="1290" spans="1:17" s="1467" customFormat="1">
      <c r="A1290" s="431"/>
      <c r="B1290" s="431"/>
      <c r="C1290" s="432"/>
      <c r="D1290" s="433">
        <v>45623</v>
      </c>
      <c r="E1290" s="431"/>
      <c r="F1290" s="434"/>
      <c r="G1290" s="435"/>
      <c r="H1290" s="1465"/>
      <c r="I1290" s="1462"/>
      <c r="J1290" s="1466"/>
      <c r="L1290" s="7"/>
      <c r="M1290" s="7"/>
      <c r="N1290" s="353"/>
      <c r="O1290" s="373"/>
      <c r="Q1290" s="1468"/>
    </row>
    <row r="1291" spans="1:17" s="1467" customFormat="1">
      <c r="A1291" s="431"/>
      <c r="B1291" s="431"/>
      <c r="C1291" s="432"/>
      <c r="D1291" s="433">
        <v>45624</v>
      </c>
      <c r="E1291" s="431"/>
      <c r="F1291" s="434"/>
      <c r="G1291" s="435"/>
      <c r="H1291" s="1465"/>
      <c r="I1291" s="1462"/>
      <c r="J1291" s="1466"/>
      <c r="L1291" s="7"/>
      <c r="M1291" s="7"/>
      <c r="N1291" s="353"/>
      <c r="O1291" s="373"/>
      <c r="Q1291" s="1468"/>
    </row>
    <row r="1292" spans="1:17" s="1467" customFormat="1">
      <c r="A1292" s="431"/>
      <c r="B1292" s="431"/>
      <c r="C1292" s="432"/>
      <c r="D1292" s="433">
        <v>45625</v>
      </c>
      <c r="E1292" s="431"/>
      <c r="F1292" s="434"/>
      <c r="G1292" s="435"/>
      <c r="H1292" s="1465"/>
      <c r="I1292" s="1462"/>
      <c r="J1292" s="1466"/>
      <c r="L1292" s="7"/>
      <c r="M1292" s="7"/>
      <c r="N1292" s="353"/>
      <c r="O1292" s="373"/>
      <c r="Q1292" s="1468"/>
    </row>
    <row r="1293" spans="1:17" s="1467" customFormat="1">
      <c r="A1293" s="431"/>
      <c r="B1293" s="431"/>
      <c r="C1293" s="432"/>
      <c r="D1293" s="433">
        <v>45626</v>
      </c>
      <c r="E1293" s="431"/>
      <c r="F1293" s="434"/>
      <c r="G1293" s="435"/>
      <c r="H1293" s="1465"/>
      <c r="I1293" s="1462"/>
      <c r="J1293" s="1466"/>
      <c r="L1293" s="7"/>
      <c r="M1293" s="7"/>
      <c r="N1293" s="353"/>
      <c r="O1293" s="373"/>
      <c r="Q1293" s="1468"/>
    </row>
    <row r="1294" spans="1:17" s="1467" customFormat="1">
      <c r="A1294" s="431"/>
      <c r="B1294" s="431"/>
      <c r="C1294" s="432"/>
      <c r="D1294" s="433"/>
      <c r="E1294" s="431"/>
      <c r="F1294" s="434"/>
      <c r="G1294" s="435"/>
      <c r="H1294" s="1465"/>
      <c r="I1294" s="1462"/>
      <c r="J1294" s="1466"/>
      <c r="L1294" s="7"/>
      <c r="M1294" s="7"/>
      <c r="N1294" s="353"/>
      <c r="O1294" s="373"/>
      <c r="Q1294" s="1468"/>
    </row>
    <row r="1295" spans="1:17" s="1467" customFormat="1">
      <c r="A1295" s="431"/>
      <c r="B1295" s="431"/>
      <c r="C1295" s="432"/>
      <c r="D1295" s="431"/>
      <c r="E1295" s="1462"/>
      <c r="F1295" s="1463"/>
      <c r="G1295" s="1464"/>
      <c r="H1295" s="1465"/>
      <c r="I1295" s="1462"/>
      <c r="J1295" s="1466"/>
      <c r="L1295" s="7"/>
      <c r="M1295" s="7"/>
      <c r="N1295" s="353"/>
      <c r="O1295" s="373"/>
      <c r="Q1295" s="1468"/>
    </row>
    <row r="1296" spans="1:17" s="1467" customFormat="1">
      <c r="A1296" s="431"/>
      <c r="B1296" s="431"/>
      <c r="C1296" s="432"/>
      <c r="D1296" s="431"/>
      <c r="E1296" s="1462"/>
      <c r="F1296" s="1463"/>
      <c r="G1296" s="1464"/>
      <c r="H1296" s="1465"/>
      <c r="I1296" s="1462"/>
      <c r="J1296" s="1466"/>
      <c r="L1296" s="7"/>
      <c r="M1296" s="7"/>
      <c r="N1296" s="353"/>
      <c r="O1296" s="373"/>
      <c r="Q1296" s="1468"/>
    </row>
    <row r="1297" spans="1:17" s="1467" customFormat="1">
      <c r="A1297" s="431"/>
      <c r="B1297" s="431"/>
      <c r="C1297" s="432"/>
      <c r="D1297" s="431"/>
      <c r="E1297" s="1462"/>
      <c r="F1297" s="1463"/>
      <c r="G1297" s="1464"/>
      <c r="H1297" s="1465"/>
      <c r="I1297" s="1462"/>
      <c r="J1297" s="1466"/>
      <c r="L1297" s="7"/>
      <c r="M1297" s="7"/>
      <c r="N1297" s="353"/>
      <c r="O1297" s="373"/>
      <c r="Q1297" s="1468"/>
    </row>
    <row r="1298" spans="1:17" s="1467" customFormat="1">
      <c r="A1298" s="431"/>
      <c r="B1298" s="431"/>
      <c r="C1298" s="432"/>
      <c r="D1298" s="431"/>
      <c r="E1298" s="1462"/>
      <c r="F1298" s="1463"/>
      <c r="G1298" s="1464"/>
      <c r="H1298" s="1465"/>
      <c r="I1298" s="1462"/>
      <c r="J1298" s="1466"/>
      <c r="L1298" s="7"/>
      <c r="M1298" s="7"/>
      <c r="N1298" s="353"/>
      <c r="O1298" s="373"/>
      <c r="Q1298" s="1468"/>
    </row>
    <row r="1299" spans="1:17" s="1467" customFormat="1">
      <c r="A1299" s="431"/>
      <c r="B1299" s="431"/>
      <c r="C1299" s="432"/>
      <c r="D1299" s="431"/>
      <c r="E1299" s="1462"/>
      <c r="F1299" s="1463"/>
      <c r="G1299" s="1464"/>
      <c r="H1299" s="1465"/>
      <c r="I1299" s="1462"/>
      <c r="J1299" s="1466"/>
      <c r="L1299" s="7"/>
      <c r="M1299" s="7"/>
      <c r="N1299" s="353"/>
      <c r="O1299" s="373"/>
      <c r="Q1299" s="1468"/>
    </row>
    <row r="1300" spans="1:17" s="1467" customFormat="1">
      <c r="A1300" s="431"/>
      <c r="B1300" s="431"/>
      <c r="C1300" s="432"/>
      <c r="D1300" s="431"/>
      <c r="E1300" s="1462"/>
      <c r="F1300" s="1463"/>
      <c r="G1300" s="1464"/>
      <c r="H1300" s="1465"/>
      <c r="I1300" s="1462"/>
      <c r="J1300" s="1466"/>
      <c r="L1300" s="7"/>
      <c r="M1300" s="7"/>
      <c r="N1300" s="353"/>
      <c r="O1300" s="373"/>
      <c r="Q1300" s="1468"/>
    </row>
    <row r="1301" spans="1:17" s="1467" customFormat="1">
      <c r="A1301" s="431"/>
      <c r="B1301" s="431"/>
      <c r="C1301" s="432"/>
      <c r="D1301" s="431"/>
      <c r="E1301" s="1462"/>
      <c r="F1301" s="1463"/>
      <c r="G1301" s="1464"/>
      <c r="H1301" s="1465"/>
      <c r="I1301" s="1462"/>
      <c r="J1301" s="1466"/>
      <c r="L1301" s="7"/>
      <c r="M1301" s="7"/>
      <c r="N1301" s="353"/>
      <c r="O1301" s="373"/>
      <c r="Q1301" s="1468"/>
    </row>
    <row r="1302" spans="1:17" s="1467" customFormat="1">
      <c r="A1302" s="431"/>
      <c r="B1302" s="431"/>
      <c r="C1302" s="432"/>
      <c r="D1302" s="431"/>
      <c r="E1302" s="1462"/>
      <c r="F1302" s="1463"/>
      <c r="G1302" s="1464"/>
      <c r="H1302" s="1465"/>
      <c r="I1302" s="1462"/>
      <c r="J1302" s="1466"/>
      <c r="L1302" s="7"/>
      <c r="M1302" s="7"/>
      <c r="N1302" s="353"/>
      <c r="O1302" s="373"/>
      <c r="Q1302" s="1468"/>
    </row>
    <row r="1303" spans="1:17" s="1467" customFormat="1">
      <c r="A1303" s="431"/>
      <c r="B1303" s="431"/>
      <c r="C1303" s="432"/>
      <c r="D1303" s="431"/>
      <c r="E1303" s="1462"/>
      <c r="F1303" s="1463"/>
      <c r="G1303" s="1464"/>
      <c r="H1303" s="1465"/>
      <c r="I1303" s="1462"/>
      <c r="J1303" s="1466"/>
      <c r="L1303" s="7"/>
      <c r="M1303" s="7"/>
      <c r="N1303" s="353"/>
      <c r="O1303" s="373"/>
      <c r="Q1303" s="1468"/>
    </row>
    <row r="1304" spans="1:17" s="1467" customFormat="1">
      <c r="A1304" s="431"/>
      <c r="B1304" s="431"/>
      <c r="C1304" s="432"/>
      <c r="D1304" s="431"/>
      <c r="E1304" s="1462"/>
      <c r="F1304" s="1463"/>
      <c r="G1304" s="1464"/>
      <c r="H1304" s="1465"/>
      <c r="I1304" s="1469"/>
      <c r="J1304" s="1470"/>
      <c r="L1304" s="7"/>
      <c r="M1304" s="7"/>
      <c r="N1304" s="353"/>
      <c r="O1304" s="373"/>
      <c r="Q1304" s="1468"/>
    </row>
    <row r="1305" spans="1:17">
      <c r="F1305" s="1463"/>
      <c r="H1305" s="1465"/>
      <c r="J1305" s="1470"/>
    </row>
    <row r="1306" spans="1:17">
      <c r="B1306" s="353"/>
      <c r="E1306" s="1471"/>
      <c r="F1306" s="1463"/>
      <c r="H1306" s="1465"/>
      <c r="I1306" s="1462"/>
      <c r="J1306" s="1466"/>
    </row>
    <row r="1307" spans="1:17">
      <c r="F1307" s="1463"/>
      <c r="J1307" s="1470"/>
    </row>
    <row r="1308" spans="1:17">
      <c r="F1308" s="1463"/>
      <c r="J1308" s="1470"/>
    </row>
    <row r="1309" spans="1:17">
      <c r="F1309" s="1463"/>
      <c r="J1309" s="1470"/>
    </row>
    <row r="1310" spans="1:17">
      <c r="J1310" s="1470"/>
    </row>
    <row r="1311" spans="1:17">
      <c r="J1311" s="1470"/>
    </row>
    <row r="1312" spans="1:17">
      <c r="A1312" s="1473"/>
      <c r="B1312" s="1473"/>
      <c r="C1312" s="1419"/>
      <c r="D1312" s="1419"/>
      <c r="E1312" s="1420"/>
      <c r="F1312" s="1474"/>
      <c r="G1312" s="1475"/>
      <c r="H1312" s="1423"/>
      <c r="I1312" s="1424"/>
      <c r="J1312" s="1422"/>
      <c r="K1312" s="1476"/>
    </row>
    <row r="1313" spans="1:11">
      <c r="A1313" s="1473"/>
      <c r="B1313" s="1473"/>
      <c r="C1313" s="1419"/>
      <c r="D1313" s="1419"/>
      <c r="E1313" s="1420"/>
      <c r="F1313" s="1474"/>
      <c r="G1313" s="1475"/>
      <c r="H1313" s="1423"/>
      <c r="I1313" s="1424"/>
      <c r="J1313" s="1422"/>
      <c r="K1313" s="929"/>
    </row>
    <row r="1314" spans="1:11">
      <c r="A1314" s="1473"/>
      <c r="B1314" s="1473"/>
      <c r="C1314" s="1477"/>
      <c r="D1314" s="1473"/>
      <c r="E1314" s="1157"/>
      <c r="F1314" s="1478"/>
      <c r="G1314" s="1479"/>
      <c r="H1314" s="1480"/>
      <c r="I1314" s="1015"/>
      <c r="J1314" s="1481"/>
      <c r="K1314" s="929"/>
    </row>
    <row r="1315" spans="1:11">
      <c r="A1315" s="1473"/>
      <c r="B1315" s="1473"/>
      <c r="C1315" s="1477"/>
      <c r="D1315" s="1473"/>
      <c r="E1315" s="1157"/>
      <c r="F1315" s="1478"/>
      <c r="G1315" s="1479"/>
      <c r="H1315" s="1480"/>
      <c r="I1315" s="1015"/>
      <c r="J1315" s="1481"/>
      <c r="K1315" s="929"/>
    </row>
    <row r="1316" spans="1:11">
      <c r="A1316" s="1473"/>
      <c r="B1316" s="1473"/>
      <c r="C1316" s="1477"/>
      <c r="D1316" s="1473"/>
      <c r="E1316" s="1157"/>
      <c r="F1316" s="1478"/>
      <c r="G1316" s="1479"/>
      <c r="H1316" s="1480"/>
      <c r="I1316" s="1015"/>
      <c r="J1316" s="1481"/>
      <c r="K1316" s="929"/>
    </row>
    <row r="1317" spans="1:11">
      <c r="A1317" s="1473"/>
      <c r="B1317" s="1473"/>
      <c r="C1317" s="1477"/>
      <c r="D1317" s="1473"/>
      <c r="E1317" s="1157"/>
      <c r="F1317" s="1478"/>
      <c r="G1317" s="1479"/>
      <c r="H1317" s="1480"/>
      <c r="I1317" s="1015"/>
      <c r="J1317" s="1481"/>
      <c r="K1317" s="929"/>
    </row>
    <row r="1318" spans="1:11">
      <c r="A1318" s="1473"/>
      <c r="B1318" s="1473"/>
      <c r="C1318" s="1477"/>
      <c r="D1318" s="1473"/>
      <c r="E1318" s="1157"/>
      <c r="F1318" s="1478"/>
      <c r="G1318" s="1479"/>
      <c r="H1318" s="1480"/>
      <c r="I1318" s="1015"/>
      <c r="J1318" s="1481"/>
      <c r="K1318" s="929"/>
    </row>
    <row r="1319" spans="1:11">
      <c r="A1319" s="1473"/>
      <c r="B1319" s="1473"/>
      <c r="C1319" s="1477"/>
      <c r="D1319" s="1473"/>
      <c r="E1319" s="1157"/>
      <c r="F1319" s="1478"/>
      <c r="G1319" s="1479"/>
      <c r="H1319" s="1480"/>
      <c r="I1319" s="1015"/>
      <c r="J1319" s="1481"/>
      <c r="K1319" s="929"/>
    </row>
  </sheetData>
  <sheetProtection autoFilter="0"/>
  <autoFilter ref="A10:S1132" xr:uid="{00000000-0009-0000-0000-000002000000}">
    <filterColumn colId="7">
      <customFilters>
        <customFilter operator="notEqual" val=" "/>
      </customFilters>
    </filterColumn>
    <filterColumn colId="9">
      <filters>
        <filter val="open"/>
      </filters>
    </filterColumn>
    <sortState xmlns:xlrd2="http://schemas.microsoft.com/office/spreadsheetml/2017/richdata2" ref="A11:S1129">
      <sortCondition ref="I10:I1132"/>
    </sortState>
  </autoFilter>
  <mergeCells count="5">
    <mergeCell ref="G1:I1"/>
    <mergeCell ref="C3:E3"/>
    <mergeCell ref="C5:D5"/>
    <mergeCell ref="N8:O8"/>
    <mergeCell ref="N9:O9"/>
  </mergeCells>
  <conditionalFormatting sqref="M11:M1130 M1132">
    <cfRule type="cellIs" dxfId="149" priority="131" operator="equal">
      <formula>"PTG"</formula>
    </cfRule>
  </conditionalFormatting>
  <conditionalFormatting sqref="N11:N1042 N1132 N1044:N1130">
    <cfRule type="cellIs" dxfId="148" priority="128" operator="equal">
      <formula>"OFF"</formula>
    </cfRule>
    <cfRule type="cellIs" dxfId="147" priority="129" operator="equal">
      <formula>"request ISOLIR"</formula>
    </cfRule>
    <cfRule type="cellIs" dxfId="146" priority="130" operator="equal">
      <formula>"BAYAR"</formula>
    </cfRule>
  </conditionalFormatting>
  <conditionalFormatting sqref="P11:P1042 P1132 P1044:P1130">
    <cfRule type="cellIs" dxfId="145" priority="124" operator="equal">
      <formula>"PCI"</formula>
    </cfRule>
    <cfRule type="cellIs" dxfId="144" priority="125" operator="equal">
      <formula>"KNTR"</formula>
    </cfRule>
    <cfRule type="cellIs" dxfId="143" priority="126" operator="equal">
      <formula>"TFD"</formula>
    </cfRule>
    <cfRule type="cellIs" dxfId="142" priority="127" operator="equal">
      <formula>"TF"</formula>
    </cfRule>
  </conditionalFormatting>
  <conditionalFormatting sqref="Q11:Q74 Q1132 Q76:Q165 Q167:Q716 Q791:Q1130 Q718:Q789">
    <cfRule type="cellIs" dxfId="141" priority="120" operator="equal">
      <formula>305000</formula>
    </cfRule>
    <cfRule type="cellIs" dxfId="140" priority="121" operator="equal">
      <formula>205000</formula>
    </cfRule>
    <cfRule type="cellIs" dxfId="139" priority="122" operator="equal">
      <formula>165000</formula>
    </cfRule>
    <cfRule type="cellIs" dxfId="138" priority="123" operator="equal">
      <formula>125000</formula>
    </cfRule>
  </conditionalFormatting>
  <conditionalFormatting sqref="O23">
    <cfRule type="cellIs" dxfId="137" priority="116" operator="equal">
      <formula>45600</formula>
    </cfRule>
    <cfRule type="cellIs" dxfId="136" priority="117" operator="equal">
      <formula>45599</formula>
    </cfRule>
    <cfRule type="cellIs" dxfId="135" priority="118" operator="equal">
      <formula>45598</formula>
    </cfRule>
    <cfRule type="cellIs" dxfId="134" priority="119" operator="equal">
      <formula>45597</formula>
    </cfRule>
  </conditionalFormatting>
  <conditionalFormatting sqref="O27">
    <cfRule type="cellIs" dxfId="133" priority="112" operator="equal">
      <formula>45600</formula>
    </cfRule>
    <cfRule type="cellIs" dxfId="132" priority="113" operator="equal">
      <formula>45599</formula>
    </cfRule>
    <cfRule type="cellIs" dxfId="131" priority="114" operator="equal">
      <formula>45598</formula>
    </cfRule>
    <cfRule type="cellIs" dxfId="130" priority="115" operator="equal">
      <formula>45597</formula>
    </cfRule>
  </conditionalFormatting>
  <conditionalFormatting sqref="O35">
    <cfRule type="cellIs" dxfId="129" priority="108" operator="equal">
      <formula>45600</formula>
    </cfRule>
    <cfRule type="cellIs" dxfId="128" priority="109" operator="equal">
      <formula>45599</formula>
    </cfRule>
    <cfRule type="cellIs" dxfId="127" priority="110" operator="equal">
      <formula>45598</formula>
    </cfRule>
    <cfRule type="cellIs" dxfId="126" priority="111" operator="equal">
      <formula>45597</formula>
    </cfRule>
  </conditionalFormatting>
  <conditionalFormatting sqref="O902">
    <cfRule type="cellIs" dxfId="125" priority="104" operator="equal">
      <formula>45600</formula>
    </cfRule>
    <cfRule type="cellIs" dxfId="124" priority="105" operator="equal">
      <formula>45599</formula>
    </cfRule>
    <cfRule type="cellIs" dxfId="123" priority="106" operator="equal">
      <formula>45598</formula>
    </cfRule>
    <cfRule type="cellIs" dxfId="122" priority="107" operator="equal">
      <formula>45597</formula>
    </cfRule>
  </conditionalFormatting>
  <conditionalFormatting sqref="O372">
    <cfRule type="cellIs" dxfId="121" priority="100" operator="equal">
      <formula>45600</formula>
    </cfRule>
    <cfRule type="cellIs" dxfId="120" priority="101" operator="equal">
      <formula>45599</formula>
    </cfRule>
    <cfRule type="cellIs" dxfId="119" priority="102" operator="equal">
      <formula>45598</formula>
    </cfRule>
    <cfRule type="cellIs" dxfId="118" priority="103" operator="equal">
      <formula>45597</formula>
    </cfRule>
  </conditionalFormatting>
  <conditionalFormatting sqref="O48">
    <cfRule type="cellIs" dxfId="117" priority="96" operator="equal">
      <formula>45600</formula>
    </cfRule>
    <cfRule type="cellIs" dxfId="116" priority="97" operator="equal">
      <formula>45599</formula>
    </cfRule>
    <cfRule type="cellIs" dxfId="115" priority="98" operator="equal">
      <formula>45598</formula>
    </cfRule>
    <cfRule type="cellIs" dxfId="114" priority="99" operator="equal">
      <formula>45597</formula>
    </cfRule>
  </conditionalFormatting>
  <conditionalFormatting sqref="O64">
    <cfRule type="cellIs" dxfId="113" priority="92" operator="equal">
      <formula>45600</formula>
    </cfRule>
    <cfRule type="cellIs" dxfId="112" priority="93" operator="equal">
      <formula>45599</formula>
    </cfRule>
    <cfRule type="cellIs" dxfId="111" priority="94" operator="equal">
      <formula>45598</formula>
    </cfRule>
    <cfRule type="cellIs" dxfId="110" priority="95" operator="equal">
      <formula>45597</formula>
    </cfRule>
  </conditionalFormatting>
  <conditionalFormatting sqref="O36">
    <cfRule type="cellIs" dxfId="109" priority="88" operator="equal">
      <formula>45600</formula>
    </cfRule>
    <cfRule type="cellIs" dxfId="108" priority="89" operator="equal">
      <formula>45599</formula>
    </cfRule>
    <cfRule type="cellIs" dxfId="107" priority="90" operator="equal">
      <formula>45598</formula>
    </cfRule>
    <cfRule type="cellIs" dxfId="106" priority="91" operator="equal">
      <formula>45597</formula>
    </cfRule>
  </conditionalFormatting>
  <conditionalFormatting sqref="O26">
    <cfRule type="cellIs" dxfId="105" priority="84" operator="equal">
      <formula>45600</formula>
    </cfRule>
    <cfRule type="cellIs" dxfId="104" priority="85" operator="equal">
      <formula>45599</formula>
    </cfRule>
    <cfRule type="cellIs" dxfId="103" priority="86" operator="equal">
      <formula>45598</formula>
    </cfRule>
    <cfRule type="cellIs" dxfId="102" priority="87" operator="equal">
      <formula>45597</formula>
    </cfRule>
  </conditionalFormatting>
  <conditionalFormatting sqref="O34">
    <cfRule type="cellIs" dxfId="101" priority="80" operator="equal">
      <formula>45600</formula>
    </cfRule>
    <cfRule type="cellIs" dxfId="100" priority="81" operator="equal">
      <formula>45599</formula>
    </cfRule>
    <cfRule type="cellIs" dxfId="99" priority="82" operator="equal">
      <formula>45598</formula>
    </cfRule>
    <cfRule type="cellIs" dxfId="98" priority="83" operator="equal">
      <formula>45597</formula>
    </cfRule>
  </conditionalFormatting>
  <conditionalFormatting sqref="O882">
    <cfRule type="cellIs" dxfId="97" priority="76" operator="equal">
      <formula>45600</formula>
    </cfRule>
    <cfRule type="cellIs" dxfId="96" priority="77" operator="equal">
      <formula>45599</formula>
    </cfRule>
    <cfRule type="cellIs" dxfId="95" priority="78" operator="equal">
      <formula>45598</formula>
    </cfRule>
    <cfRule type="cellIs" dxfId="94" priority="79" operator="equal">
      <formula>45597</formula>
    </cfRule>
  </conditionalFormatting>
  <conditionalFormatting sqref="O80">
    <cfRule type="cellIs" dxfId="93" priority="72" operator="equal">
      <formula>45600</formula>
    </cfRule>
    <cfRule type="cellIs" dxfId="92" priority="73" operator="equal">
      <formula>45599</formula>
    </cfRule>
    <cfRule type="cellIs" dxfId="91" priority="74" operator="equal">
      <formula>45598</formula>
    </cfRule>
    <cfRule type="cellIs" dxfId="90" priority="75" operator="equal">
      <formula>45597</formula>
    </cfRule>
  </conditionalFormatting>
  <conditionalFormatting sqref="O46">
    <cfRule type="cellIs" dxfId="89" priority="68" operator="equal">
      <formula>45600</formula>
    </cfRule>
    <cfRule type="cellIs" dxfId="88" priority="69" operator="equal">
      <formula>45599</formula>
    </cfRule>
    <cfRule type="cellIs" dxfId="87" priority="70" operator="equal">
      <formula>45598</formula>
    </cfRule>
    <cfRule type="cellIs" dxfId="86" priority="71" operator="equal">
      <formula>45597</formula>
    </cfRule>
  </conditionalFormatting>
  <conditionalFormatting sqref="O442">
    <cfRule type="cellIs" dxfId="85" priority="64" operator="equal">
      <formula>45600</formula>
    </cfRule>
    <cfRule type="cellIs" dxfId="84" priority="65" operator="equal">
      <formula>45599</formula>
    </cfRule>
    <cfRule type="cellIs" dxfId="83" priority="66" operator="equal">
      <formula>45598</formula>
    </cfRule>
    <cfRule type="cellIs" dxfId="82" priority="67" operator="equal">
      <formula>45597</formula>
    </cfRule>
  </conditionalFormatting>
  <conditionalFormatting sqref="O68">
    <cfRule type="cellIs" dxfId="81" priority="8" operator="equal">
      <formula>45600</formula>
    </cfRule>
    <cfRule type="cellIs" dxfId="80" priority="9" operator="equal">
      <formula>45599</formula>
    </cfRule>
    <cfRule type="cellIs" dxfId="79" priority="10" operator="equal">
      <formula>45598</formula>
    </cfRule>
    <cfRule type="cellIs" dxfId="78" priority="11" operator="equal">
      <formula>45597</formula>
    </cfRule>
  </conditionalFormatting>
  <conditionalFormatting sqref="O85">
    <cfRule type="cellIs" dxfId="77" priority="60" operator="equal">
      <formula>45600</formula>
    </cfRule>
    <cfRule type="cellIs" dxfId="76" priority="61" operator="equal">
      <formula>45599</formula>
    </cfRule>
    <cfRule type="cellIs" dxfId="75" priority="62" operator="equal">
      <formula>45598</formula>
    </cfRule>
    <cfRule type="cellIs" dxfId="74" priority="63" operator="equal">
      <formula>45597</formula>
    </cfRule>
  </conditionalFormatting>
  <conditionalFormatting sqref="O1120">
    <cfRule type="cellIs" dxfId="73" priority="56" operator="equal">
      <formula>45600</formula>
    </cfRule>
    <cfRule type="cellIs" dxfId="72" priority="57" operator="equal">
      <formula>45599</formula>
    </cfRule>
    <cfRule type="cellIs" dxfId="71" priority="58" operator="equal">
      <formula>45598</formula>
    </cfRule>
    <cfRule type="cellIs" dxfId="70" priority="59" operator="equal">
      <formula>45597</formula>
    </cfRule>
  </conditionalFormatting>
  <conditionalFormatting sqref="O31">
    <cfRule type="cellIs" dxfId="69" priority="52" operator="equal">
      <formula>45600</formula>
    </cfRule>
    <cfRule type="cellIs" dxfId="68" priority="53" operator="equal">
      <formula>45599</formula>
    </cfRule>
    <cfRule type="cellIs" dxfId="67" priority="54" operator="equal">
      <formula>45598</formula>
    </cfRule>
    <cfRule type="cellIs" dxfId="66" priority="55" operator="equal">
      <formula>45597</formula>
    </cfRule>
  </conditionalFormatting>
  <conditionalFormatting sqref="O11">
    <cfRule type="cellIs" dxfId="65" priority="48" operator="equal">
      <formula>45600</formula>
    </cfRule>
    <cfRule type="cellIs" dxfId="64" priority="49" operator="equal">
      <formula>45599</formula>
    </cfRule>
    <cfRule type="cellIs" dxfId="63" priority="50" operator="equal">
      <formula>45598</formula>
    </cfRule>
    <cfRule type="cellIs" dxfId="62" priority="51" operator="equal">
      <formula>45597</formula>
    </cfRule>
  </conditionalFormatting>
  <conditionalFormatting sqref="O33">
    <cfRule type="cellIs" dxfId="61" priority="44" operator="equal">
      <formula>45600</formula>
    </cfRule>
    <cfRule type="cellIs" dxfId="60" priority="45" operator="equal">
      <formula>45599</formula>
    </cfRule>
    <cfRule type="cellIs" dxfId="59" priority="46" operator="equal">
      <formula>45598</formula>
    </cfRule>
    <cfRule type="cellIs" dxfId="58" priority="47" operator="equal">
      <formula>45597</formula>
    </cfRule>
  </conditionalFormatting>
  <conditionalFormatting sqref="O30">
    <cfRule type="cellIs" dxfId="57" priority="40" operator="equal">
      <formula>45600</formula>
    </cfRule>
    <cfRule type="cellIs" dxfId="56" priority="41" operator="equal">
      <formula>45599</formula>
    </cfRule>
    <cfRule type="cellIs" dxfId="55" priority="42" operator="equal">
      <formula>45598</formula>
    </cfRule>
    <cfRule type="cellIs" dxfId="54" priority="43" operator="equal">
      <formula>45597</formula>
    </cfRule>
  </conditionalFormatting>
  <conditionalFormatting sqref="O18">
    <cfRule type="cellIs" dxfId="53" priority="36" operator="equal">
      <formula>45600</formula>
    </cfRule>
    <cfRule type="cellIs" dxfId="52" priority="37" operator="equal">
      <formula>45599</formula>
    </cfRule>
    <cfRule type="cellIs" dxfId="51" priority="38" operator="equal">
      <formula>45598</formula>
    </cfRule>
    <cfRule type="cellIs" dxfId="50" priority="39" operator="equal">
      <formula>45597</formula>
    </cfRule>
  </conditionalFormatting>
  <conditionalFormatting sqref="O39">
    <cfRule type="cellIs" dxfId="49" priority="32" operator="equal">
      <formula>45600</formula>
    </cfRule>
    <cfRule type="cellIs" dxfId="48" priority="33" operator="equal">
      <formula>45599</formula>
    </cfRule>
    <cfRule type="cellIs" dxfId="47" priority="34" operator="equal">
      <formula>45598</formula>
    </cfRule>
    <cfRule type="cellIs" dxfId="46" priority="35" operator="equal">
      <formula>45597</formula>
    </cfRule>
  </conditionalFormatting>
  <conditionalFormatting sqref="O45">
    <cfRule type="cellIs" dxfId="45" priority="28" operator="equal">
      <formula>45600</formula>
    </cfRule>
    <cfRule type="cellIs" dxfId="44" priority="29" operator="equal">
      <formula>45599</formula>
    </cfRule>
    <cfRule type="cellIs" dxfId="43" priority="30" operator="equal">
      <formula>45598</formula>
    </cfRule>
    <cfRule type="cellIs" dxfId="42" priority="31" operator="equal">
      <formula>45597</formula>
    </cfRule>
  </conditionalFormatting>
  <conditionalFormatting sqref="O69">
    <cfRule type="cellIs" dxfId="41" priority="24" operator="equal">
      <formula>45600</formula>
    </cfRule>
    <cfRule type="cellIs" dxfId="40" priority="25" operator="equal">
      <formula>45599</formula>
    </cfRule>
    <cfRule type="cellIs" dxfId="39" priority="26" operator="equal">
      <formula>45598</formula>
    </cfRule>
    <cfRule type="cellIs" dxfId="38" priority="27" operator="equal">
      <formula>45597</formula>
    </cfRule>
  </conditionalFormatting>
  <conditionalFormatting sqref="O165">
    <cfRule type="cellIs" dxfId="37" priority="20" operator="equal">
      <formula>45600</formula>
    </cfRule>
    <cfRule type="cellIs" dxfId="36" priority="21" operator="equal">
      <formula>45599</formula>
    </cfRule>
    <cfRule type="cellIs" dxfId="35" priority="22" operator="equal">
      <formula>45598</formula>
    </cfRule>
    <cfRule type="cellIs" dxfId="34" priority="23" operator="equal">
      <formula>45597</formula>
    </cfRule>
  </conditionalFormatting>
  <conditionalFormatting sqref="O15">
    <cfRule type="cellIs" dxfId="33" priority="16" operator="equal">
      <formula>45600</formula>
    </cfRule>
    <cfRule type="cellIs" dxfId="32" priority="17" operator="equal">
      <formula>45599</formula>
    </cfRule>
    <cfRule type="cellIs" dxfId="31" priority="18" operator="equal">
      <formula>45598</formula>
    </cfRule>
    <cfRule type="cellIs" dxfId="30" priority="19" operator="equal">
      <formula>45597</formula>
    </cfRule>
  </conditionalFormatting>
  <conditionalFormatting sqref="O40">
    <cfRule type="cellIs" dxfId="29" priority="12" operator="equal">
      <formula>45600</formula>
    </cfRule>
    <cfRule type="cellIs" dxfId="28" priority="13" operator="equal">
      <formula>45599</formula>
    </cfRule>
    <cfRule type="cellIs" dxfId="27" priority="14" operator="equal">
      <formula>45598</formula>
    </cfRule>
    <cfRule type="cellIs" dxfId="26" priority="15" operator="equal">
      <formula>45597</formula>
    </cfRule>
  </conditionalFormatting>
  <conditionalFormatting sqref="N1043">
    <cfRule type="cellIs" dxfId="25" priority="5" operator="equal">
      <formula>"OFF"</formula>
    </cfRule>
    <cfRule type="cellIs" dxfId="24" priority="6" operator="equal">
      <formula>"request ISOLIR"</formula>
    </cfRule>
    <cfRule type="cellIs" dxfId="23" priority="7" operator="equal">
      <formula>"BAYAR"</formula>
    </cfRule>
  </conditionalFormatting>
  <conditionalFormatting sqref="P1043">
    <cfRule type="cellIs" dxfId="22" priority="1" operator="equal">
      <formula>"PCI"</formula>
    </cfRule>
    <cfRule type="cellIs" dxfId="21" priority="2" operator="equal">
      <formula>"KNTR"</formula>
    </cfRule>
    <cfRule type="cellIs" dxfId="20" priority="3" operator="equal">
      <formula>"TFD"</formula>
    </cfRule>
    <cfRule type="cellIs" dxfId="19" priority="4" operator="equal">
      <formula>"TF"</formula>
    </cfRule>
  </conditionalFormatting>
  <dataValidations count="7">
    <dataValidation type="list" allowBlank="1" showInputMessage="1" showErrorMessage="1" sqref="O902 O372" xr:uid="{00000000-0002-0000-0200-000000000000}">
      <formula1>$C$1106:$C$1199</formula1>
    </dataValidation>
    <dataValidation type="list" allowBlank="1" showInputMessage="1" showErrorMessage="1" sqref="L11:L1130 L1132" xr:uid="{00000000-0002-0000-0200-000001000000}">
      <formula1>$B$1200:$B$1202</formula1>
    </dataValidation>
    <dataValidation type="list" allowBlank="1" showInputMessage="1" showErrorMessage="1" sqref="M11:M1130 M1132" xr:uid="{00000000-0002-0000-0200-000002000000}">
      <formula1>$G$1200</formula1>
    </dataValidation>
    <dataValidation type="list" allowBlank="1" showInputMessage="1" showErrorMessage="1" sqref="Q1132 Q11:Q74 Q791:Q1130 Q76:Q716 Q718:Q789" xr:uid="{00000000-0002-0000-0200-000003000000}">
      <formula1>$E$1200:$E$1214</formula1>
    </dataValidation>
    <dataValidation type="list" allowBlank="1" showInputMessage="1" showErrorMessage="1" sqref="P1132 P11:P1130" xr:uid="{00000000-0002-0000-0200-000004000000}">
      <formula1>$F$1200:$F$1203</formula1>
    </dataValidation>
    <dataValidation type="list" allowBlank="1" showInputMessage="1" showErrorMessage="1" sqref="O373:O901 O1132 O33:O371 O11:O31 O903:O1130" xr:uid="{00000000-0002-0000-0200-000005000000}">
      <formula1>$D$1200:$D$1294</formula1>
    </dataValidation>
    <dataValidation type="list" allowBlank="1" showInputMessage="1" showErrorMessage="1" sqref="N1132 N11:N1130" xr:uid="{00000000-0002-0000-0200-000006000000}">
      <formula1>$C$1200:$C$1202</formula1>
    </dataValidation>
  </dataValidations>
  <pageMargins left="0.7" right="0.7" top="0.75" bottom="0.75" header="0.3" footer="0.3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pageSetUpPr fitToPage="1"/>
  </sheetPr>
  <dimension ref="A1:T1357"/>
  <sheetViews>
    <sheetView topLeftCell="A1136" zoomScaleNormal="100" workbookViewId="0">
      <selection activeCell="A11" sqref="A11:R1172"/>
    </sheetView>
  </sheetViews>
  <sheetFormatPr defaultRowHeight="14.25"/>
  <cols>
    <col min="1" max="1" width="5.5703125" style="353" customWidth="1"/>
    <col min="2" max="2" width="11.5703125" style="353" customWidth="1"/>
    <col min="3" max="3" width="24.140625" style="353" customWidth="1"/>
    <col min="4" max="4" width="25.42578125" style="356" customWidth="1"/>
    <col min="5" max="5" width="16.140625" style="356" customWidth="1"/>
    <col min="6" max="6" width="11.42578125" style="356" customWidth="1"/>
    <col min="7" max="7" width="3.85546875" style="358" customWidth="1"/>
    <col min="8" max="8" width="18" style="362" customWidth="1"/>
    <col min="9" max="9" width="4" style="358" customWidth="1"/>
    <col min="10" max="10" width="6" style="358" customWidth="1"/>
    <col min="11" max="11" width="4.140625" style="415" customWidth="1"/>
    <col min="12" max="12" width="6.28515625" style="439" customWidth="1"/>
    <col min="13" max="13" width="6.7109375" style="353" customWidth="1"/>
    <col min="14" max="14" width="9.7109375" style="353" customWidth="1"/>
    <col min="15" max="15" width="12.28515625" style="1515" customWidth="1"/>
    <col min="16" max="16" width="5.85546875" style="353" customWidth="1"/>
    <col min="17" max="17" width="15" style="1512" customWidth="1"/>
    <col min="18" max="18" width="32.42578125" style="360" customWidth="1"/>
    <col min="19" max="16384" width="9.140625" style="7"/>
  </cols>
  <sheetData>
    <row r="1" spans="1:20" ht="18.75" customHeight="1" thickBot="1">
      <c r="A1" s="369"/>
      <c r="B1" s="369"/>
      <c r="C1" s="1516" t="s">
        <v>4170</v>
      </c>
      <c r="D1" s="1517">
        <v>142775000</v>
      </c>
      <c r="E1" s="1518"/>
      <c r="F1" s="1519" t="s">
        <v>4171</v>
      </c>
      <c r="G1" s="1814">
        <f>+Q9</f>
        <v>1450000</v>
      </c>
      <c r="H1" s="1815"/>
      <c r="I1" s="1816"/>
      <c r="J1" s="370"/>
      <c r="K1" s="412"/>
      <c r="L1" s="440"/>
      <c r="O1" s="373"/>
      <c r="P1" s="375"/>
      <c r="Q1" s="375"/>
      <c r="R1" s="371"/>
    </row>
    <row r="2" spans="1:20" ht="18.75" customHeight="1" thickBot="1">
      <c r="A2" s="369"/>
      <c r="B2" s="369"/>
      <c r="C2" s="1516" t="s">
        <v>4172</v>
      </c>
      <c r="D2" s="1520">
        <f>+D1-G1</f>
        <v>141325000</v>
      </c>
      <c r="E2" s="1521"/>
      <c r="F2" s="1522" t="s">
        <v>4173</v>
      </c>
      <c r="G2" s="1812">
        <v>0</v>
      </c>
      <c r="H2" s="1813"/>
      <c r="I2" s="378"/>
      <c r="J2" s="370"/>
      <c r="K2" s="412"/>
      <c r="L2" s="440"/>
      <c r="O2" s="373"/>
      <c r="P2" s="375"/>
      <c r="Q2" s="375"/>
      <c r="R2" s="371"/>
    </row>
    <row r="3" spans="1:20" ht="15">
      <c r="A3" s="369"/>
      <c r="B3" s="1550"/>
      <c r="C3" s="1817" t="s">
        <v>4189</v>
      </c>
      <c r="D3" s="1817"/>
      <c r="E3" s="1817"/>
      <c r="F3" s="1523"/>
      <c r="G3" s="377"/>
      <c r="H3" s="379"/>
      <c r="I3" s="378"/>
      <c r="J3" s="1551"/>
      <c r="K3" s="413"/>
      <c r="L3" s="440"/>
      <c r="O3" s="373"/>
      <c r="P3" s="375"/>
      <c r="Q3" s="375"/>
      <c r="R3" s="372"/>
    </row>
    <row r="4" spans="1:20" ht="15.75">
      <c r="A4" s="369"/>
      <c r="B4" s="1550"/>
      <c r="C4" s="869"/>
      <c r="D4" s="870"/>
      <c r="E4" s="871"/>
      <c r="F4" s="376"/>
      <c r="G4" s="377"/>
      <c r="H4" s="379"/>
      <c r="I4" s="378"/>
      <c r="J4" s="1551"/>
      <c r="K4" s="413"/>
      <c r="L4" s="440"/>
      <c r="O4" s="373"/>
      <c r="P4" s="375"/>
      <c r="Q4" s="375"/>
      <c r="R4" s="372"/>
      <c r="S4" s="383"/>
    </row>
    <row r="5" spans="1:20" ht="15.75">
      <c r="A5" s="369"/>
      <c r="B5" s="1550"/>
      <c r="C5" s="1805" t="s">
        <v>4174</v>
      </c>
      <c r="D5" s="1806"/>
      <c r="E5" s="871"/>
      <c r="F5" s="376"/>
      <c r="G5" s="377"/>
      <c r="H5" s="379"/>
      <c r="I5" s="378"/>
      <c r="J5" s="1551"/>
      <c r="K5" s="413"/>
      <c r="L5" s="440"/>
      <c r="O5" s="373"/>
      <c r="P5" s="375"/>
      <c r="Q5" s="375"/>
      <c r="R5" s="372"/>
    </row>
    <row r="6" spans="1:20" ht="15">
      <c r="A6" s="369"/>
      <c r="B6" s="1550"/>
      <c r="C6" s="384" t="s">
        <v>4175</v>
      </c>
      <c r="D6" s="385">
        <f>+H8</f>
        <v>142775000</v>
      </c>
      <c r="F6" s="376"/>
      <c r="G6" s="377"/>
      <c r="H6" s="379"/>
      <c r="I6" s="378"/>
      <c r="J6" s="1551"/>
      <c r="K6" s="413"/>
      <c r="L6" s="440"/>
      <c r="O6" s="373"/>
      <c r="P6" s="375"/>
      <c r="Q6" s="375"/>
      <c r="R6" s="372"/>
    </row>
    <row r="7" spans="1:20" ht="15.75">
      <c r="A7" s="369"/>
      <c r="B7" s="1550"/>
      <c r="C7" s="386" t="s">
        <v>4176</v>
      </c>
      <c r="D7" s="387">
        <f>+D6-D8</f>
        <v>1450000</v>
      </c>
      <c r="E7" s="871"/>
      <c r="F7" s="388"/>
      <c r="G7" s="389"/>
      <c r="H7" s="390"/>
      <c r="I7" s="378"/>
      <c r="J7" s="1551"/>
      <c r="K7" s="413"/>
      <c r="L7" s="440"/>
      <c r="O7" s="373"/>
      <c r="P7" s="1512"/>
      <c r="Q7" s="375"/>
      <c r="R7" s="372"/>
    </row>
    <row r="8" spans="1:20" ht="15.75">
      <c r="A8" s="369"/>
      <c r="B8" s="1550"/>
      <c r="C8" s="392" t="s">
        <v>4177</v>
      </c>
      <c r="D8" s="393">
        <f>+D6-Q8</f>
        <v>141325000</v>
      </c>
      <c r="E8" s="871"/>
      <c r="F8" s="394" t="s">
        <v>4174</v>
      </c>
      <c r="G8" s="395"/>
      <c r="H8" s="396">
        <f>SUBTOTAL(9,H11:H1169)</f>
        <v>142775000</v>
      </c>
      <c r="I8" s="378"/>
      <c r="J8" s="1551"/>
      <c r="K8" s="413"/>
      <c r="L8" s="440"/>
      <c r="N8" s="1807" t="s">
        <v>4178</v>
      </c>
      <c r="O8" s="1808"/>
      <c r="Q8" s="398">
        <f>SUBTOTAL(9,Q11:Q1169)</f>
        <v>1450000</v>
      </c>
      <c r="R8" s="372"/>
    </row>
    <row r="9" spans="1:20" ht="15.75">
      <c r="A9" s="369"/>
      <c r="B9" s="1550"/>
      <c r="C9" s="399"/>
      <c r="D9" s="400"/>
      <c r="E9" s="871"/>
      <c r="F9" s="394" t="s">
        <v>4179</v>
      </c>
      <c r="G9" s="395"/>
      <c r="H9" s="401">
        <f>SUM(H11:H1169)</f>
        <v>142775000</v>
      </c>
      <c r="I9" s="378"/>
      <c r="J9" s="1551"/>
      <c r="K9" s="413"/>
      <c r="L9" s="440"/>
      <c r="N9" s="1809" t="s">
        <v>4180</v>
      </c>
      <c r="O9" s="1810"/>
      <c r="Q9" s="398">
        <f>SUM(Q11:Q1169)</f>
        <v>1450000</v>
      </c>
      <c r="R9" s="372"/>
    </row>
    <row r="10" spans="1:20" ht="15">
      <c r="A10" s="417" t="s">
        <v>11</v>
      </c>
      <c r="B10" s="418" t="s">
        <v>4181</v>
      </c>
      <c r="C10" s="419" t="s">
        <v>13</v>
      </c>
      <c r="D10" s="419" t="s">
        <v>14</v>
      </c>
      <c r="E10" s="418" t="s">
        <v>15</v>
      </c>
      <c r="F10" s="420" t="s">
        <v>16</v>
      </c>
      <c r="G10" s="421" t="s">
        <v>17</v>
      </c>
      <c r="H10" s="422" t="s">
        <v>18</v>
      </c>
      <c r="I10" s="423" t="s">
        <v>19</v>
      </c>
      <c r="J10" s="424" t="s">
        <v>20</v>
      </c>
      <c r="K10" s="425" t="s">
        <v>4182</v>
      </c>
      <c r="L10" s="425" t="s">
        <v>4183</v>
      </c>
      <c r="M10" s="426" t="s">
        <v>4184</v>
      </c>
      <c r="N10" s="427" t="s">
        <v>968</v>
      </c>
      <c r="O10" s="428" t="s">
        <v>4185</v>
      </c>
      <c r="P10" s="429" t="s">
        <v>4186</v>
      </c>
      <c r="Q10" s="430" t="s">
        <v>4187</v>
      </c>
      <c r="R10" s="425" t="s">
        <v>4188</v>
      </c>
    </row>
    <row r="11" spans="1:20" s="42" customFormat="1">
      <c r="A11" s="1035">
        <v>2</v>
      </c>
      <c r="B11" s="888" t="s">
        <v>51</v>
      </c>
      <c r="C11" s="1035" t="s">
        <v>52</v>
      </c>
      <c r="D11" s="1552" t="s">
        <v>53</v>
      </c>
      <c r="E11" s="1552">
        <v>85210900378</v>
      </c>
      <c r="F11" s="1553" t="s">
        <v>41</v>
      </c>
      <c r="G11" s="1554">
        <v>2</v>
      </c>
      <c r="H11" s="1555">
        <v>165000</v>
      </c>
      <c r="I11" s="1554">
        <v>1</v>
      </c>
      <c r="J11" s="1556" t="s">
        <v>28</v>
      </c>
      <c r="K11" s="114"/>
      <c r="L11" s="438"/>
      <c r="M11" s="341"/>
      <c r="N11" s="341"/>
      <c r="O11" s="1513"/>
      <c r="P11" s="341"/>
      <c r="Q11" s="1509"/>
      <c r="R11" s="114"/>
      <c r="S11" s="7"/>
      <c r="T11" s="7"/>
    </row>
    <row r="12" spans="1:20">
      <c r="A12" s="1035">
        <v>73</v>
      </c>
      <c r="B12" s="888" t="s">
        <v>256</v>
      </c>
      <c r="C12" s="1035" t="s">
        <v>257</v>
      </c>
      <c r="D12" s="1552" t="s">
        <v>258</v>
      </c>
      <c r="E12" s="1552">
        <v>85559758689</v>
      </c>
      <c r="F12" s="1553">
        <v>44779</v>
      </c>
      <c r="G12" s="1554">
        <v>3</v>
      </c>
      <c r="H12" s="1555">
        <v>205000</v>
      </c>
      <c r="I12" s="1554">
        <v>1</v>
      </c>
      <c r="J12" s="1556" t="s">
        <v>28</v>
      </c>
      <c r="K12" s="1524"/>
      <c r="L12" s="438"/>
      <c r="M12" s="341"/>
      <c r="N12" s="341"/>
      <c r="O12" s="1513"/>
      <c r="P12" s="341"/>
      <c r="Q12" s="1509"/>
      <c r="R12" s="1524"/>
    </row>
    <row r="13" spans="1:20">
      <c r="A13" s="1035">
        <v>88</v>
      </c>
      <c r="B13" s="888" t="s">
        <v>306</v>
      </c>
      <c r="C13" s="1035" t="s">
        <v>307</v>
      </c>
      <c r="D13" s="1552" t="s">
        <v>308</v>
      </c>
      <c r="E13" s="1552">
        <v>81317705091</v>
      </c>
      <c r="F13" s="1553">
        <v>44824</v>
      </c>
      <c r="G13" s="1554">
        <v>1</v>
      </c>
      <c r="H13" s="1555">
        <v>125000</v>
      </c>
      <c r="I13" s="1554">
        <v>1</v>
      </c>
      <c r="J13" s="1556" t="s">
        <v>28</v>
      </c>
      <c r="K13" s="114"/>
      <c r="L13" s="438"/>
      <c r="M13" s="341"/>
      <c r="N13" s="341"/>
      <c r="O13" s="1513"/>
      <c r="P13" s="341"/>
      <c r="Q13" s="1509"/>
      <c r="R13" s="114"/>
    </row>
    <row r="14" spans="1:20">
      <c r="A14" s="1035">
        <v>145</v>
      </c>
      <c r="B14" s="888" t="s">
        <v>482</v>
      </c>
      <c r="C14" s="1035" t="s">
        <v>483</v>
      </c>
      <c r="D14" s="1552" t="s">
        <v>305</v>
      </c>
      <c r="E14" s="128" t="s">
        <v>484</v>
      </c>
      <c r="F14" s="1553">
        <v>44733</v>
      </c>
      <c r="G14" s="1554">
        <v>1</v>
      </c>
      <c r="H14" s="1555">
        <v>125000</v>
      </c>
      <c r="I14" s="1554">
        <v>1</v>
      </c>
      <c r="J14" s="1556" t="s">
        <v>28</v>
      </c>
      <c r="K14" s="114"/>
      <c r="L14" s="438"/>
      <c r="M14" s="341"/>
      <c r="N14" s="341"/>
      <c r="O14" s="1513"/>
      <c r="P14" s="341"/>
      <c r="Q14" s="1509"/>
      <c r="R14" s="114"/>
    </row>
    <row r="15" spans="1:20">
      <c r="A15" s="1035">
        <v>198</v>
      </c>
      <c r="B15" s="888" t="s">
        <v>642</v>
      </c>
      <c r="C15" s="1035" t="s">
        <v>643</v>
      </c>
      <c r="D15" s="1552" t="s">
        <v>305</v>
      </c>
      <c r="E15" s="128" t="s">
        <v>644</v>
      </c>
      <c r="F15" s="1553">
        <v>44735</v>
      </c>
      <c r="G15" s="1554">
        <v>1</v>
      </c>
      <c r="H15" s="1555">
        <v>125000</v>
      </c>
      <c r="I15" s="1554">
        <v>1</v>
      </c>
      <c r="J15" s="1556" t="s">
        <v>28</v>
      </c>
      <c r="K15" s="114"/>
      <c r="L15" s="438"/>
      <c r="M15" s="341"/>
      <c r="N15" s="341"/>
      <c r="O15" s="1513"/>
      <c r="P15" s="341"/>
      <c r="Q15" s="1509"/>
      <c r="R15" s="114"/>
    </row>
    <row r="16" spans="1:20">
      <c r="A16" s="1035">
        <v>527</v>
      </c>
      <c r="B16" s="888" t="s">
        <v>669</v>
      </c>
      <c r="C16" s="1557" t="s">
        <v>670</v>
      </c>
      <c r="D16" s="1558" t="s">
        <v>671</v>
      </c>
      <c r="E16" s="214" t="s">
        <v>672</v>
      </c>
      <c r="F16" s="1559" t="s">
        <v>673</v>
      </c>
      <c r="G16" s="1450">
        <v>2</v>
      </c>
      <c r="H16" s="1560">
        <v>165000</v>
      </c>
      <c r="I16" s="1554">
        <v>1</v>
      </c>
      <c r="J16" s="1556" t="s">
        <v>28</v>
      </c>
      <c r="K16" s="114"/>
      <c r="L16" s="438"/>
      <c r="M16" s="341"/>
      <c r="N16" s="341"/>
      <c r="O16" s="1513"/>
      <c r="P16" s="341"/>
      <c r="Q16" s="1509"/>
      <c r="R16" s="114"/>
    </row>
    <row r="17" spans="1:18" ht="13.5" customHeight="1">
      <c r="A17" s="1035">
        <v>894</v>
      </c>
      <c r="B17" s="888" t="s">
        <v>718</v>
      </c>
      <c r="C17" s="1561" t="s">
        <v>719</v>
      </c>
      <c r="D17" s="1562" t="s">
        <v>720</v>
      </c>
      <c r="E17" s="1563" t="s">
        <v>721</v>
      </c>
      <c r="F17" s="1564" t="s">
        <v>722</v>
      </c>
      <c r="G17" s="1565">
        <v>2</v>
      </c>
      <c r="H17" s="1566">
        <v>165000</v>
      </c>
      <c r="I17" s="1565">
        <v>1</v>
      </c>
      <c r="J17" s="1567" t="s">
        <v>28</v>
      </c>
      <c r="K17" s="1525"/>
      <c r="L17" s="438"/>
      <c r="M17" s="341"/>
      <c r="N17" s="341"/>
      <c r="O17" s="1513"/>
      <c r="P17" s="341"/>
      <c r="Q17" s="1509"/>
      <c r="R17" s="1525"/>
    </row>
    <row r="18" spans="1:18">
      <c r="A18" s="1035">
        <v>267</v>
      </c>
      <c r="B18" s="888" t="s">
        <v>856</v>
      </c>
      <c r="C18" s="1035" t="s">
        <v>857</v>
      </c>
      <c r="D18" s="1552" t="s">
        <v>305</v>
      </c>
      <c r="E18" s="1552">
        <v>85864491898</v>
      </c>
      <c r="F18" s="1553">
        <v>44735</v>
      </c>
      <c r="G18" s="1554">
        <v>1</v>
      </c>
      <c r="H18" s="1555">
        <v>125000</v>
      </c>
      <c r="I18" s="1554">
        <v>1</v>
      </c>
      <c r="J18" s="1556" t="s">
        <v>28</v>
      </c>
      <c r="K18" s="114"/>
      <c r="L18" s="438"/>
      <c r="M18" s="341"/>
      <c r="N18" s="341" t="s">
        <v>968</v>
      </c>
      <c r="O18" s="904">
        <v>45656</v>
      </c>
      <c r="P18" s="341" t="s">
        <v>4193</v>
      </c>
      <c r="Q18" s="1509">
        <v>125000</v>
      </c>
      <c r="R18" s="114"/>
    </row>
    <row r="19" spans="1:18">
      <c r="A19" s="1035">
        <v>66</v>
      </c>
      <c r="B19" s="888" t="s">
        <v>918</v>
      </c>
      <c r="C19" s="1035" t="s">
        <v>919</v>
      </c>
      <c r="D19" s="1552" t="s">
        <v>40</v>
      </c>
      <c r="E19" s="1552">
        <v>81563137484</v>
      </c>
      <c r="F19" s="1553">
        <v>44802</v>
      </c>
      <c r="G19" s="1554">
        <v>2</v>
      </c>
      <c r="H19" s="1555">
        <v>165000</v>
      </c>
      <c r="I19" s="1554">
        <v>1</v>
      </c>
      <c r="J19" s="1556" t="s">
        <v>28</v>
      </c>
      <c r="K19" s="114"/>
      <c r="L19" s="438"/>
      <c r="M19" s="341"/>
      <c r="N19" s="341"/>
      <c r="O19" s="1513"/>
      <c r="P19" s="341"/>
      <c r="Q19" s="1509"/>
      <c r="R19" s="114"/>
    </row>
    <row r="20" spans="1:18">
      <c r="A20" s="1035">
        <v>324</v>
      </c>
      <c r="B20" s="888" t="s">
        <v>1025</v>
      </c>
      <c r="C20" s="1035" t="s">
        <v>1026</v>
      </c>
      <c r="D20" s="1552" t="s">
        <v>125</v>
      </c>
      <c r="E20" s="1552">
        <v>85720828900</v>
      </c>
      <c r="F20" s="1568" t="s">
        <v>1027</v>
      </c>
      <c r="G20" s="1554">
        <v>3</v>
      </c>
      <c r="H20" s="1555">
        <v>205000</v>
      </c>
      <c r="I20" s="1554">
        <v>1</v>
      </c>
      <c r="J20" s="1556" t="s">
        <v>28</v>
      </c>
      <c r="K20" s="114"/>
      <c r="L20" s="438"/>
      <c r="M20" s="341"/>
      <c r="N20" s="341"/>
      <c r="O20" s="373"/>
      <c r="P20" s="341"/>
      <c r="Q20" s="1509"/>
      <c r="R20" s="114"/>
    </row>
    <row r="21" spans="1:18" ht="14.25" customHeight="1">
      <c r="A21" s="1035">
        <v>326</v>
      </c>
      <c r="B21" s="888" t="s">
        <v>1031</v>
      </c>
      <c r="C21" s="1035" t="s">
        <v>1032</v>
      </c>
      <c r="D21" s="1552" t="s">
        <v>1033</v>
      </c>
      <c r="E21" s="1552">
        <v>85863735689</v>
      </c>
      <c r="F21" s="1553">
        <v>44771</v>
      </c>
      <c r="G21" s="1554">
        <v>1</v>
      </c>
      <c r="H21" s="1555">
        <v>125000</v>
      </c>
      <c r="I21" s="1554">
        <v>1</v>
      </c>
      <c r="J21" s="1556" t="s">
        <v>28</v>
      </c>
      <c r="K21" s="114"/>
      <c r="L21" s="438"/>
      <c r="M21" s="341"/>
      <c r="N21" s="341"/>
      <c r="O21" s="1513"/>
      <c r="P21" s="341"/>
      <c r="Q21" s="1509"/>
      <c r="R21" s="114"/>
    </row>
    <row r="22" spans="1:18">
      <c r="A22" s="1035">
        <v>357</v>
      </c>
      <c r="B22" s="888" t="s">
        <v>1113</v>
      </c>
      <c r="C22" s="1035" t="s">
        <v>1114</v>
      </c>
      <c r="D22" s="1552" t="s">
        <v>1115</v>
      </c>
      <c r="E22" s="1552">
        <v>83804229311</v>
      </c>
      <c r="F22" s="1553">
        <v>44749</v>
      </c>
      <c r="G22" s="1554">
        <v>1</v>
      </c>
      <c r="H22" s="1555">
        <v>125000</v>
      </c>
      <c r="I22" s="1554">
        <v>1</v>
      </c>
      <c r="J22" s="1569" t="s">
        <v>28</v>
      </c>
      <c r="K22" s="1526"/>
      <c r="L22" s="438"/>
      <c r="M22" s="341"/>
      <c r="N22" s="341"/>
      <c r="O22" s="1513"/>
      <c r="P22" s="341"/>
      <c r="Q22" s="1509"/>
      <c r="R22" s="1526" t="s">
        <v>1116</v>
      </c>
    </row>
    <row r="23" spans="1:18">
      <c r="A23" s="1035">
        <v>122</v>
      </c>
      <c r="B23" s="888" t="s">
        <v>1725</v>
      </c>
      <c r="C23" s="1035" t="s">
        <v>1726</v>
      </c>
      <c r="D23" s="1552" t="s">
        <v>82</v>
      </c>
      <c r="E23" s="1552">
        <v>85759616929</v>
      </c>
      <c r="F23" s="1553">
        <v>44682</v>
      </c>
      <c r="G23" s="1554">
        <v>2</v>
      </c>
      <c r="H23" s="1555">
        <v>165000</v>
      </c>
      <c r="I23" s="1554">
        <v>1</v>
      </c>
      <c r="J23" s="1556" t="s">
        <v>28</v>
      </c>
      <c r="K23" s="114"/>
      <c r="L23" s="438"/>
      <c r="M23" s="341"/>
      <c r="N23" s="341"/>
      <c r="O23" s="1513"/>
      <c r="P23" s="341"/>
      <c r="Q23" s="1509"/>
      <c r="R23" s="114"/>
    </row>
    <row r="24" spans="1:18">
      <c r="A24" s="1570">
        <v>1041</v>
      </c>
      <c r="B24" s="888" t="s">
        <v>1838</v>
      </c>
      <c r="C24" s="1561" t="s">
        <v>1839</v>
      </c>
      <c r="D24" s="1562" t="s">
        <v>227</v>
      </c>
      <c r="E24" s="1563" t="s">
        <v>1840</v>
      </c>
      <c r="F24" s="1564" t="s">
        <v>1841</v>
      </c>
      <c r="G24" s="1565">
        <v>2</v>
      </c>
      <c r="H24" s="1566">
        <v>165000</v>
      </c>
      <c r="I24" s="1565">
        <v>1</v>
      </c>
      <c r="J24" s="1567" t="s">
        <v>28</v>
      </c>
      <c r="K24" s="414"/>
      <c r="L24" s="438"/>
      <c r="M24" s="341"/>
      <c r="N24" s="341"/>
      <c r="O24" s="1513"/>
      <c r="P24" s="341"/>
      <c r="Q24" s="1509"/>
      <c r="R24" s="112"/>
    </row>
    <row r="25" spans="1:18">
      <c r="A25" s="1035">
        <v>564</v>
      </c>
      <c r="B25" s="888" t="s">
        <v>1897</v>
      </c>
      <c r="C25" s="1557" t="s">
        <v>1898</v>
      </c>
      <c r="D25" s="1558" t="s">
        <v>1805</v>
      </c>
      <c r="E25" s="214" t="s">
        <v>1899</v>
      </c>
      <c r="F25" s="1559" t="s">
        <v>1900</v>
      </c>
      <c r="G25" s="1450">
        <v>1</v>
      </c>
      <c r="H25" s="1571">
        <v>125000</v>
      </c>
      <c r="I25" s="1450">
        <v>1</v>
      </c>
      <c r="J25" s="1111" t="s">
        <v>28</v>
      </c>
      <c r="K25" s="114"/>
      <c r="L25" s="438"/>
      <c r="M25" s="341"/>
      <c r="N25" s="341"/>
      <c r="O25" s="1513"/>
      <c r="P25" s="341"/>
      <c r="Q25" s="1509"/>
      <c r="R25" s="114"/>
    </row>
    <row r="26" spans="1:18">
      <c r="A26" s="1035">
        <v>567</v>
      </c>
      <c r="B26" s="888" t="s">
        <v>1906</v>
      </c>
      <c r="C26" s="1557" t="s">
        <v>1907</v>
      </c>
      <c r="D26" s="1558" t="s">
        <v>1908</v>
      </c>
      <c r="E26" s="214" t="s">
        <v>1909</v>
      </c>
      <c r="F26" s="1559" t="s">
        <v>1900</v>
      </c>
      <c r="G26" s="1450">
        <v>1</v>
      </c>
      <c r="H26" s="1560">
        <v>125000</v>
      </c>
      <c r="I26" s="1450">
        <v>1</v>
      </c>
      <c r="J26" s="1111" t="s">
        <v>28</v>
      </c>
      <c r="K26" s="114"/>
      <c r="L26" s="438"/>
      <c r="M26" s="341"/>
      <c r="N26" s="341" t="s">
        <v>968</v>
      </c>
      <c r="O26" s="1513">
        <v>45658</v>
      </c>
      <c r="P26" s="341" t="s">
        <v>4190</v>
      </c>
      <c r="Q26" s="1509">
        <v>125000</v>
      </c>
      <c r="R26" s="1527" t="s">
        <v>1910</v>
      </c>
    </row>
    <row r="27" spans="1:18">
      <c r="A27" s="1035">
        <v>600</v>
      </c>
      <c r="B27" s="888" t="s">
        <v>2050</v>
      </c>
      <c r="C27" s="1557" t="s">
        <v>2051</v>
      </c>
      <c r="D27" s="1558" t="s">
        <v>2052</v>
      </c>
      <c r="E27" s="214" t="s">
        <v>2053</v>
      </c>
      <c r="F27" s="1559" t="s">
        <v>2054</v>
      </c>
      <c r="G27" s="1450">
        <v>1</v>
      </c>
      <c r="H27" s="1560">
        <v>125000</v>
      </c>
      <c r="I27" s="1450">
        <v>1</v>
      </c>
      <c r="J27" s="1111" t="s">
        <v>28</v>
      </c>
      <c r="K27" s="114"/>
      <c r="L27" s="438"/>
      <c r="M27" s="341"/>
      <c r="N27" s="341"/>
      <c r="O27" s="1513"/>
      <c r="P27" s="341"/>
      <c r="Q27" s="1509"/>
      <c r="R27" s="114"/>
    </row>
    <row r="28" spans="1:18">
      <c r="A28" s="1035">
        <v>601</v>
      </c>
      <c r="B28" s="888" t="s">
        <v>2055</v>
      </c>
      <c r="C28" s="1557" t="s">
        <v>2056</v>
      </c>
      <c r="D28" s="1558" t="s">
        <v>2057</v>
      </c>
      <c r="E28" s="214" t="s">
        <v>2058</v>
      </c>
      <c r="F28" s="1559" t="s">
        <v>2054</v>
      </c>
      <c r="G28" s="1450">
        <v>1</v>
      </c>
      <c r="H28" s="1560">
        <v>125000</v>
      </c>
      <c r="I28" s="1450">
        <v>1</v>
      </c>
      <c r="J28" s="1111" t="s">
        <v>28</v>
      </c>
      <c r="K28" s="114">
        <v>2</v>
      </c>
      <c r="L28" s="438"/>
      <c r="M28" s="341"/>
      <c r="N28" s="341"/>
      <c r="O28" s="1513"/>
      <c r="P28" s="341"/>
      <c r="Q28" s="1509"/>
      <c r="R28" s="114"/>
    </row>
    <row r="29" spans="1:18">
      <c r="A29" s="1035">
        <v>647</v>
      </c>
      <c r="B29" s="888" t="s">
        <v>2253</v>
      </c>
      <c r="C29" s="1171" t="s">
        <v>2254</v>
      </c>
      <c r="D29" s="1572" t="s">
        <v>2255</v>
      </c>
      <c r="E29" s="1573" t="s">
        <v>2256</v>
      </c>
      <c r="F29" s="1574" t="s">
        <v>2252</v>
      </c>
      <c r="G29" s="1575">
        <v>1</v>
      </c>
      <c r="H29" s="1576">
        <v>125000</v>
      </c>
      <c r="I29" s="1575">
        <v>1</v>
      </c>
      <c r="J29" s="1577" t="s">
        <v>28</v>
      </c>
      <c r="K29" s="1528"/>
      <c r="L29" s="438"/>
      <c r="M29" s="341"/>
      <c r="N29" s="341"/>
      <c r="O29" s="1513"/>
      <c r="P29" s="341"/>
      <c r="Q29" s="1509"/>
      <c r="R29" s="1528"/>
    </row>
    <row r="30" spans="1:18">
      <c r="A30" s="1035">
        <v>675</v>
      </c>
      <c r="B30" s="888" t="s">
        <v>2362</v>
      </c>
      <c r="C30" s="1171" t="s">
        <v>2363</v>
      </c>
      <c r="D30" s="1572" t="s">
        <v>40</v>
      </c>
      <c r="E30" s="1573" t="s">
        <v>2364</v>
      </c>
      <c r="F30" s="1578" t="s">
        <v>2365</v>
      </c>
      <c r="G30" s="1575">
        <v>1</v>
      </c>
      <c r="H30" s="1576">
        <v>125000</v>
      </c>
      <c r="I30" s="1575">
        <v>1</v>
      </c>
      <c r="J30" s="1577" t="s">
        <v>28</v>
      </c>
      <c r="K30" s="1529"/>
      <c r="L30" s="438"/>
      <c r="M30" s="341"/>
      <c r="N30" s="341"/>
      <c r="O30" s="1513"/>
      <c r="P30" s="341"/>
      <c r="Q30" s="1509"/>
      <c r="R30" s="1529"/>
    </row>
    <row r="31" spans="1:18">
      <c r="A31" s="1035">
        <v>716</v>
      </c>
      <c r="B31" s="888" t="s">
        <v>2534</v>
      </c>
      <c r="C31" s="1579" t="s">
        <v>2535</v>
      </c>
      <c r="D31" s="1580" t="s">
        <v>2536</v>
      </c>
      <c r="E31" s="1581" t="s">
        <v>2537</v>
      </c>
      <c r="F31" s="1582" t="s">
        <v>2538</v>
      </c>
      <c r="G31" s="1583">
        <v>1</v>
      </c>
      <c r="H31" s="1584">
        <v>125000</v>
      </c>
      <c r="I31" s="1583">
        <v>1</v>
      </c>
      <c r="J31" s="1577" t="s">
        <v>28</v>
      </c>
      <c r="K31" s="1530"/>
      <c r="L31" s="438"/>
      <c r="M31" s="341"/>
      <c r="N31" s="341"/>
      <c r="O31" s="1513"/>
      <c r="P31" s="341"/>
      <c r="Q31" s="1509"/>
      <c r="R31" s="1530"/>
    </row>
    <row r="32" spans="1:18">
      <c r="A32" s="1035">
        <v>423</v>
      </c>
      <c r="B32" s="888" t="s">
        <v>2613</v>
      </c>
      <c r="C32" s="1035" t="s">
        <v>2614</v>
      </c>
      <c r="D32" s="1552" t="s">
        <v>605</v>
      </c>
      <c r="E32" s="1552">
        <v>83877208012</v>
      </c>
      <c r="F32" s="1585" t="s">
        <v>2615</v>
      </c>
      <c r="G32" s="1554">
        <v>2</v>
      </c>
      <c r="H32" s="1586">
        <v>165000</v>
      </c>
      <c r="I32" s="1450">
        <v>1</v>
      </c>
      <c r="J32" s="1556" t="s">
        <v>28</v>
      </c>
      <c r="K32" s="114"/>
      <c r="L32" s="438"/>
      <c r="M32" s="341"/>
      <c r="N32" s="341"/>
      <c r="O32" s="1513"/>
      <c r="P32" s="341"/>
      <c r="Q32" s="1509"/>
      <c r="R32" s="114"/>
    </row>
    <row r="33" spans="1:18">
      <c r="A33" s="1035">
        <v>749</v>
      </c>
      <c r="B33" s="888" t="s">
        <v>2667</v>
      </c>
      <c r="C33" s="1171" t="s">
        <v>2668</v>
      </c>
      <c r="D33" s="1572" t="s">
        <v>2669</v>
      </c>
      <c r="E33" s="1573" t="s">
        <v>2670</v>
      </c>
      <c r="F33" s="1587">
        <v>45323</v>
      </c>
      <c r="G33" s="1575">
        <v>1</v>
      </c>
      <c r="H33" s="1576">
        <v>125000</v>
      </c>
      <c r="I33" s="1575">
        <v>1</v>
      </c>
      <c r="J33" s="1174" t="s">
        <v>28</v>
      </c>
      <c r="K33" s="1525"/>
      <c r="L33" s="438"/>
      <c r="M33" s="341"/>
      <c r="N33" s="341"/>
      <c r="O33" s="1513"/>
      <c r="P33" s="341"/>
      <c r="Q33" s="1509"/>
      <c r="R33" s="1525"/>
    </row>
    <row r="34" spans="1:18">
      <c r="A34" s="1035">
        <v>750</v>
      </c>
      <c r="B34" s="888" t="s">
        <v>2671</v>
      </c>
      <c r="C34" s="1171" t="s">
        <v>2672</v>
      </c>
      <c r="D34" s="1572" t="s">
        <v>2673</v>
      </c>
      <c r="E34" s="1573" t="s">
        <v>2674</v>
      </c>
      <c r="F34" s="1578" t="s">
        <v>2675</v>
      </c>
      <c r="G34" s="1575">
        <v>1</v>
      </c>
      <c r="H34" s="1576">
        <v>125000</v>
      </c>
      <c r="I34" s="1575">
        <v>1</v>
      </c>
      <c r="J34" s="1174" t="s">
        <v>28</v>
      </c>
      <c r="K34" s="1525"/>
      <c r="L34" s="438"/>
      <c r="M34" s="341"/>
      <c r="N34" s="341"/>
      <c r="O34" s="1513"/>
      <c r="P34" s="341"/>
      <c r="Q34" s="1509"/>
      <c r="R34" s="1525"/>
    </row>
    <row r="35" spans="1:18">
      <c r="A35" s="1035">
        <v>781</v>
      </c>
      <c r="B35" s="888" t="s">
        <v>2790</v>
      </c>
      <c r="C35" s="1171" t="s">
        <v>779</v>
      </c>
      <c r="D35" s="1572" t="s">
        <v>1426</v>
      </c>
      <c r="E35" s="1573" t="s">
        <v>2791</v>
      </c>
      <c r="F35" s="1578" t="s">
        <v>2792</v>
      </c>
      <c r="G35" s="1575">
        <v>1</v>
      </c>
      <c r="H35" s="1576">
        <v>125000</v>
      </c>
      <c r="I35" s="1575">
        <v>1</v>
      </c>
      <c r="J35" s="1174" t="s">
        <v>28</v>
      </c>
      <c r="K35" s="1525"/>
      <c r="L35" s="438"/>
      <c r="M35" s="341"/>
      <c r="N35" s="341"/>
      <c r="O35" s="1513"/>
      <c r="P35" s="341"/>
      <c r="Q35" s="1509"/>
      <c r="R35" s="1525"/>
    </row>
    <row r="36" spans="1:18" ht="15" customHeight="1">
      <c r="A36" s="1035">
        <v>853</v>
      </c>
      <c r="B36" s="888" t="s">
        <v>3056</v>
      </c>
      <c r="C36" s="1171" t="s">
        <v>3057</v>
      </c>
      <c r="D36" s="1572" t="s">
        <v>167</v>
      </c>
      <c r="E36" s="1573" t="s">
        <v>3058</v>
      </c>
      <c r="F36" s="1588" t="s">
        <v>3055</v>
      </c>
      <c r="G36" s="1575">
        <v>1</v>
      </c>
      <c r="H36" s="1576">
        <v>125000</v>
      </c>
      <c r="I36" s="1575">
        <v>1</v>
      </c>
      <c r="J36" s="1174" t="s">
        <v>28</v>
      </c>
      <c r="K36" s="1525"/>
      <c r="L36" s="438"/>
      <c r="M36" s="341"/>
      <c r="N36" s="341"/>
      <c r="O36" s="1513"/>
      <c r="P36" s="341"/>
      <c r="Q36" s="1509"/>
      <c r="R36" s="1525"/>
    </row>
    <row r="37" spans="1:18">
      <c r="A37" s="1035">
        <v>854</v>
      </c>
      <c r="B37" s="888" t="s">
        <v>3059</v>
      </c>
      <c r="C37" s="1171" t="s">
        <v>3060</v>
      </c>
      <c r="D37" s="1572" t="s">
        <v>516</v>
      </c>
      <c r="E37" s="1563" t="s">
        <v>3061</v>
      </c>
      <c r="F37" s="1588" t="s">
        <v>3055</v>
      </c>
      <c r="G37" s="1575">
        <v>1</v>
      </c>
      <c r="H37" s="1576">
        <v>125000</v>
      </c>
      <c r="I37" s="1575">
        <v>1</v>
      </c>
      <c r="J37" s="1174" t="s">
        <v>28</v>
      </c>
      <c r="K37" s="1525"/>
      <c r="L37" s="438"/>
      <c r="M37" s="341"/>
      <c r="N37" s="341"/>
      <c r="O37" s="1513"/>
      <c r="P37" s="341"/>
      <c r="Q37" s="1509"/>
      <c r="R37" s="1525"/>
    </row>
    <row r="38" spans="1:18">
      <c r="A38" s="1035">
        <v>923</v>
      </c>
      <c r="B38" s="888" t="s">
        <v>3317</v>
      </c>
      <c r="C38" s="1561" t="s">
        <v>3318</v>
      </c>
      <c r="D38" s="1562" t="s">
        <v>2762</v>
      </c>
      <c r="E38" s="1563" t="s">
        <v>3319</v>
      </c>
      <c r="F38" s="1564" t="s">
        <v>3320</v>
      </c>
      <c r="G38" s="1565">
        <v>1</v>
      </c>
      <c r="H38" s="1566">
        <v>125000</v>
      </c>
      <c r="I38" s="1565">
        <v>1</v>
      </c>
      <c r="J38" s="1567" t="s">
        <v>28</v>
      </c>
      <c r="K38" s="1525"/>
      <c r="L38" s="438"/>
      <c r="M38" s="341"/>
      <c r="N38" s="341"/>
      <c r="O38" s="1513"/>
      <c r="P38" s="341"/>
      <c r="Q38" s="1509"/>
      <c r="R38" s="1525" t="s">
        <v>3321</v>
      </c>
    </row>
    <row r="39" spans="1:18">
      <c r="A39" s="1035">
        <v>935</v>
      </c>
      <c r="B39" s="888" t="s">
        <v>3360</v>
      </c>
      <c r="C39" s="1561" t="s">
        <v>3361</v>
      </c>
      <c r="D39" s="1562" t="s">
        <v>3362</v>
      </c>
      <c r="E39" s="1563" t="s">
        <v>3363</v>
      </c>
      <c r="F39" s="1564" t="s">
        <v>3364</v>
      </c>
      <c r="G39" s="1565">
        <v>1</v>
      </c>
      <c r="H39" s="1566">
        <v>125000</v>
      </c>
      <c r="I39" s="1565">
        <v>1</v>
      </c>
      <c r="J39" s="1567" t="s">
        <v>1585</v>
      </c>
      <c r="K39" s="1525"/>
      <c r="L39" s="438"/>
      <c r="M39" s="341"/>
      <c r="N39" s="341" t="s">
        <v>968</v>
      </c>
      <c r="O39" s="904">
        <v>45654</v>
      </c>
      <c r="P39" s="341" t="s">
        <v>4190</v>
      </c>
      <c r="Q39" s="1509">
        <v>125000</v>
      </c>
      <c r="R39" s="1525"/>
    </row>
    <row r="40" spans="1:18">
      <c r="A40" s="1035">
        <v>851</v>
      </c>
      <c r="B40" s="888" t="s">
        <v>3384</v>
      </c>
      <c r="C40" s="1171" t="s">
        <v>3385</v>
      </c>
      <c r="D40" s="1572" t="s">
        <v>3386</v>
      </c>
      <c r="E40" s="1563" t="s">
        <v>3387</v>
      </c>
      <c r="F40" s="1588" t="s">
        <v>3047</v>
      </c>
      <c r="G40" s="1575">
        <v>2</v>
      </c>
      <c r="H40" s="1576">
        <v>165000</v>
      </c>
      <c r="I40" s="1575">
        <v>1</v>
      </c>
      <c r="J40" s="1174" t="s">
        <v>28</v>
      </c>
      <c r="K40" s="1525"/>
      <c r="L40" s="438"/>
      <c r="M40" s="341"/>
      <c r="N40" s="341"/>
      <c r="O40" s="1513"/>
      <c r="P40" s="341"/>
      <c r="Q40" s="1509"/>
      <c r="R40" s="1525"/>
    </row>
    <row r="41" spans="1:18">
      <c r="A41" s="1570">
        <v>1040</v>
      </c>
      <c r="B41" s="888" t="s">
        <v>3744</v>
      </c>
      <c r="C41" s="1561" t="s">
        <v>3745</v>
      </c>
      <c r="D41" s="1562" t="s">
        <v>227</v>
      </c>
      <c r="E41" s="1563" t="s">
        <v>3746</v>
      </c>
      <c r="F41" s="1564" t="s">
        <v>1841</v>
      </c>
      <c r="G41" s="1565">
        <v>1</v>
      </c>
      <c r="H41" s="1566">
        <v>125000</v>
      </c>
      <c r="I41" s="1565">
        <v>1</v>
      </c>
      <c r="J41" s="1567" t="s">
        <v>28</v>
      </c>
      <c r="K41" s="414"/>
      <c r="L41" s="438"/>
      <c r="M41" s="341"/>
      <c r="N41" s="341" t="s">
        <v>968</v>
      </c>
      <c r="O41" s="904">
        <v>45654</v>
      </c>
      <c r="P41" s="341" t="s">
        <v>4190</v>
      </c>
      <c r="Q41" s="1509">
        <v>125000</v>
      </c>
      <c r="R41" s="112"/>
    </row>
    <row r="42" spans="1:18">
      <c r="A42" s="1035">
        <v>566</v>
      </c>
      <c r="B42" s="888" t="s">
        <v>3927</v>
      </c>
      <c r="C42" s="1557" t="s">
        <v>3928</v>
      </c>
      <c r="D42" s="1558" t="s">
        <v>1773</v>
      </c>
      <c r="E42" s="214" t="s">
        <v>3929</v>
      </c>
      <c r="F42" s="1559" t="s">
        <v>1900</v>
      </c>
      <c r="G42" s="1450">
        <v>2</v>
      </c>
      <c r="H42" s="1571">
        <v>165000</v>
      </c>
      <c r="I42" s="1450">
        <v>1</v>
      </c>
      <c r="J42" s="1111" t="s">
        <v>28</v>
      </c>
      <c r="K42" s="114"/>
      <c r="L42" s="438"/>
      <c r="M42" s="341"/>
      <c r="N42" s="341"/>
      <c r="O42" s="1513"/>
      <c r="P42" s="341"/>
      <c r="Q42" s="1509"/>
      <c r="R42" s="114"/>
    </row>
    <row r="43" spans="1:18" hidden="1">
      <c r="A43" s="33">
        <v>528</v>
      </c>
      <c r="B43" s="51" t="s">
        <v>1747</v>
      </c>
      <c r="C43" s="33" t="s">
        <v>1748</v>
      </c>
      <c r="D43" s="45" t="s">
        <v>1749</v>
      </c>
      <c r="E43" s="46" t="s">
        <v>1750</v>
      </c>
      <c r="F43" s="82" t="s">
        <v>673</v>
      </c>
      <c r="G43" s="48">
        <v>1</v>
      </c>
      <c r="H43" s="89"/>
      <c r="I43" s="48">
        <v>1</v>
      </c>
      <c r="J43" s="86" t="s">
        <v>37</v>
      </c>
      <c r="K43" s="87"/>
      <c r="L43" s="208"/>
      <c r="M43" s="208"/>
      <c r="N43" s="208"/>
      <c r="O43" s="208"/>
      <c r="P43" s="208"/>
      <c r="Q43" s="208"/>
      <c r="R43" s="87" t="s">
        <v>961</v>
      </c>
    </row>
    <row r="44" spans="1:18" hidden="1">
      <c r="A44" s="33">
        <v>565</v>
      </c>
      <c r="B44" s="51" t="s">
        <v>1901</v>
      </c>
      <c r="C44" s="34" t="s">
        <v>1902</v>
      </c>
      <c r="D44" s="36" t="s">
        <v>197</v>
      </c>
      <c r="E44" s="37" t="s">
        <v>1903</v>
      </c>
      <c r="F44" s="405" t="s">
        <v>1900</v>
      </c>
      <c r="G44" s="39">
        <v>2</v>
      </c>
      <c r="H44" s="146"/>
      <c r="I44" s="39">
        <v>1</v>
      </c>
      <c r="J44" s="53" t="s">
        <v>37</v>
      </c>
      <c r="K44" s="54"/>
      <c r="L44" s="190"/>
      <c r="M44" s="190"/>
      <c r="N44" s="190"/>
      <c r="O44" s="208"/>
      <c r="P44" s="208"/>
      <c r="Q44" s="208"/>
      <c r="R44" s="54"/>
    </row>
    <row r="45" spans="1:18" hidden="1">
      <c r="A45" s="33">
        <v>852</v>
      </c>
      <c r="B45" s="51" t="s">
        <v>3051</v>
      </c>
      <c r="C45" s="96" t="s">
        <v>3052</v>
      </c>
      <c r="D45" s="97" t="s">
        <v>3053</v>
      </c>
      <c r="E45" s="98" t="s">
        <v>3054</v>
      </c>
      <c r="F45" s="166" t="s">
        <v>3055</v>
      </c>
      <c r="G45" s="100">
        <v>2</v>
      </c>
      <c r="H45" s="101"/>
      <c r="I45" s="100">
        <v>1</v>
      </c>
      <c r="J45" s="1494" t="s">
        <v>37</v>
      </c>
      <c r="K45" s="67"/>
      <c r="L45" s="208"/>
      <c r="M45" s="208"/>
      <c r="N45" s="208"/>
      <c r="O45" s="208"/>
      <c r="P45" s="208"/>
      <c r="Q45" s="208"/>
      <c r="R45" s="67" t="s">
        <v>1400</v>
      </c>
    </row>
    <row r="46" spans="1:18" hidden="1">
      <c r="A46" s="33">
        <v>855</v>
      </c>
      <c r="B46" s="51" t="s">
        <v>3062</v>
      </c>
      <c r="C46" s="96" t="s">
        <v>3063</v>
      </c>
      <c r="D46" s="97" t="s">
        <v>1030</v>
      </c>
      <c r="E46" s="98" t="s">
        <v>3064</v>
      </c>
      <c r="F46" s="166" t="s">
        <v>3055</v>
      </c>
      <c r="G46" s="100">
        <v>3</v>
      </c>
      <c r="H46" s="101"/>
      <c r="I46" s="100">
        <v>1</v>
      </c>
      <c r="J46" s="1494" t="s">
        <v>37</v>
      </c>
      <c r="K46" s="67"/>
      <c r="L46" s="208"/>
      <c r="M46" s="208"/>
      <c r="N46" s="208"/>
      <c r="O46" s="208"/>
      <c r="P46" s="208"/>
      <c r="Q46" s="208"/>
      <c r="R46" s="67" t="s">
        <v>1400</v>
      </c>
    </row>
    <row r="47" spans="1:18">
      <c r="A47" s="1035">
        <v>95</v>
      </c>
      <c r="B47" s="888" t="s">
        <v>329</v>
      </c>
      <c r="C47" s="1035" t="s">
        <v>330</v>
      </c>
      <c r="D47" s="1552" t="s">
        <v>44</v>
      </c>
      <c r="E47" s="1552">
        <v>85772832085</v>
      </c>
      <c r="F47" s="1553">
        <v>44759</v>
      </c>
      <c r="G47" s="1554">
        <v>1</v>
      </c>
      <c r="H47" s="1555">
        <v>125000</v>
      </c>
      <c r="I47" s="1554">
        <v>2</v>
      </c>
      <c r="J47" s="1569" t="s">
        <v>28</v>
      </c>
      <c r="K47" s="114"/>
      <c r="L47" s="438"/>
      <c r="M47" s="341"/>
      <c r="N47" s="341"/>
      <c r="O47" s="1513"/>
      <c r="P47" s="341"/>
      <c r="Q47" s="1509"/>
      <c r="R47" s="114"/>
    </row>
    <row r="48" spans="1:18" s="42" customFormat="1">
      <c r="A48" s="1035">
        <v>751</v>
      </c>
      <c r="B48" s="888" t="s">
        <v>502</v>
      </c>
      <c r="C48" s="1589" t="s">
        <v>503</v>
      </c>
      <c r="D48" s="1590" t="s">
        <v>44</v>
      </c>
      <c r="E48" s="1591" t="s">
        <v>504</v>
      </c>
      <c r="F48" s="1578" t="s">
        <v>505</v>
      </c>
      <c r="G48" s="1592">
        <v>2</v>
      </c>
      <c r="H48" s="1593">
        <v>165000</v>
      </c>
      <c r="I48" s="1592">
        <v>2</v>
      </c>
      <c r="J48" s="1594" t="s">
        <v>28</v>
      </c>
      <c r="K48" s="1525"/>
      <c r="L48" s="1510"/>
      <c r="M48" s="114"/>
      <c r="N48" s="114" t="s">
        <v>968</v>
      </c>
      <c r="O48" s="1514">
        <v>45659</v>
      </c>
      <c r="P48" s="114" t="s">
        <v>4190</v>
      </c>
      <c r="Q48" s="1511">
        <v>165000</v>
      </c>
      <c r="R48" s="1525" t="s">
        <v>506</v>
      </c>
    </row>
    <row r="49" spans="1:18">
      <c r="A49" s="1035">
        <v>153</v>
      </c>
      <c r="B49" s="888" t="s">
        <v>507</v>
      </c>
      <c r="C49" s="1035" t="s">
        <v>508</v>
      </c>
      <c r="D49" s="1552" t="s">
        <v>156</v>
      </c>
      <c r="E49" s="1552">
        <v>85212359097</v>
      </c>
      <c r="F49" s="1553">
        <v>44718</v>
      </c>
      <c r="G49" s="1554">
        <v>1</v>
      </c>
      <c r="H49" s="1555">
        <v>125000</v>
      </c>
      <c r="I49" s="1554">
        <v>2</v>
      </c>
      <c r="J49" s="1556" t="s">
        <v>28</v>
      </c>
      <c r="K49" s="114"/>
      <c r="L49" s="438"/>
      <c r="M49" s="341"/>
      <c r="N49" s="341"/>
      <c r="O49" s="1513"/>
      <c r="P49" s="341"/>
      <c r="Q49" s="1509"/>
      <c r="R49" s="114"/>
    </row>
    <row r="50" spans="1:18">
      <c r="A50" s="1570">
        <v>1077</v>
      </c>
      <c r="B50" s="888" t="s">
        <v>557</v>
      </c>
      <c r="C50" s="1561" t="s">
        <v>127</v>
      </c>
      <c r="D50" s="1562" t="s">
        <v>558</v>
      </c>
      <c r="E50" s="1563" t="s">
        <v>559</v>
      </c>
      <c r="F50" s="1564" t="s">
        <v>560</v>
      </c>
      <c r="G50" s="1565">
        <v>2</v>
      </c>
      <c r="H50" s="1566">
        <v>165000</v>
      </c>
      <c r="I50" s="1565">
        <v>2</v>
      </c>
      <c r="J50" s="1567" t="s">
        <v>28</v>
      </c>
      <c r="K50" s="414"/>
      <c r="L50" s="438"/>
      <c r="M50" s="341"/>
      <c r="N50" s="341"/>
      <c r="O50" s="1513"/>
      <c r="P50" s="341"/>
      <c r="Q50" s="1509"/>
      <c r="R50" s="112"/>
    </row>
    <row r="51" spans="1:18">
      <c r="A51" s="1035">
        <v>289</v>
      </c>
      <c r="B51" s="888" t="s">
        <v>923</v>
      </c>
      <c r="C51" s="1035" t="s">
        <v>924</v>
      </c>
      <c r="D51" s="1552" t="s">
        <v>925</v>
      </c>
      <c r="E51" s="1552">
        <v>87720680896</v>
      </c>
      <c r="F51" s="1553">
        <v>44749</v>
      </c>
      <c r="G51" s="1554">
        <v>1</v>
      </c>
      <c r="H51" s="1555">
        <v>125000</v>
      </c>
      <c r="I51" s="1554">
        <v>2</v>
      </c>
      <c r="J51" s="1569" t="s">
        <v>28</v>
      </c>
      <c r="K51" s="114"/>
      <c r="L51" s="438"/>
      <c r="M51" s="341"/>
      <c r="N51" s="341"/>
      <c r="O51" s="1513"/>
      <c r="P51" s="341"/>
      <c r="Q51" s="1509"/>
      <c r="R51" s="114"/>
    </row>
    <row r="52" spans="1:18">
      <c r="A52" s="1570">
        <v>1043</v>
      </c>
      <c r="B52" s="888" t="s">
        <v>1141</v>
      </c>
      <c r="C52" s="1561" t="s">
        <v>1142</v>
      </c>
      <c r="D52" s="1562" t="s">
        <v>82</v>
      </c>
      <c r="E52" s="1563" t="s">
        <v>1143</v>
      </c>
      <c r="F52" s="1564" t="s">
        <v>1144</v>
      </c>
      <c r="G52" s="1565">
        <v>2</v>
      </c>
      <c r="H52" s="1566">
        <v>165000</v>
      </c>
      <c r="I52" s="1565">
        <v>2</v>
      </c>
      <c r="J52" s="1567" t="s">
        <v>28</v>
      </c>
      <c r="K52" s="414"/>
      <c r="L52" s="438"/>
      <c r="M52" s="341"/>
      <c r="N52" s="341"/>
      <c r="O52" s="1513"/>
      <c r="P52" s="341"/>
      <c r="Q52" s="1509"/>
      <c r="R52" s="112"/>
    </row>
    <row r="53" spans="1:18">
      <c r="A53" s="1035">
        <v>595</v>
      </c>
      <c r="B53" s="888" t="s">
        <v>2029</v>
      </c>
      <c r="C53" s="1557" t="s">
        <v>2030</v>
      </c>
      <c r="D53" s="1558" t="s">
        <v>2031</v>
      </c>
      <c r="E53" s="214" t="s">
        <v>2032</v>
      </c>
      <c r="F53" s="1559" t="s">
        <v>2033</v>
      </c>
      <c r="G53" s="1450">
        <v>1</v>
      </c>
      <c r="H53" s="1560">
        <v>125000</v>
      </c>
      <c r="I53" s="1450">
        <v>2</v>
      </c>
      <c r="J53" s="1111" t="s">
        <v>28</v>
      </c>
      <c r="K53" s="114"/>
      <c r="L53" s="438"/>
      <c r="M53" s="341"/>
      <c r="N53" s="341"/>
      <c r="O53" s="1513"/>
      <c r="P53" s="341"/>
      <c r="Q53" s="1509"/>
      <c r="R53" s="114"/>
    </row>
    <row r="54" spans="1:18">
      <c r="A54" s="1035">
        <v>617</v>
      </c>
      <c r="B54" s="888" t="s">
        <v>2127</v>
      </c>
      <c r="C54" s="1557" t="s">
        <v>596</v>
      </c>
      <c r="D54" s="1558" t="s">
        <v>516</v>
      </c>
      <c r="E54" s="214" t="s">
        <v>2128</v>
      </c>
      <c r="F54" s="1559" t="s">
        <v>2129</v>
      </c>
      <c r="G54" s="1450">
        <v>1</v>
      </c>
      <c r="H54" s="1560">
        <v>125000</v>
      </c>
      <c r="I54" s="1450">
        <v>2</v>
      </c>
      <c r="J54" s="1111" t="s">
        <v>28</v>
      </c>
      <c r="K54" s="1528"/>
      <c r="L54" s="438"/>
      <c r="M54" s="341"/>
      <c r="N54" s="341"/>
      <c r="O54" s="1513"/>
      <c r="P54" s="341"/>
      <c r="Q54" s="1509"/>
      <c r="R54" s="1528"/>
    </row>
    <row r="55" spans="1:18">
      <c r="A55" s="1035">
        <v>677</v>
      </c>
      <c r="B55" s="888" t="s">
        <v>2370</v>
      </c>
      <c r="C55" s="1589" t="s">
        <v>2371</v>
      </c>
      <c r="D55" s="1590" t="s">
        <v>2372</v>
      </c>
      <c r="E55" s="1591" t="s">
        <v>2373</v>
      </c>
      <c r="F55" s="1578" t="s">
        <v>2374</v>
      </c>
      <c r="G55" s="1592">
        <v>1</v>
      </c>
      <c r="H55" s="1593">
        <v>125000</v>
      </c>
      <c r="I55" s="1592">
        <v>2</v>
      </c>
      <c r="J55" s="1577" t="s">
        <v>28</v>
      </c>
      <c r="K55" s="1529"/>
      <c r="L55" s="438"/>
      <c r="M55" s="341"/>
      <c r="N55" s="341"/>
      <c r="O55" s="1513"/>
      <c r="P55" s="341"/>
      <c r="Q55" s="1509"/>
      <c r="R55" s="1529"/>
    </row>
    <row r="56" spans="1:18">
      <c r="A56" s="1035">
        <v>782</v>
      </c>
      <c r="B56" s="888" t="s">
        <v>2793</v>
      </c>
      <c r="C56" s="1171" t="s">
        <v>2794</v>
      </c>
      <c r="D56" s="1572" t="s">
        <v>605</v>
      </c>
      <c r="E56" s="1573" t="s">
        <v>2795</v>
      </c>
      <c r="F56" s="1578" t="s">
        <v>2796</v>
      </c>
      <c r="G56" s="1575">
        <v>1</v>
      </c>
      <c r="H56" s="1576">
        <v>125000</v>
      </c>
      <c r="I56" s="1575">
        <v>2</v>
      </c>
      <c r="J56" s="1174" t="s">
        <v>28</v>
      </c>
      <c r="K56" s="1525"/>
      <c r="L56" s="438"/>
      <c r="M56" s="341"/>
      <c r="N56" s="341"/>
      <c r="O56" s="1513"/>
      <c r="P56" s="341"/>
      <c r="Q56" s="1509"/>
      <c r="R56" s="1525"/>
    </row>
    <row r="57" spans="1:18">
      <c r="A57" s="1035">
        <v>784</v>
      </c>
      <c r="B57" s="888" t="s">
        <v>2801</v>
      </c>
      <c r="C57" s="1579" t="s">
        <v>2802</v>
      </c>
      <c r="D57" s="1580" t="s">
        <v>522</v>
      </c>
      <c r="E57" s="1581" t="s">
        <v>2803</v>
      </c>
      <c r="F57" s="1582" t="s">
        <v>2796</v>
      </c>
      <c r="G57" s="1583">
        <v>1</v>
      </c>
      <c r="H57" s="1584">
        <v>125000</v>
      </c>
      <c r="I57" s="1583">
        <v>2</v>
      </c>
      <c r="J57" s="1577" t="s">
        <v>28</v>
      </c>
      <c r="K57" s="1525"/>
      <c r="L57" s="438"/>
      <c r="M57" s="341"/>
      <c r="N57" s="341"/>
      <c r="O57" s="1513"/>
      <c r="P57" s="341"/>
      <c r="Q57" s="1509"/>
      <c r="R57" s="1525"/>
    </row>
    <row r="58" spans="1:18">
      <c r="A58" s="1035">
        <v>785</v>
      </c>
      <c r="B58" s="888" t="s">
        <v>2804</v>
      </c>
      <c r="C58" s="1579" t="s">
        <v>2805</v>
      </c>
      <c r="D58" s="1580" t="s">
        <v>522</v>
      </c>
      <c r="E58" s="1581" t="s">
        <v>2806</v>
      </c>
      <c r="F58" s="1582" t="s">
        <v>2796</v>
      </c>
      <c r="G58" s="1583">
        <v>1</v>
      </c>
      <c r="H58" s="1584">
        <v>125000</v>
      </c>
      <c r="I58" s="1583">
        <v>2</v>
      </c>
      <c r="J58" s="1577" t="s">
        <v>28</v>
      </c>
      <c r="K58" s="1525"/>
      <c r="L58" s="438"/>
      <c r="M58" s="341"/>
      <c r="N58" s="341"/>
      <c r="O58" s="1513"/>
      <c r="P58" s="341"/>
      <c r="Q58" s="1509"/>
      <c r="R58" s="1525"/>
    </row>
    <row r="59" spans="1:18">
      <c r="A59" s="1035">
        <v>212</v>
      </c>
      <c r="B59" s="888" t="s">
        <v>2879</v>
      </c>
      <c r="C59" s="1035" t="s">
        <v>2880</v>
      </c>
      <c r="D59" s="1552" t="s">
        <v>40</v>
      </c>
      <c r="E59" s="1552">
        <v>85781461240</v>
      </c>
      <c r="F59" s="1553" t="s">
        <v>421</v>
      </c>
      <c r="G59" s="1554">
        <v>2</v>
      </c>
      <c r="H59" s="1555">
        <v>165000</v>
      </c>
      <c r="I59" s="1554">
        <v>2</v>
      </c>
      <c r="J59" s="1556" t="s">
        <v>28</v>
      </c>
      <c r="K59" s="114"/>
      <c r="L59" s="438"/>
      <c r="M59" s="341"/>
      <c r="N59" s="341"/>
      <c r="O59" s="1513"/>
      <c r="P59" s="341"/>
      <c r="Q59" s="1509"/>
      <c r="R59" s="114"/>
    </row>
    <row r="60" spans="1:18">
      <c r="A60" s="1035">
        <v>930</v>
      </c>
      <c r="B60" s="888" t="s">
        <v>2982</v>
      </c>
      <c r="C60" s="1561" t="s">
        <v>2983</v>
      </c>
      <c r="D60" s="1562" t="s">
        <v>40</v>
      </c>
      <c r="E60" s="1563" t="s">
        <v>2984</v>
      </c>
      <c r="F60" s="1564" t="s">
        <v>2277</v>
      </c>
      <c r="G60" s="1565">
        <v>2</v>
      </c>
      <c r="H60" s="1566">
        <v>165000</v>
      </c>
      <c r="I60" s="1565">
        <v>2</v>
      </c>
      <c r="J60" s="1567" t="s">
        <v>28</v>
      </c>
      <c r="K60" s="1525"/>
      <c r="L60" s="438"/>
      <c r="M60" s="341"/>
      <c r="N60" s="341"/>
      <c r="O60" s="1513"/>
      <c r="P60" s="341"/>
      <c r="Q60" s="1509"/>
      <c r="R60" s="1525"/>
    </row>
    <row r="61" spans="1:18">
      <c r="A61" s="1570">
        <v>1079</v>
      </c>
      <c r="B61" s="888" t="s">
        <v>3127</v>
      </c>
      <c r="C61" s="1561" t="s">
        <v>3128</v>
      </c>
      <c r="D61" s="1562" t="s">
        <v>3129</v>
      </c>
      <c r="E61" s="1563" t="s">
        <v>3130</v>
      </c>
      <c r="F61" s="1564" t="s">
        <v>560</v>
      </c>
      <c r="G61" s="1565">
        <v>2</v>
      </c>
      <c r="H61" s="1566">
        <v>165000</v>
      </c>
      <c r="I61" s="1565">
        <v>2</v>
      </c>
      <c r="J61" s="1567" t="s">
        <v>28</v>
      </c>
      <c r="K61" s="414"/>
      <c r="L61" s="438"/>
      <c r="M61" s="341"/>
      <c r="N61" s="341"/>
      <c r="O61" s="1513"/>
      <c r="P61" s="341"/>
      <c r="Q61" s="1509"/>
      <c r="R61" s="112"/>
    </row>
    <row r="62" spans="1:18">
      <c r="A62" s="1035">
        <v>274</v>
      </c>
      <c r="B62" s="888" t="s">
        <v>3334</v>
      </c>
      <c r="C62" s="1035" t="s">
        <v>3335</v>
      </c>
      <c r="D62" s="1552" t="s">
        <v>572</v>
      </c>
      <c r="E62" s="1552" t="s">
        <v>3336</v>
      </c>
      <c r="F62" s="1553">
        <v>44754</v>
      </c>
      <c r="G62" s="1554">
        <v>2</v>
      </c>
      <c r="H62" s="1555">
        <v>165000</v>
      </c>
      <c r="I62" s="1554">
        <v>2</v>
      </c>
      <c r="J62" s="1556" t="s">
        <v>28</v>
      </c>
      <c r="K62" s="114"/>
      <c r="L62" s="438"/>
      <c r="M62" s="341"/>
      <c r="N62" s="341"/>
      <c r="O62" s="1513"/>
      <c r="P62" s="341"/>
      <c r="Q62" s="1509"/>
      <c r="R62" s="114"/>
    </row>
    <row r="63" spans="1:18">
      <c r="A63" s="1035">
        <v>1000</v>
      </c>
      <c r="B63" s="888" t="s">
        <v>3589</v>
      </c>
      <c r="C63" s="1595" t="s">
        <v>3590</v>
      </c>
      <c r="D63" s="1596" t="s">
        <v>381</v>
      </c>
      <c r="E63" s="1597" t="s">
        <v>3591</v>
      </c>
      <c r="F63" s="1598" t="s">
        <v>3592</v>
      </c>
      <c r="G63" s="1599">
        <v>2</v>
      </c>
      <c r="H63" s="1600">
        <v>165000</v>
      </c>
      <c r="I63" s="1599">
        <v>2</v>
      </c>
      <c r="J63" s="1601" t="s">
        <v>28</v>
      </c>
      <c r="K63" s="122"/>
      <c r="L63" s="438"/>
      <c r="M63" s="341"/>
      <c r="N63" s="341"/>
      <c r="O63" s="1513"/>
      <c r="P63" s="341"/>
      <c r="Q63" s="1509"/>
      <c r="R63" s="122"/>
    </row>
    <row r="64" spans="1:18">
      <c r="A64" s="1570">
        <v>1042</v>
      </c>
      <c r="B64" s="888" t="s">
        <v>3752</v>
      </c>
      <c r="C64" s="1602" t="s">
        <v>3753</v>
      </c>
      <c r="D64" s="1603" t="s">
        <v>82</v>
      </c>
      <c r="E64" s="1604" t="s">
        <v>3754</v>
      </c>
      <c r="F64" s="1605" t="s">
        <v>1144</v>
      </c>
      <c r="G64" s="1606">
        <v>1</v>
      </c>
      <c r="H64" s="1607">
        <v>125000</v>
      </c>
      <c r="I64" s="1606">
        <v>2</v>
      </c>
      <c r="J64" s="1608" t="s">
        <v>28</v>
      </c>
      <c r="K64" s="414"/>
      <c r="L64" s="438"/>
      <c r="M64" s="341"/>
      <c r="N64" s="341"/>
      <c r="O64" s="1513"/>
      <c r="P64" s="341"/>
      <c r="Q64" s="1509"/>
      <c r="R64" s="112"/>
    </row>
    <row r="65" spans="1:18">
      <c r="A65" s="1035">
        <v>603</v>
      </c>
      <c r="B65" s="888" t="s">
        <v>3806</v>
      </c>
      <c r="C65" s="1557" t="s">
        <v>3807</v>
      </c>
      <c r="D65" s="1558" t="s">
        <v>3808</v>
      </c>
      <c r="E65" s="214" t="s">
        <v>3809</v>
      </c>
      <c r="F65" s="1559" t="s">
        <v>2063</v>
      </c>
      <c r="G65" s="1450">
        <v>2</v>
      </c>
      <c r="H65" s="1560">
        <v>165000</v>
      </c>
      <c r="I65" s="1450">
        <v>2</v>
      </c>
      <c r="J65" s="1111" t="s">
        <v>28</v>
      </c>
      <c r="K65" s="114"/>
      <c r="L65" s="438"/>
      <c r="M65" s="341"/>
      <c r="N65" s="341"/>
      <c r="O65" s="1513"/>
      <c r="P65" s="341"/>
      <c r="Q65" s="1509"/>
      <c r="R65" s="114"/>
    </row>
    <row r="66" spans="1:18">
      <c r="A66" s="1570">
        <v>1078</v>
      </c>
      <c r="B66" s="888" t="s">
        <v>3881</v>
      </c>
      <c r="C66" s="1561" t="s">
        <v>3882</v>
      </c>
      <c r="D66" s="1562" t="s">
        <v>3883</v>
      </c>
      <c r="E66" s="1563" t="s">
        <v>3884</v>
      </c>
      <c r="F66" s="1564" t="s">
        <v>560</v>
      </c>
      <c r="G66" s="1565" t="s">
        <v>1392</v>
      </c>
      <c r="H66" s="1566" t="s">
        <v>3885</v>
      </c>
      <c r="I66" s="1565">
        <v>2</v>
      </c>
      <c r="J66" s="1567" t="s">
        <v>28</v>
      </c>
      <c r="K66" s="414"/>
      <c r="L66" s="438"/>
      <c r="M66" s="341"/>
      <c r="N66" s="341"/>
      <c r="O66" s="1513"/>
      <c r="P66" s="341"/>
      <c r="Q66" s="1509"/>
      <c r="R66" s="112"/>
    </row>
    <row r="67" spans="1:18">
      <c r="A67" s="1570">
        <v>1080</v>
      </c>
      <c r="B67" s="888" t="s">
        <v>3890</v>
      </c>
      <c r="C67" s="1602" t="s">
        <v>3891</v>
      </c>
      <c r="D67" s="1603" t="s">
        <v>3892</v>
      </c>
      <c r="E67" s="1604" t="s">
        <v>3893</v>
      </c>
      <c r="F67" s="1605" t="s">
        <v>560</v>
      </c>
      <c r="G67" s="1606">
        <v>1</v>
      </c>
      <c r="H67" s="1607">
        <v>125000</v>
      </c>
      <c r="I67" s="1606">
        <v>2</v>
      </c>
      <c r="J67" s="1608" t="s">
        <v>28</v>
      </c>
      <c r="K67" s="414"/>
      <c r="L67" s="438"/>
      <c r="M67" s="341"/>
      <c r="N67" s="341"/>
      <c r="O67" s="1513"/>
      <c r="P67" s="341"/>
      <c r="Q67" s="1509"/>
      <c r="R67" s="112"/>
    </row>
    <row r="68" spans="1:18">
      <c r="A68" s="1570">
        <v>1121</v>
      </c>
      <c r="B68" s="888" t="s">
        <v>4041</v>
      </c>
      <c r="C68" s="1561" t="s">
        <v>4042</v>
      </c>
      <c r="D68" s="1562" t="s">
        <v>308</v>
      </c>
      <c r="E68" s="1563" t="s">
        <v>4043</v>
      </c>
      <c r="F68" s="1609">
        <v>45628</v>
      </c>
      <c r="G68" s="1565">
        <v>1</v>
      </c>
      <c r="H68" s="1566">
        <v>125000</v>
      </c>
      <c r="I68" s="1565">
        <v>2</v>
      </c>
      <c r="J68" s="1567" t="s">
        <v>28</v>
      </c>
      <c r="K68" s="414"/>
      <c r="L68" s="438"/>
      <c r="M68" s="341"/>
      <c r="N68" s="341"/>
      <c r="O68" s="1513"/>
      <c r="P68" s="341"/>
      <c r="Q68" s="1509"/>
      <c r="R68" s="112"/>
    </row>
    <row r="69" spans="1:18">
      <c r="A69" s="1570">
        <v>1122</v>
      </c>
      <c r="B69" s="888" t="s">
        <v>4044</v>
      </c>
      <c r="C69" s="1561" t="s">
        <v>4045</v>
      </c>
      <c r="D69" s="1561" t="s">
        <v>4046</v>
      </c>
      <c r="E69" s="1563" t="s">
        <v>4047</v>
      </c>
      <c r="F69" s="1564" t="s">
        <v>4048</v>
      </c>
      <c r="G69" s="1565">
        <v>2</v>
      </c>
      <c r="H69" s="1566">
        <v>165000</v>
      </c>
      <c r="I69" s="1565">
        <v>2</v>
      </c>
      <c r="J69" s="1567" t="s">
        <v>28</v>
      </c>
      <c r="K69" s="414"/>
      <c r="L69" s="438"/>
      <c r="M69" s="341"/>
      <c r="N69" s="341"/>
      <c r="O69" s="1513"/>
      <c r="P69" s="341"/>
      <c r="Q69" s="1509"/>
      <c r="R69" s="112"/>
    </row>
    <row r="70" spans="1:18">
      <c r="A70" s="1570">
        <v>1123</v>
      </c>
      <c r="B70" s="888" t="s">
        <v>4049</v>
      </c>
      <c r="C70" s="1758" t="s">
        <v>4050</v>
      </c>
      <c r="D70" s="1561" t="s">
        <v>4051</v>
      </c>
      <c r="E70" s="1563" t="s">
        <v>4052</v>
      </c>
      <c r="F70" s="1564" t="s">
        <v>4048</v>
      </c>
      <c r="G70" s="1565">
        <v>2</v>
      </c>
      <c r="H70" s="1566">
        <v>165000</v>
      </c>
      <c r="I70" s="1565">
        <v>2</v>
      </c>
      <c r="J70" s="1567" t="s">
        <v>28</v>
      </c>
      <c r="K70" s="414"/>
      <c r="L70" s="438"/>
      <c r="M70" s="341"/>
      <c r="N70" s="341"/>
      <c r="O70" s="1513"/>
      <c r="P70" s="341"/>
      <c r="Q70" s="1509"/>
      <c r="R70" s="112"/>
    </row>
    <row r="71" spans="1:18">
      <c r="A71" s="1035">
        <v>146</v>
      </c>
      <c r="B71" s="888" t="s">
        <v>485</v>
      </c>
      <c r="C71" s="1035" t="s">
        <v>486</v>
      </c>
      <c r="D71" s="1552" t="s">
        <v>487</v>
      </c>
      <c r="E71" s="1552">
        <v>83183775454</v>
      </c>
      <c r="F71" s="1553">
        <v>44753</v>
      </c>
      <c r="G71" s="1554">
        <v>1</v>
      </c>
      <c r="H71" s="1555">
        <v>125000</v>
      </c>
      <c r="I71" s="1554">
        <v>3</v>
      </c>
      <c r="J71" s="1569" t="s">
        <v>28</v>
      </c>
      <c r="K71" s="114"/>
      <c r="L71" s="438"/>
      <c r="M71" s="341"/>
      <c r="N71" s="341"/>
      <c r="O71" s="1513"/>
      <c r="P71" s="341"/>
      <c r="Q71" s="1509"/>
      <c r="R71" s="114"/>
    </row>
    <row r="72" spans="1:18">
      <c r="A72" s="1035">
        <v>651</v>
      </c>
      <c r="B72" s="888" t="s">
        <v>1656</v>
      </c>
      <c r="C72" s="1579" t="s">
        <v>1657</v>
      </c>
      <c r="D72" s="1580" t="s">
        <v>1658</v>
      </c>
      <c r="E72" s="1580" t="s">
        <v>1659</v>
      </c>
      <c r="F72" s="1610" t="s">
        <v>1660</v>
      </c>
      <c r="G72" s="1583">
        <v>2</v>
      </c>
      <c r="H72" s="1584">
        <v>165000</v>
      </c>
      <c r="I72" s="1583">
        <v>3</v>
      </c>
      <c r="J72" s="1174" t="s">
        <v>28</v>
      </c>
      <c r="K72" s="1529"/>
      <c r="L72" s="438"/>
      <c r="M72" s="341"/>
      <c r="N72" s="341"/>
      <c r="O72" s="1513"/>
      <c r="P72" s="341"/>
      <c r="Q72" s="1509"/>
      <c r="R72" s="1529"/>
    </row>
    <row r="73" spans="1:18">
      <c r="A73" s="1035">
        <v>857</v>
      </c>
      <c r="B73" s="888" t="s">
        <v>1684</v>
      </c>
      <c r="C73" s="1561" t="s">
        <v>1685</v>
      </c>
      <c r="D73" s="1562" t="s">
        <v>1083</v>
      </c>
      <c r="E73" s="1604" t="s">
        <v>1686</v>
      </c>
      <c r="F73" s="1564" t="s">
        <v>1687</v>
      </c>
      <c r="G73" s="1565">
        <v>2</v>
      </c>
      <c r="H73" s="1566">
        <v>165000</v>
      </c>
      <c r="I73" s="1565">
        <v>3</v>
      </c>
      <c r="J73" s="1567" t="s">
        <v>28</v>
      </c>
      <c r="K73" s="1525"/>
      <c r="L73" s="438"/>
      <c r="M73" s="341"/>
      <c r="N73" s="341"/>
      <c r="O73" s="1513"/>
      <c r="P73" s="341"/>
      <c r="Q73" s="1509"/>
      <c r="R73" s="1525"/>
    </row>
    <row r="74" spans="1:18">
      <c r="A74" s="1035">
        <v>712</v>
      </c>
      <c r="B74" s="888" t="s">
        <v>1784</v>
      </c>
      <c r="C74" s="1171" t="s">
        <v>1785</v>
      </c>
      <c r="D74" s="1572" t="s">
        <v>1786</v>
      </c>
      <c r="E74" s="1573" t="s">
        <v>1787</v>
      </c>
      <c r="F74" s="1611" t="s">
        <v>1788</v>
      </c>
      <c r="G74" s="1450">
        <v>2</v>
      </c>
      <c r="H74" s="1560">
        <v>165000</v>
      </c>
      <c r="I74" s="1450">
        <v>3</v>
      </c>
      <c r="J74" s="1174" t="s">
        <v>28</v>
      </c>
      <c r="K74" s="1530"/>
      <c r="L74" s="438"/>
      <c r="M74" s="341"/>
      <c r="N74" s="341"/>
      <c r="O74" s="1513"/>
      <c r="P74" s="341"/>
      <c r="Q74" s="1509"/>
      <c r="R74" s="1530"/>
    </row>
    <row r="75" spans="1:18">
      <c r="A75" s="1035">
        <v>937</v>
      </c>
      <c r="B75" s="888" t="s">
        <v>2025</v>
      </c>
      <c r="C75" s="1602" t="s">
        <v>2026</v>
      </c>
      <c r="D75" s="1562" t="s">
        <v>1223</v>
      </c>
      <c r="E75" s="1604" t="s">
        <v>2027</v>
      </c>
      <c r="F75" s="1605" t="s">
        <v>2028</v>
      </c>
      <c r="G75" s="1606">
        <v>2</v>
      </c>
      <c r="H75" s="1607">
        <v>165000</v>
      </c>
      <c r="I75" s="1606">
        <v>3</v>
      </c>
      <c r="J75" s="1602" t="s">
        <v>1585</v>
      </c>
      <c r="K75" s="1769">
        <v>5</v>
      </c>
      <c r="L75" s="438"/>
      <c r="M75" s="341"/>
      <c r="N75" s="341"/>
      <c r="O75" s="1513"/>
      <c r="P75" s="341"/>
      <c r="Q75" s="1509"/>
      <c r="R75" s="1525"/>
    </row>
    <row r="76" spans="1:18">
      <c r="A76" s="1035">
        <v>619</v>
      </c>
      <c r="B76" s="888" t="s">
        <v>2134</v>
      </c>
      <c r="C76" s="1612" t="s">
        <v>2135</v>
      </c>
      <c r="D76" s="1613" t="s">
        <v>234</v>
      </c>
      <c r="E76" s="1614" t="s">
        <v>2136</v>
      </c>
      <c r="F76" s="1559" t="s">
        <v>2137</v>
      </c>
      <c r="G76" s="1450">
        <v>1</v>
      </c>
      <c r="H76" s="1560">
        <v>125000</v>
      </c>
      <c r="I76" s="1450">
        <v>3</v>
      </c>
      <c r="J76" s="1111" t="s">
        <v>28</v>
      </c>
      <c r="K76" s="1528"/>
      <c r="L76" s="438"/>
      <c r="M76" s="341"/>
      <c r="N76" s="341"/>
      <c r="O76" s="1513"/>
      <c r="P76" s="341"/>
      <c r="Q76" s="1509"/>
      <c r="R76" s="1528"/>
    </row>
    <row r="77" spans="1:18">
      <c r="A77" s="1035">
        <v>754</v>
      </c>
      <c r="B77" s="888" t="s">
        <v>2568</v>
      </c>
      <c r="C77" s="1171" t="s">
        <v>2569</v>
      </c>
      <c r="D77" s="1572" t="s">
        <v>2570</v>
      </c>
      <c r="E77" s="1573" t="s">
        <v>2571</v>
      </c>
      <c r="F77" s="1578" t="s">
        <v>2572</v>
      </c>
      <c r="G77" s="1575">
        <v>2</v>
      </c>
      <c r="H77" s="1576">
        <v>165000</v>
      </c>
      <c r="I77" s="1575">
        <v>3</v>
      </c>
      <c r="J77" s="1174" t="s">
        <v>28</v>
      </c>
      <c r="K77" s="1525"/>
      <c r="L77" s="438"/>
      <c r="M77" s="341"/>
      <c r="N77" s="341"/>
      <c r="O77" s="1513"/>
      <c r="P77" s="341"/>
      <c r="Q77" s="1509"/>
      <c r="R77" s="1525"/>
    </row>
    <row r="78" spans="1:18" ht="15" customHeight="1">
      <c r="A78" s="1035">
        <v>676</v>
      </c>
      <c r="B78" s="888" t="s">
        <v>2676</v>
      </c>
      <c r="C78" s="1579" t="s">
        <v>2677</v>
      </c>
      <c r="D78" s="1580" t="s">
        <v>2678</v>
      </c>
      <c r="E78" s="1581" t="s">
        <v>2679</v>
      </c>
      <c r="F78" s="1582" t="s">
        <v>2680</v>
      </c>
      <c r="G78" s="1583">
        <v>2</v>
      </c>
      <c r="H78" s="1584">
        <v>165000</v>
      </c>
      <c r="I78" s="1450">
        <v>3</v>
      </c>
      <c r="J78" s="1577" t="s">
        <v>28</v>
      </c>
      <c r="K78" s="1529"/>
      <c r="L78" s="438"/>
      <c r="M78" s="341"/>
      <c r="N78" s="341"/>
      <c r="O78" s="1513"/>
      <c r="P78" s="341"/>
      <c r="Q78" s="1509"/>
      <c r="R78" s="208" t="s">
        <v>2681</v>
      </c>
    </row>
    <row r="79" spans="1:18">
      <c r="A79" s="1035">
        <v>752</v>
      </c>
      <c r="B79" s="888" t="s">
        <v>2682</v>
      </c>
      <c r="C79" s="1579" t="s">
        <v>2683</v>
      </c>
      <c r="D79" s="1580" t="s">
        <v>2684</v>
      </c>
      <c r="E79" s="1581" t="s">
        <v>2685</v>
      </c>
      <c r="F79" s="1582" t="s">
        <v>2572</v>
      </c>
      <c r="G79" s="1583">
        <v>1</v>
      </c>
      <c r="H79" s="1584">
        <v>125000</v>
      </c>
      <c r="I79" s="1583">
        <v>3</v>
      </c>
      <c r="J79" s="1577" t="s">
        <v>28</v>
      </c>
      <c r="K79" s="1525"/>
      <c r="L79" s="438"/>
      <c r="M79" s="341"/>
      <c r="N79" s="341"/>
      <c r="O79" s="1513"/>
      <c r="P79" s="341"/>
      <c r="Q79" s="1509"/>
      <c r="R79" s="1525"/>
    </row>
    <row r="80" spans="1:18">
      <c r="A80" s="1035">
        <v>783</v>
      </c>
      <c r="B80" s="888" t="s">
        <v>2797</v>
      </c>
      <c r="C80" s="1171" t="s">
        <v>2798</v>
      </c>
      <c r="D80" s="1572" t="s">
        <v>516</v>
      </c>
      <c r="E80" s="1615" t="s">
        <v>2799</v>
      </c>
      <c r="F80" s="1578" t="s">
        <v>2800</v>
      </c>
      <c r="G80" s="1575">
        <v>1</v>
      </c>
      <c r="H80" s="1576">
        <v>125000</v>
      </c>
      <c r="I80" s="1575">
        <v>3</v>
      </c>
      <c r="J80" s="1174" t="s">
        <v>28</v>
      </c>
      <c r="K80" s="1525"/>
      <c r="L80" s="438"/>
      <c r="M80" s="341"/>
      <c r="N80" s="341"/>
      <c r="O80" s="1513"/>
      <c r="P80" s="341"/>
      <c r="Q80" s="1509"/>
      <c r="R80" s="1525"/>
    </row>
    <row r="81" spans="1:20">
      <c r="A81" s="1035">
        <v>810</v>
      </c>
      <c r="B81" s="888" t="s">
        <v>2888</v>
      </c>
      <c r="C81" s="1171" t="s">
        <v>2889</v>
      </c>
      <c r="D81" s="1572" t="s">
        <v>47</v>
      </c>
      <c r="E81" s="1573" t="s">
        <v>2890</v>
      </c>
      <c r="F81" s="1588" t="s">
        <v>2891</v>
      </c>
      <c r="G81" s="1575">
        <v>1</v>
      </c>
      <c r="H81" s="1576">
        <v>125000</v>
      </c>
      <c r="I81" s="1575">
        <v>3</v>
      </c>
      <c r="J81" s="1174" t="s">
        <v>28</v>
      </c>
      <c r="K81" s="1525"/>
      <c r="L81" s="438"/>
      <c r="M81" s="341"/>
      <c r="N81" s="341"/>
      <c r="O81" s="1513"/>
      <c r="P81" s="341"/>
      <c r="Q81" s="1509"/>
      <c r="R81" s="1525"/>
    </row>
    <row r="82" spans="1:20">
      <c r="A82" s="1035">
        <v>858</v>
      </c>
      <c r="B82" s="888" t="s">
        <v>3074</v>
      </c>
      <c r="C82" s="1561" t="s">
        <v>3075</v>
      </c>
      <c r="D82" s="1562" t="s">
        <v>663</v>
      </c>
      <c r="E82" s="1563" t="s">
        <v>3076</v>
      </c>
      <c r="F82" s="1564" t="s">
        <v>1687</v>
      </c>
      <c r="G82" s="1565">
        <v>1</v>
      </c>
      <c r="H82" s="1566">
        <v>125000</v>
      </c>
      <c r="I82" s="1565">
        <v>3</v>
      </c>
      <c r="J82" s="1567" t="s">
        <v>28</v>
      </c>
      <c r="K82" s="1525"/>
      <c r="L82" s="438"/>
      <c r="M82" s="341"/>
      <c r="N82" s="341"/>
      <c r="O82" s="1513"/>
      <c r="P82" s="341"/>
      <c r="Q82" s="1509"/>
      <c r="R82" s="1525" t="s">
        <v>3077</v>
      </c>
    </row>
    <row r="83" spans="1:20">
      <c r="A83" s="1035">
        <v>753</v>
      </c>
      <c r="B83" s="888" t="s">
        <v>3084</v>
      </c>
      <c r="C83" s="1171" t="s">
        <v>3085</v>
      </c>
      <c r="D83" s="1572" t="s">
        <v>3086</v>
      </c>
      <c r="E83" s="1573" t="s">
        <v>3087</v>
      </c>
      <c r="F83" s="1578" t="s">
        <v>2572</v>
      </c>
      <c r="G83" s="1575">
        <v>2</v>
      </c>
      <c r="H83" s="1576">
        <v>165000</v>
      </c>
      <c r="I83" s="1575">
        <v>3</v>
      </c>
      <c r="J83" s="1174" t="s">
        <v>28</v>
      </c>
      <c r="K83" s="1525"/>
      <c r="L83" s="438"/>
      <c r="M83" s="341"/>
      <c r="N83" s="341"/>
      <c r="O83" s="1513"/>
      <c r="P83" s="341"/>
      <c r="Q83" s="1509"/>
      <c r="R83" s="1525"/>
    </row>
    <row r="84" spans="1:20">
      <c r="A84" s="1035">
        <v>256</v>
      </c>
      <c r="B84" s="888" t="s">
        <v>3225</v>
      </c>
      <c r="C84" s="1035" t="s">
        <v>3226</v>
      </c>
      <c r="D84" s="1552" t="s">
        <v>167</v>
      </c>
      <c r="E84" s="1552">
        <v>85524856847</v>
      </c>
      <c r="F84" s="1553">
        <v>44925</v>
      </c>
      <c r="G84" s="1554">
        <v>2</v>
      </c>
      <c r="H84" s="1555">
        <v>165000</v>
      </c>
      <c r="I84" s="1554">
        <v>3</v>
      </c>
      <c r="J84" s="1556" t="s">
        <v>28</v>
      </c>
      <c r="K84" s="114"/>
      <c r="L84" s="438"/>
      <c r="M84" s="341"/>
      <c r="N84" s="341" t="s">
        <v>968</v>
      </c>
      <c r="O84" s="904">
        <v>45656</v>
      </c>
      <c r="P84" s="341" t="s">
        <v>4190</v>
      </c>
      <c r="Q84" s="1509">
        <v>165000</v>
      </c>
      <c r="R84" s="114"/>
    </row>
    <row r="85" spans="1:20" hidden="1">
      <c r="A85" s="1035">
        <v>973</v>
      </c>
      <c r="B85" s="888" t="s">
        <v>3274</v>
      </c>
      <c r="C85" s="1602" t="s">
        <v>3275</v>
      </c>
      <c r="D85" s="1603" t="s">
        <v>3150</v>
      </c>
      <c r="E85" s="1604" t="s">
        <v>3276</v>
      </c>
      <c r="F85" s="1605" t="s">
        <v>3277</v>
      </c>
      <c r="G85" s="1606">
        <v>2</v>
      </c>
      <c r="H85" s="1607"/>
      <c r="I85" s="1606">
        <v>3</v>
      </c>
      <c r="J85" s="1608" t="s">
        <v>849</v>
      </c>
      <c r="K85" s="122"/>
      <c r="L85" s="438"/>
      <c r="M85" s="341"/>
      <c r="N85" s="341"/>
      <c r="O85" s="1513"/>
      <c r="P85" s="341"/>
      <c r="Q85" s="1509"/>
      <c r="R85" s="122"/>
    </row>
    <row r="86" spans="1:20">
      <c r="A86" s="1035">
        <v>936</v>
      </c>
      <c r="B86" s="888" t="s">
        <v>3365</v>
      </c>
      <c r="C86" s="1561" t="s">
        <v>3366</v>
      </c>
      <c r="D86" s="1562" t="s">
        <v>1223</v>
      </c>
      <c r="E86" s="1563" t="s">
        <v>3367</v>
      </c>
      <c r="F86" s="1564" t="s">
        <v>2028</v>
      </c>
      <c r="G86" s="1565">
        <v>3</v>
      </c>
      <c r="H86" s="1566">
        <v>205000</v>
      </c>
      <c r="I86" s="1565">
        <v>3</v>
      </c>
      <c r="J86" s="1567" t="s">
        <v>1585</v>
      </c>
      <c r="K86" s="1525"/>
      <c r="L86" s="438"/>
      <c r="M86" s="341"/>
      <c r="N86" s="341"/>
      <c r="O86" s="1513"/>
      <c r="P86" s="341"/>
      <c r="Q86" s="1509"/>
      <c r="R86" s="1525"/>
    </row>
    <row r="87" spans="1:20">
      <c r="A87" s="1035">
        <v>938</v>
      </c>
      <c r="B87" s="888" t="s">
        <v>3372</v>
      </c>
      <c r="C87" s="1561" t="s">
        <v>3373</v>
      </c>
      <c r="D87" s="1562" t="s">
        <v>47</v>
      </c>
      <c r="E87" s="1563" t="s">
        <v>3374</v>
      </c>
      <c r="F87" s="1564" t="s">
        <v>2028</v>
      </c>
      <c r="G87" s="1565">
        <v>1</v>
      </c>
      <c r="H87" s="1566">
        <v>125000</v>
      </c>
      <c r="I87" s="1565">
        <v>3</v>
      </c>
      <c r="J87" s="1567" t="s">
        <v>1585</v>
      </c>
      <c r="K87" s="1525"/>
      <c r="L87" s="438"/>
      <c r="M87" s="341"/>
      <c r="N87" s="341" t="s">
        <v>968</v>
      </c>
      <c r="O87" s="904">
        <v>45656</v>
      </c>
      <c r="P87" s="341" t="s">
        <v>4190</v>
      </c>
      <c r="Q87" s="1509">
        <v>125000</v>
      </c>
      <c r="R87" s="1525"/>
    </row>
    <row r="88" spans="1:20">
      <c r="A88" s="1035">
        <v>972</v>
      </c>
      <c r="B88" s="888" t="s">
        <v>3499</v>
      </c>
      <c r="C88" s="1602" t="s">
        <v>3500</v>
      </c>
      <c r="D88" s="1603" t="s">
        <v>3501</v>
      </c>
      <c r="E88" s="1604" t="s">
        <v>3502</v>
      </c>
      <c r="F88" s="1605" t="s">
        <v>3277</v>
      </c>
      <c r="G88" s="1606">
        <v>1</v>
      </c>
      <c r="H88" s="1607">
        <v>125000</v>
      </c>
      <c r="I88" s="1606">
        <v>3</v>
      </c>
      <c r="J88" s="1608" t="s">
        <v>28</v>
      </c>
      <c r="K88" s="122"/>
      <c r="L88" s="438"/>
      <c r="M88" s="341"/>
      <c r="N88" s="341"/>
      <c r="O88" s="1513"/>
      <c r="P88" s="341"/>
      <c r="Q88" s="1509"/>
      <c r="R88" s="122"/>
    </row>
    <row r="89" spans="1:20">
      <c r="A89" s="1035">
        <v>717</v>
      </c>
      <c r="B89" s="888" t="s">
        <v>3549</v>
      </c>
      <c r="C89" s="1171" t="s">
        <v>3550</v>
      </c>
      <c r="D89" s="1572" t="s">
        <v>3551</v>
      </c>
      <c r="E89" s="1573" t="s">
        <v>3552</v>
      </c>
      <c r="F89" s="1611" t="s">
        <v>1788</v>
      </c>
      <c r="G89" s="1450">
        <v>2</v>
      </c>
      <c r="H89" s="1560">
        <v>165000</v>
      </c>
      <c r="I89" s="1450">
        <v>3</v>
      </c>
      <c r="J89" s="1174" t="s">
        <v>28</v>
      </c>
      <c r="K89" s="1530"/>
      <c r="L89" s="438"/>
      <c r="M89" s="341"/>
      <c r="N89" s="341"/>
      <c r="O89" s="1513"/>
      <c r="P89" s="341"/>
      <c r="Q89" s="1509"/>
      <c r="R89" s="1530"/>
    </row>
    <row r="90" spans="1:20">
      <c r="A90" s="1570">
        <v>1001</v>
      </c>
      <c r="B90" s="888" t="s">
        <v>3608</v>
      </c>
      <c r="C90" s="1595" t="s">
        <v>3609</v>
      </c>
      <c r="D90" s="1562" t="s">
        <v>3610</v>
      </c>
      <c r="E90" s="1563" t="s">
        <v>3611</v>
      </c>
      <c r="F90" s="1564" t="s">
        <v>3612</v>
      </c>
      <c r="G90" s="1565">
        <v>1</v>
      </c>
      <c r="H90" s="1566">
        <v>125000</v>
      </c>
      <c r="I90" s="1565">
        <v>3</v>
      </c>
      <c r="J90" s="1567" t="s">
        <v>28</v>
      </c>
      <c r="K90" s="122"/>
      <c r="L90" s="438"/>
      <c r="M90" s="341"/>
      <c r="N90" s="341"/>
      <c r="O90" s="1513"/>
      <c r="P90" s="341"/>
      <c r="Q90" s="1509"/>
      <c r="R90" s="122"/>
    </row>
    <row r="91" spans="1:20">
      <c r="A91" s="1570">
        <v>1002</v>
      </c>
      <c r="B91" s="888" t="s">
        <v>3613</v>
      </c>
      <c r="C91" s="1616" t="s">
        <v>3614</v>
      </c>
      <c r="D91" s="1603" t="s">
        <v>516</v>
      </c>
      <c r="E91" s="1604" t="s">
        <v>3615</v>
      </c>
      <c r="F91" s="1605" t="s">
        <v>3612</v>
      </c>
      <c r="G91" s="1606">
        <v>1</v>
      </c>
      <c r="H91" s="1607">
        <v>125000</v>
      </c>
      <c r="I91" s="1606">
        <v>3</v>
      </c>
      <c r="J91" s="1608" t="s">
        <v>28</v>
      </c>
      <c r="K91" s="122"/>
      <c r="L91" s="438"/>
      <c r="M91" s="341"/>
      <c r="N91" s="341"/>
      <c r="O91" s="1513"/>
      <c r="P91" s="341"/>
      <c r="Q91" s="1509"/>
      <c r="R91" s="122"/>
    </row>
    <row r="92" spans="1:20">
      <c r="A92" s="1570">
        <v>1124</v>
      </c>
      <c r="B92" s="888" t="s">
        <v>4053</v>
      </c>
      <c r="C92" s="1561" t="s">
        <v>4054</v>
      </c>
      <c r="D92" s="1561" t="s">
        <v>3992</v>
      </c>
      <c r="E92" s="1563" t="s">
        <v>4055</v>
      </c>
      <c r="F92" s="1564" t="s">
        <v>4056</v>
      </c>
      <c r="G92" s="1617">
        <v>2</v>
      </c>
      <c r="H92" s="1566">
        <v>165000</v>
      </c>
      <c r="I92" s="1565">
        <v>3</v>
      </c>
      <c r="J92" s="1567" t="s">
        <v>28</v>
      </c>
      <c r="K92" s="414"/>
      <c r="L92" s="438"/>
      <c r="M92" s="341"/>
      <c r="N92" s="341"/>
      <c r="O92" s="1513"/>
      <c r="P92" s="341"/>
      <c r="Q92" s="1509"/>
      <c r="R92" s="112"/>
    </row>
    <row r="93" spans="1:20" hidden="1">
      <c r="A93" s="33">
        <v>108</v>
      </c>
      <c r="B93" s="51" t="s">
        <v>365</v>
      </c>
      <c r="C93" s="34" t="s">
        <v>366</v>
      </c>
      <c r="D93" s="36" t="s">
        <v>367</v>
      </c>
      <c r="E93" s="36">
        <v>85872109957</v>
      </c>
      <c r="F93" s="52">
        <v>44725</v>
      </c>
      <c r="G93" s="39">
        <v>2</v>
      </c>
      <c r="H93" s="40"/>
      <c r="I93" s="39">
        <v>3</v>
      </c>
      <c r="J93" s="53" t="s">
        <v>37</v>
      </c>
      <c r="K93" s="54"/>
      <c r="L93" s="208"/>
      <c r="M93" s="208"/>
      <c r="N93" s="208"/>
      <c r="O93" s="208"/>
      <c r="P93" s="208"/>
      <c r="Q93" s="208"/>
      <c r="R93" s="54"/>
    </row>
    <row r="94" spans="1:20" hidden="1">
      <c r="A94" s="33">
        <v>568</v>
      </c>
      <c r="B94" s="51" t="s">
        <v>1911</v>
      </c>
      <c r="C94" s="34" t="s">
        <v>1912</v>
      </c>
      <c r="D94" s="36" t="s">
        <v>82</v>
      </c>
      <c r="E94" s="37" t="s">
        <v>1913</v>
      </c>
      <c r="F94" s="405" t="s">
        <v>1914</v>
      </c>
      <c r="G94" s="39">
        <v>2</v>
      </c>
      <c r="H94" s="146"/>
      <c r="I94" s="39">
        <v>3</v>
      </c>
      <c r="J94" s="53" t="s">
        <v>37</v>
      </c>
      <c r="K94" s="153"/>
      <c r="L94" s="208"/>
      <c r="M94" s="208"/>
      <c r="N94" s="208"/>
      <c r="O94" s="208"/>
      <c r="P94" s="208"/>
      <c r="Q94" s="208"/>
      <c r="R94" s="153" t="s">
        <v>173</v>
      </c>
    </row>
    <row r="95" spans="1:20" hidden="1">
      <c r="A95" s="33">
        <v>598</v>
      </c>
      <c r="B95" s="51" t="s">
        <v>2041</v>
      </c>
      <c r="C95" s="34" t="s">
        <v>2042</v>
      </c>
      <c r="D95" s="36" t="s">
        <v>516</v>
      </c>
      <c r="E95" s="37" t="s">
        <v>2043</v>
      </c>
      <c r="F95" s="405" t="s">
        <v>2044</v>
      </c>
      <c r="G95" s="39">
        <v>1</v>
      </c>
      <c r="H95" s="146"/>
      <c r="I95" s="39">
        <v>3</v>
      </c>
      <c r="J95" s="53" t="s">
        <v>37</v>
      </c>
      <c r="K95" s="54"/>
      <c r="L95" s="208"/>
      <c r="M95" s="208"/>
      <c r="N95" s="208"/>
      <c r="O95" s="208"/>
      <c r="P95" s="208"/>
      <c r="Q95" s="208"/>
      <c r="R95" s="54"/>
    </row>
    <row r="96" spans="1:20" s="42" customFormat="1" hidden="1">
      <c r="A96" s="33">
        <v>718</v>
      </c>
      <c r="B96" s="51" t="s">
        <v>2543</v>
      </c>
      <c r="C96" s="96" t="s">
        <v>2544</v>
      </c>
      <c r="D96" s="97" t="s">
        <v>2545</v>
      </c>
      <c r="E96" s="98" t="s">
        <v>2546</v>
      </c>
      <c r="F96" s="113" t="s">
        <v>1788</v>
      </c>
      <c r="G96" s="100">
        <v>1</v>
      </c>
      <c r="H96" s="101"/>
      <c r="I96" s="100">
        <v>3</v>
      </c>
      <c r="J96" s="1502" t="s">
        <v>37</v>
      </c>
      <c r="K96" s="91"/>
      <c r="L96" s="208"/>
      <c r="M96" s="208"/>
      <c r="N96" s="208"/>
      <c r="O96" s="208"/>
      <c r="P96" s="208"/>
      <c r="Q96" s="208"/>
      <c r="R96" s="91" t="s">
        <v>564</v>
      </c>
      <c r="S96" s="7"/>
      <c r="T96" s="7"/>
    </row>
    <row r="97" spans="1:20" hidden="1">
      <c r="A97" s="33">
        <v>14</v>
      </c>
      <c r="B97" s="51" t="s">
        <v>70</v>
      </c>
      <c r="C97" s="34" t="s">
        <v>71</v>
      </c>
      <c r="D97" s="36" t="s">
        <v>72</v>
      </c>
      <c r="E97" s="36">
        <v>81573874454</v>
      </c>
      <c r="F97" s="52">
        <v>44632</v>
      </c>
      <c r="G97" s="39">
        <v>3</v>
      </c>
      <c r="H97" s="40"/>
      <c r="I97" s="39">
        <v>4</v>
      </c>
      <c r="J97" s="53" t="s">
        <v>37</v>
      </c>
      <c r="K97" s="54"/>
      <c r="L97" s="208"/>
      <c r="M97" s="208"/>
      <c r="N97" s="208"/>
      <c r="O97" s="208"/>
      <c r="P97" s="208"/>
      <c r="Q97" s="208"/>
      <c r="R97" s="54"/>
    </row>
    <row r="98" spans="1:20">
      <c r="A98" s="1035">
        <v>91</v>
      </c>
      <c r="B98" s="888" t="s">
        <v>315</v>
      </c>
      <c r="C98" s="888" t="s">
        <v>316</v>
      </c>
      <c r="D98" s="1618" t="s">
        <v>317</v>
      </c>
      <c r="E98" s="1618">
        <v>85759631491</v>
      </c>
      <c r="F98" s="1619">
        <v>44820</v>
      </c>
      <c r="G98" s="1620">
        <v>1</v>
      </c>
      <c r="H98" s="1555">
        <v>125000</v>
      </c>
      <c r="I98" s="1620">
        <v>4</v>
      </c>
      <c r="J98" s="1621" t="s">
        <v>28</v>
      </c>
      <c r="K98" s="114"/>
      <c r="L98" s="438"/>
      <c r="M98" s="341"/>
      <c r="N98" s="341"/>
      <c r="O98" s="1513"/>
      <c r="P98" s="341"/>
      <c r="Q98" s="1509"/>
      <c r="R98" s="114"/>
    </row>
    <row r="99" spans="1:20">
      <c r="A99" s="1035">
        <v>859</v>
      </c>
      <c r="B99" s="888" t="s">
        <v>691</v>
      </c>
      <c r="C99" s="1561" t="s">
        <v>692</v>
      </c>
      <c r="D99" s="1562" t="s">
        <v>693</v>
      </c>
      <c r="E99" s="1563" t="s">
        <v>694</v>
      </c>
      <c r="F99" s="1564" t="s">
        <v>695</v>
      </c>
      <c r="G99" s="1565">
        <v>2</v>
      </c>
      <c r="H99" s="1566">
        <v>165000</v>
      </c>
      <c r="I99" s="1565">
        <v>4</v>
      </c>
      <c r="J99" s="1567" t="s">
        <v>28</v>
      </c>
      <c r="K99" s="1525"/>
      <c r="L99" s="438"/>
      <c r="M99" s="341"/>
      <c r="N99" s="341"/>
      <c r="O99" s="1513"/>
      <c r="P99" s="341"/>
      <c r="Q99" s="1509"/>
      <c r="R99" s="1525"/>
    </row>
    <row r="100" spans="1:20">
      <c r="A100" s="1035">
        <v>861</v>
      </c>
      <c r="B100" s="888" t="s">
        <v>1044</v>
      </c>
      <c r="C100" s="1602" t="s">
        <v>1045</v>
      </c>
      <c r="D100" s="1603" t="s">
        <v>1046</v>
      </c>
      <c r="E100" s="1604" t="s">
        <v>1047</v>
      </c>
      <c r="F100" s="1605" t="s">
        <v>695</v>
      </c>
      <c r="G100" s="1606">
        <v>2</v>
      </c>
      <c r="H100" s="1607">
        <v>165000</v>
      </c>
      <c r="I100" s="1606">
        <v>4</v>
      </c>
      <c r="J100" s="1608" t="s">
        <v>28</v>
      </c>
      <c r="K100" s="1525"/>
      <c r="L100" s="438"/>
      <c r="M100" s="341"/>
      <c r="N100" s="341"/>
      <c r="O100" s="1513"/>
      <c r="P100" s="341"/>
      <c r="Q100" s="1509"/>
      <c r="R100" s="1525"/>
    </row>
    <row r="101" spans="1:20">
      <c r="A101" s="1035">
        <v>786</v>
      </c>
      <c r="B101" s="888" t="s">
        <v>1221</v>
      </c>
      <c r="C101" s="1171" t="s">
        <v>1222</v>
      </c>
      <c r="D101" s="1572" t="s">
        <v>1223</v>
      </c>
      <c r="E101" s="1573" t="s">
        <v>1224</v>
      </c>
      <c r="F101" s="1578" t="s">
        <v>1225</v>
      </c>
      <c r="G101" s="1575">
        <v>2</v>
      </c>
      <c r="H101" s="1576">
        <v>165000</v>
      </c>
      <c r="I101" s="1575">
        <v>4</v>
      </c>
      <c r="J101" s="1174" t="s">
        <v>28</v>
      </c>
      <c r="K101" s="1525"/>
      <c r="L101" s="438"/>
      <c r="M101" s="341"/>
      <c r="N101" s="341"/>
      <c r="O101" s="1513"/>
      <c r="P101" s="341"/>
      <c r="Q101" s="1509"/>
      <c r="R101" s="1525"/>
    </row>
    <row r="102" spans="1:20">
      <c r="A102" s="1035">
        <v>910</v>
      </c>
      <c r="B102" s="888" t="s">
        <v>1530</v>
      </c>
      <c r="C102" s="1602" t="s">
        <v>1531</v>
      </c>
      <c r="D102" s="1603" t="s">
        <v>1532</v>
      </c>
      <c r="E102" s="1604" t="s">
        <v>1533</v>
      </c>
      <c r="F102" s="1605" t="s">
        <v>1534</v>
      </c>
      <c r="G102" s="1606">
        <v>2</v>
      </c>
      <c r="H102" s="1607">
        <v>165000</v>
      </c>
      <c r="I102" s="1565">
        <v>4</v>
      </c>
      <c r="J102" s="1567" t="s">
        <v>28</v>
      </c>
      <c r="K102" s="1525"/>
      <c r="L102" s="438"/>
      <c r="M102" s="341"/>
      <c r="N102" s="341"/>
      <c r="O102" s="1513"/>
      <c r="P102" s="341"/>
      <c r="Q102" s="1509"/>
      <c r="R102" s="1525"/>
    </row>
    <row r="103" spans="1:20">
      <c r="A103" s="1035">
        <v>529</v>
      </c>
      <c r="B103" s="888" t="s">
        <v>1751</v>
      </c>
      <c r="C103" s="1557" t="s">
        <v>1752</v>
      </c>
      <c r="D103" s="1558" t="s">
        <v>1753</v>
      </c>
      <c r="E103" s="214" t="s">
        <v>1754</v>
      </c>
      <c r="F103" s="1559" t="s">
        <v>1755</v>
      </c>
      <c r="G103" s="1450">
        <v>1</v>
      </c>
      <c r="H103" s="1560">
        <v>125000</v>
      </c>
      <c r="I103" s="1450">
        <v>4</v>
      </c>
      <c r="J103" s="1556" t="s">
        <v>28</v>
      </c>
      <c r="K103" s="114"/>
      <c r="L103" s="438"/>
      <c r="M103" s="341"/>
      <c r="N103" s="341"/>
      <c r="O103" s="1513"/>
      <c r="P103" s="341"/>
      <c r="Q103" s="1509"/>
      <c r="R103" s="114"/>
    </row>
    <row r="104" spans="1:20">
      <c r="A104" s="1035">
        <v>604</v>
      </c>
      <c r="B104" s="888" t="s">
        <v>2067</v>
      </c>
      <c r="C104" s="1557" t="s">
        <v>2068</v>
      </c>
      <c r="D104" s="1572" t="s">
        <v>327</v>
      </c>
      <c r="E104" s="214" t="s">
        <v>2069</v>
      </c>
      <c r="F104" s="1559" t="s">
        <v>2070</v>
      </c>
      <c r="G104" s="1450">
        <v>1</v>
      </c>
      <c r="H104" s="1560">
        <v>125000</v>
      </c>
      <c r="I104" s="1450">
        <v>4</v>
      </c>
      <c r="J104" s="1111" t="s">
        <v>28</v>
      </c>
      <c r="K104" s="114"/>
      <c r="L104" s="438"/>
      <c r="M104" s="341"/>
      <c r="N104" s="341"/>
      <c r="O104" s="1513"/>
      <c r="P104" s="341"/>
      <c r="Q104" s="1509"/>
      <c r="R104" s="114"/>
    </row>
    <row r="105" spans="1:20">
      <c r="A105" s="1035">
        <v>621</v>
      </c>
      <c r="B105" s="888" t="s">
        <v>2141</v>
      </c>
      <c r="C105" s="1557" t="s">
        <v>2142</v>
      </c>
      <c r="D105" s="1558" t="s">
        <v>320</v>
      </c>
      <c r="E105" s="214" t="s">
        <v>2143</v>
      </c>
      <c r="F105" s="1559" t="s">
        <v>2144</v>
      </c>
      <c r="G105" s="1450">
        <v>1</v>
      </c>
      <c r="H105" s="1560">
        <v>125000</v>
      </c>
      <c r="I105" s="1450">
        <v>4</v>
      </c>
      <c r="J105" s="1111" t="s">
        <v>28</v>
      </c>
      <c r="K105" s="1528"/>
      <c r="L105" s="438"/>
      <c r="M105" s="341"/>
      <c r="N105" s="341"/>
      <c r="O105" s="1513"/>
      <c r="P105" s="341"/>
      <c r="Q105" s="1509"/>
      <c r="R105" s="1528"/>
    </row>
    <row r="106" spans="1:20">
      <c r="A106" s="1035">
        <v>622</v>
      </c>
      <c r="B106" s="888" t="s">
        <v>2145</v>
      </c>
      <c r="C106" s="1557" t="s">
        <v>2146</v>
      </c>
      <c r="D106" s="1558" t="s">
        <v>2147</v>
      </c>
      <c r="E106" s="214" t="s">
        <v>2148</v>
      </c>
      <c r="F106" s="1559" t="s">
        <v>2144</v>
      </c>
      <c r="G106" s="1450">
        <v>1</v>
      </c>
      <c r="H106" s="1560">
        <v>125000</v>
      </c>
      <c r="I106" s="1450">
        <v>4</v>
      </c>
      <c r="J106" s="1111" t="s">
        <v>28</v>
      </c>
      <c r="K106" s="1528"/>
      <c r="L106" s="438"/>
      <c r="M106" s="341"/>
      <c r="N106" s="341"/>
      <c r="O106" s="1513"/>
      <c r="P106" s="341"/>
      <c r="Q106" s="1509"/>
      <c r="R106" s="1528"/>
    </row>
    <row r="107" spans="1:20" s="42" customFormat="1">
      <c r="A107" s="1035">
        <v>624</v>
      </c>
      <c r="B107" s="888" t="s">
        <v>2154</v>
      </c>
      <c r="C107" s="1557" t="s">
        <v>2155</v>
      </c>
      <c r="D107" s="1558" t="s">
        <v>1223</v>
      </c>
      <c r="E107" s="214" t="s">
        <v>2156</v>
      </c>
      <c r="F107" s="1559" t="s">
        <v>2144</v>
      </c>
      <c r="G107" s="1450">
        <v>1</v>
      </c>
      <c r="H107" s="1560">
        <v>125000</v>
      </c>
      <c r="I107" s="1450">
        <v>4</v>
      </c>
      <c r="J107" s="1111" t="s">
        <v>28</v>
      </c>
      <c r="K107" s="1528"/>
      <c r="L107" s="438"/>
      <c r="M107" s="341"/>
      <c r="N107" s="341"/>
      <c r="O107" s="1513"/>
      <c r="P107" s="341"/>
      <c r="Q107" s="1509"/>
      <c r="R107" s="1528"/>
      <c r="S107" s="7"/>
      <c r="T107" s="7"/>
    </row>
    <row r="108" spans="1:20">
      <c r="A108" s="1035">
        <v>625</v>
      </c>
      <c r="B108" s="888" t="s">
        <v>2157</v>
      </c>
      <c r="C108" s="1557" t="s">
        <v>2158</v>
      </c>
      <c r="D108" s="1558" t="s">
        <v>320</v>
      </c>
      <c r="E108" s="214" t="s">
        <v>2159</v>
      </c>
      <c r="F108" s="1559" t="s">
        <v>2144</v>
      </c>
      <c r="G108" s="1450">
        <v>1</v>
      </c>
      <c r="H108" s="1560">
        <v>125000</v>
      </c>
      <c r="I108" s="1450">
        <v>4</v>
      </c>
      <c r="J108" s="1111" t="s">
        <v>28</v>
      </c>
      <c r="K108" s="1528"/>
      <c r="L108" s="438"/>
      <c r="M108" s="341"/>
      <c r="N108" s="341"/>
      <c r="O108" s="1513"/>
      <c r="P108" s="341"/>
      <c r="Q108" s="1509"/>
      <c r="R108" s="1528"/>
    </row>
    <row r="109" spans="1:20">
      <c r="A109" s="1035">
        <v>678</v>
      </c>
      <c r="B109" s="888" t="s">
        <v>2375</v>
      </c>
      <c r="C109" s="1171" t="s">
        <v>2376</v>
      </c>
      <c r="D109" s="1572" t="s">
        <v>2377</v>
      </c>
      <c r="E109" s="1573" t="s">
        <v>2378</v>
      </c>
      <c r="F109" s="1578" t="s">
        <v>2379</v>
      </c>
      <c r="G109" s="1575">
        <v>1</v>
      </c>
      <c r="H109" s="1576">
        <v>125000</v>
      </c>
      <c r="I109" s="1575">
        <v>4</v>
      </c>
      <c r="J109" s="1174" t="s">
        <v>28</v>
      </c>
      <c r="K109" s="1529"/>
      <c r="L109" s="438"/>
      <c r="M109" s="341"/>
      <c r="N109" s="341"/>
      <c r="O109" s="1513"/>
      <c r="P109" s="341"/>
      <c r="Q109" s="1509"/>
      <c r="R109" s="1529"/>
    </row>
    <row r="110" spans="1:20">
      <c r="A110" s="1035">
        <v>719</v>
      </c>
      <c r="B110" s="888" t="s">
        <v>2547</v>
      </c>
      <c r="C110" s="1171" t="s">
        <v>2548</v>
      </c>
      <c r="D110" s="1572" t="s">
        <v>2549</v>
      </c>
      <c r="E110" s="1573" t="s">
        <v>2550</v>
      </c>
      <c r="F110" s="1611" t="s">
        <v>2551</v>
      </c>
      <c r="G110" s="1450">
        <v>1</v>
      </c>
      <c r="H110" s="1560">
        <v>125000</v>
      </c>
      <c r="I110" s="1450">
        <v>4</v>
      </c>
      <c r="J110" s="1174" t="s">
        <v>28</v>
      </c>
      <c r="K110" s="1530"/>
      <c r="L110" s="438"/>
      <c r="M110" s="341"/>
      <c r="N110" s="341"/>
      <c r="O110" s="1513"/>
      <c r="P110" s="341"/>
      <c r="Q110" s="1509"/>
      <c r="R110" s="1530"/>
    </row>
    <row r="111" spans="1:20">
      <c r="A111" s="1035">
        <v>623</v>
      </c>
      <c r="B111" s="888" t="s">
        <v>2635</v>
      </c>
      <c r="C111" s="1557" t="s">
        <v>2636</v>
      </c>
      <c r="D111" s="1558" t="s">
        <v>320</v>
      </c>
      <c r="E111" s="214" t="s">
        <v>2637</v>
      </c>
      <c r="F111" s="1559" t="s">
        <v>2144</v>
      </c>
      <c r="G111" s="1450">
        <v>2</v>
      </c>
      <c r="H111" s="1560">
        <v>165000</v>
      </c>
      <c r="I111" s="1450">
        <v>4</v>
      </c>
      <c r="J111" s="1111" t="s">
        <v>28</v>
      </c>
      <c r="K111" s="1528"/>
      <c r="L111" s="438"/>
      <c r="M111" s="341"/>
      <c r="N111" s="341"/>
      <c r="O111" s="1513"/>
      <c r="P111" s="341"/>
      <c r="Q111" s="1509"/>
      <c r="R111" s="1528"/>
    </row>
    <row r="112" spans="1:20">
      <c r="A112" s="1035">
        <v>787</v>
      </c>
      <c r="B112" s="888" t="s">
        <v>2811</v>
      </c>
      <c r="C112" s="1171" t="s">
        <v>2812</v>
      </c>
      <c r="D112" s="1572" t="s">
        <v>516</v>
      </c>
      <c r="E112" s="1573" t="s">
        <v>2813</v>
      </c>
      <c r="F112" s="1578" t="s">
        <v>1225</v>
      </c>
      <c r="G112" s="1575">
        <v>1</v>
      </c>
      <c r="H112" s="1576">
        <v>125000</v>
      </c>
      <c r="I112" s="1575">
        <v>4</v>
      </c>
      <c r="J112" s="1174" t="s">
        <v>28</v>
      </c>
      <c r="K112" s="1525"/>
      <c r="L112" s="438"/>
      <c r="M112" s="341"/>
      <c r="N112" s="341"/>
      <c r="O112" s="1513"/>
      <c r="P112" s="341"/>
      <c r="Q112" s="1509"/>
      <c r="R112" s="1525"/>
    </row>
    <row r="113" spans="1:18">
      <c r="A113" s="1035">
        <v>770</v>
      </c>
      <c r="B113" s="888" t="s">
        <v>2828</v>
      </c>
      <c r="C113" s="1171" t="s">
        <v>2829</v>
      </c>
      <c r="D113" s="1572" t="s">
        <v>234</v>
      </c>
      <c r="E113" s="1573" t="s">
        <v>2830</v>
      </c>
      <c r="F113" s="1578" t="s">
        <v>2831</v>
      </c>
      <c r="G113" s="1575">
        <v>2</v>
      </c>
      <c r="H113" s="1576">
        <v>165000</v>
      </c>
      <c r="I113" s="1575">
        <v>4</v>
      </c>
      <c r="J113" s="1174" t="s">
        <v>28</v>
      </c>
      <c r="K113" s="1525"/>
      <c r="L113" s="438"/>
      <c r="M113" s="341"/>
      <c r="N113" s="341"/>
      <c r="O113" s="1513"/>
      <c r="P113" s="341"/>
      <c r="Q113" s="1509"/>
      <c r="R113" s="1525" t="s">
        <v>2832</v>
      </c>
    </row>
    <row r="114" spans="1:18">
      <c r="A114" s="1035">
        <v>812</v>
      </c>
      <c r="B114" s="888" t="s">
        <v>3097</v>
      </c>
      <c r="C114" s="1171" t="s">
        <v>3098</v>
      </c>
      <c r="D114" s="1572" t="s">
        <v>3099</v>
      </c>
      <c r="E114" s="1573" t="s">
        <v>3100</v>
      </c>
      <c r="F114" s="1588" t="s">
        <v>3101</v>
      </c>
      <c r="G114" s="1575">
        <v>2</v>
      </c>
      <c r="H114" s="1576">
        <v>165000</v>
      </c>
      <c r="I114" s="1575">
        <v>4</v>
      </c>
      <c r="J114" s="1174" t="s">
        <v>28</v>
      </c>
      <c r="K114" s="1525"/>
      <c r="L114" s="438"/>
      <c r="M114" s="341"/>
      <c r="N114" s="341"/>
      <c r="O114" s="1513"/>
      <c r="P114" s="341"/>
      <c r="Q114" s="1509"/>
      <c r="R114" s="1525"/>
    </row>
    <row r="115" spans="1:18">
      <c r="A115" s="1035">
        <v>908</v>
      </c>
      <c r="B115" s="888" t="s">
        <v>3259</v>
      </c>
      <c r="C115" s="1561" t="s">
        <v>3260</v>
      </c>
      <c r="D115" s="1562" t="s">
        <v>3261</v>
      </c>
      <c r="E115" s="1563" t="s">
        <v>3262</v>
      </c>
      <c r="F115" s="1564" t="s">
        <v>1534</v>
      </c>
      <c r="G115" s="1565">
        <v>3</v>
      </c>
      <c r="H115" s="1566">
        <v>205000</v>
      </c>
      <c r="I115" s="1565">
        <v>4</v>
      </c>
      <c r="J115" s="1567" t="s">
        <v>28</v>
      </c>
      <c r="K115" s="1525"/>
      <c r="L115" s="438"/>
      <c r="M115" s="341"/>
      <c r="N115" s="341" t="s">
        <v>968</v>
      </c>
      <c r="O115" s="904">
        <v>45656</v>
      </c>
      <c r="P115" s="341" t="s">
        <v>4190</v>
      </c>
      <c r="Q115" s="1509">
        <v>205000</v>
      </c>
      <c r="R115" s="1525"/>
    </row>
    <row r="116" spans="1:18">
      <c r="A116" s="1035">
        <v>555</v>
      </c>
      <c r="B116" s="888" t="s">
        <v>3442</v>
      </c>
      <c r="C116" s="1035" t="s">
        <v>3443</v>
      </c>
      <c r="D116" s="1552" t="s">
        <v>3444</v>
      </c>
      <c r="E116" s="128" t="s">
        <v>3445</v>
      </c>
      <c r="F116" s="1622" t="s">
        <v>1866</v>
      </c>
      <c r="G116" s="1554">
        <v>2</v>
      </c>
      <c r="H116" s="1623">
        <v>165000</v>
      </c>
      <c r="I116" s="1554">
        <v>4</v>
      </c>
      <c r="J116" s="1624" t="s">
        <v>28</v>
      </c>
      <c r="K116" s="1533"/>
      <c r="L116" s="438"/>
      <c r="M116" s="341"/>
      <c r="N116" s="341"/>
      <c r="O116" s="1513"/>
      <c r="P116" s="341"/>
      <c r="Q116" s="1509"/>
      <c r="R116" s="1533" t="s">
        <v>3446</v>
      </c>
    </row>
    <row r="117" spans="1:18">
      <c r="A117" s="1570">
        <v>1005</v>
      </c>
      <c r="B117" s="888" t="s">
        <v>3625</v>
      </c>
      <c r="C117" s="1616" t="s">
        <v>3626</v>
      </c>
      <c r="D117" s="1603" t="s">
        <v>53</v>
      </c>
      <c r="E117" s="1604" t="s">
        <v>3627</v>
      </c>
      <c r="F117" s="1605" t="s">
        <v>3628</v>
      </c>
      <c r="G117" s="1606">
        <v>2</v>
      </c>
      <c r="H117" s="1607">
        <v>150000</v>
      </c>
      <c r="I117" s="1606">
        <v>4</v>
      </c>
      <c r="J117" s="1608" t="s">
        <v>28</v>
      </c>
      <c r="K117" s="1532"/>
      <c r="L117" s="438"/>
      <c r="M117" s="341"/>
      <c r="N117" s="341"/>
      <c r="O117" s="1513"/>
      <c r="P117" s="341"/>
      <c r="Q117" s="1509"/>
      <c r="R117" s="1534" t="s">
        <v>3629</v>
      </c>
    </row>
    <row r="118" spans="1:18">
      <c r="A118" s="1570">
        <v>1006</v>
      </c>
      <c r="B118" s="888" t="s">
        <v>3630</v>
      </c>
      <c r="C118" s="1616" t="s">
        <v>3631</v>
      </c>
      <c r="D118" s="1603" t="s">
        <v>53</v>
      </c>
      <c r="E118" s="1604" t="s">
        <v>3632</v>
      </c>
      <c r="F118" s="1605" t="s">
        <v>3628</v>
      </c>
      <c r="G118" s="1606">
        <v>1</v>
      </c>
      <c r="H118" s="1607">
        <v>120000</v>
      </c>
      <c r="I118" s="1606">
        <v>4</v>
      </c>
      <c r="J118" s="1608" t="s">
        <v>28</v>
      </c>
      <c r="K118" s="1532"/>
      <c r="L118" s="438"/>
      <c r="M118" s="341"/>
      <c r="N118" s="341"/>
      <c r="O118" s="1513"/>
      <c r="P118" s="341"/>
      <c r="Q118" s="1509"/>
      <c r="R118" s="1534" t="s">
        <v>3629</v>
      </c>
    </row>
    <row r="119" spans="1:18">
      <c r="A119" s="1570">
        <v>1007</v>
      </c>
      <c r="B119" s="888" t="s">
        <v>3633</v>
      </c>
      <c r="C119" s="1616" t="s">
        <v>3634</v>
      </c>
      <c r="D119" s="1603" t="s">
        <v>53</v>
      </c>
      <c r="E119" s="1604" t="s">
        <v>3635</v>
      </c>
      <c r="F119" s="1605" t="s">
        <v>3628</v>
      </c>
      <c r="G119" s="1606">
        <v>1</v>
      </c>
      <c r="H119" s="1607">
        <v>120000</v>
      </c>
      <c r="I119" s="1606">
        <v>4</v>
      </c>
      <c r="J119" s="1608" t="s">
        <v>28</v>
      </c>
      <c r="K119" s="1532"/>
      <c r="L119" s="438"/>
      <c r="M119" s="341"/>
      <c r="N119" s="341"/>
      <c r="O119" s="1513"/>
      <c r="P119" s="341"/>
      <c r="Q119" s="1509"/>
      <c r="R119" s="1534" t="s">
        <v>3629</v>
      </c>
    </row>
    <row r="120" spans="1:18">
      <c r="A120" s="1570">
        <v>1008</v>
      </c>
      <c r="B120" s="888" t="s">
        <v>3636</v>
      </c>
      <c r="C120" s="1616" t="s">
        <v>3637</v>
      </c>
      <c r="D120" s="1603" t="s">
        <v>53</v>
      </c>
      <c r="E120" s="1604" t="s">
        <v>3638</v>
      </c>
      <c r="F120" s="1605" t="s">
        <v>3628</v>
      </c>
      <c r="G120" s="1606">
        <v>2</v>
      </c>
      <c r="H120" s="1607">
        <v>150000</v>
      </c>
      <c r="I120" s="1606">
        <v>4</v>
      </c>
      <c r="J120" s="1608" t="s">
        <v>28</v>
      </c>
      <c r="K120" s="1532"/>
      <c r="L120" s="438"/>
      <c r="M120" s="341"/>
      <c r="N120" s="341"/>
      <c r="O120" s="1513"/>
      <c r="P120" s="341"/>
      <c r="Q120" s="1509"/>
      <c r="R120" s="1534" t="s">
        <v>3629</v>
      </c>
    </row>
    <row r="121" spans="1:18" s="1467" customFormat="1">
      <c r="A121" s="1773">
        <v>1009</v>
      </c>
      <c r="B121" s="1774" t="s">
        <v>3639</v>
      </c>
      <c r="C121" s="1775" t="s">
        <v>3640</v>
      </c>
      <c r="D121" s="1603" t="s">
        <v>53</v>
      </c>
      <c r="E121" s="1604" t="s">
        <v>3641</v>
      </c>
      <c r="F121" s="1605" t="s">
        <v>3628</v>
      </c>
      <c r="G121" s="1776">
        <v>1</v>
      </c>
      <c r="H121" s="1777">
        <v>120000</v>
      </c>
      <c r="I121" s="1776">
        <v>4</v>
      </c>
      <c r="J121" s="1778" t="s">
        <v>28</v>
      </c>
      <c r="K121" s="1779"/>
      <c r="L121" s="1780"/>
      <c r="M121" s="112"/>
      <c r="N121" s="112"/>
      <c r="O121" s="1781"/>
      <c r="P121" s="112"/>
      <c r="Q121" s="1782"/>
      <c r="R121" s="1783" t="s">
        <v>3629</v>
      </c>
    </row>
    <row r="122" spans="1:18">
      <c r="A122" s="1570">
        <v>1010</v>
      </c>
      <c r="B122" s="888" t="s">
        <v>3642</v>
      </c>
      <c r="C122" s="1616" t="s">
        <v>3643</v>
      </c>
      <c r="D122" s="1603" t="s">
        <v>53</v>
      </c>
      <c r="E122" s="1604" t="s">
        <v>3644</v>
      </c>
      <c r="F122" s="1605" t="s">
        <v>3628</v>
      </c>
      <c r="G122" s="1606">
        <v>1</v>
      </c>
      <c r="H122" s="1607">
        <v>120000</v>
      </c>
      <c r="I122" s="1606">
        <v>4</v>
      </c>
      <c r="J122" s="1608" t="s">
        <v>28</v>
      </c>
      <c r="K122" s="1532"/>
      <c r="L122" s="438"/>
      <c r="M122" s="341"/>
      <c r="N122" s="341"/>
      <c r="O122" s="1513"/>
      <c r="P122" s="341"/>
      <c r="Q122" s="1509"/>
      <c r="R122" s="1534" t="s">
        <v>3629</v>
      </c>
    </row>
    <row r="123" spans="1:18">
      <c r="A123" s="1570">
        <v>1011</v>
      </c>
      <c r="B123" s="888" t="s">
        <v>3645</v>
      </c>
      <c r="C123" s="1616" t="s">
        <v>3646</v>
      </c>
      <c r="D123" s="1603" t="s">
        <v>53</v>
      </c>
      <c r="E123" s="1604" t="s">
        <v>3647</v>
      </c>
      <c r="F123" s="1605" t="s">
        <v>3628</v>
      </c>
      <c r="G123" s="1606">
        <v>1</v>
      </c>
      <c r="H123" s="1607">
        <v>120000</v>
      </c>
      <c r="I123" s="1606">
        <v>4</v>
      </c>
      <c r="J123" s="1608" t="s">
        <v>28</v>
      </c>
      <c r="K123" s="1532"/>
      <c r="L123" s="438"/>
      <c r="M123" s="341"/>
      <c r="N123" s="341"/>
      <c r="O123" s="1513"/>
      <c r="P123" s="341"/>
      <c r="Q123" s="1509"/>
      <c r="R123" s="1534" t="s">
        <v>3629</v>
      </c>
    </row>
    <row r="124" spans="1:18">
      <c r="A124" s="1570">
        <v>1012</v>
      </c>
      <c r="B124" s="888" t="s">
        <v>3648</v>
      </c>
      <c r="C124" s="1616" t="s">
        <v>3649</v>
      </c>
      <c r="D124" s="1603" t="s">
        <v>53</v>
      </c>
      <c r="E124" s="1604" t="s">
        <v>3650</v>
      </c>
      <c r="F124" s="1605" t="s">
        <v>3628</v>
      </c>
      <c r="G124" s="1606">
        <v>1</v>
      </c>
      <c r="H124" s="1607">
        <v>120000</v>
      </c>
      <c r="I124" s="1606">
        <v>4</v>
      </c>
      <c r="J124" s="1608" t="s">
        <v>28</v>
      </c>
      <c r="K124" s="1532"/>
      <c r="L124" s="438"/>
      <c r="M124" s="341"/>
      <c r="N124" s="341"/>
      <c r="O124" s="1513"/>
      <c r="P124" s="341"/>
      <c r="Q124" s="1509"/>
      <c r="R124" s="1534" t="s">
        <v>3629</v>
      </c>
    </row>
    <row r="125" spans="1:18">
      <c r="A125" s="1035">
        <v>813</v>
      </c>
      <c r="B125" s="888" t="s">
        <v>3856</v>
      </c>
      <c r="C125" s="1171" t="s">
        <v>3857</v>
      </c>
      <c r="D125" s="1572" t="s">
        <v>3858</v>
      </c>
      <c r="E125" s="1573" t="s">
        <v>3859</v>
      </c>
      <c r="F125" s="1588" t="s">
        <v>3101</v>
      </c>
      <c r="G125" s="1575">
        <v>2</v>
      </c>
      <c r="H125" s="1576">
        <v>165000</v>
      </c>
      <c r="I125" s="1575">
        <v>4</v>
      </c>
      <c r="J125" s="1174" t="s">
        <v>28</v>
      </c>
      <c r="K125" s="1525"/>
      <c r="L125" s="438"/>
      <c r="M125" s="341"/>
      <c r="N125" s="341"/>
      <c r="O125" s="1513"/>
      <c r="P125" s="341"/>
      <c r="Q125" s="1509"/>
      <c r="R125" s="1525"/>
    </row>
    <row r="126" spans="1:18" hidden="1">
      <c r="A126" s="33">
        <v>939</v>
      </c>
      <c r="B126" s="51" t="s">
        <v>3375</v>
      </c>
      <c r="C126" s="105" t="s">
        <v>3376</v>
      </c>
      <c r="D126" s="106" t="s">
        <v>516</v>
      </c>
      <c r="E126" s="107" t="s">
        <v>3377</v>
      </c>
      <c r="F126" s="108" t="s">
        <v>3378</v>
      </c>
      <c r="G126" s="109">
        <v>2</v>
      </c>
      <c r="H126" s="110"/>
      <c r="I126" s="109">
        <v>4</v>
      </c>
      <c r="J126" s="1503" t="s">
        <v>37</v>
      </c>
      <c r="K126" s="67"/>
      <c r="L126" s="208"/>
      <c r="M126" s="208"/>
      <c r="N126" s="208"/>
      <c r="O126" s="208"/>
      <c r="P126" s="208"/>
      <c r="Q126" s="208"/>
      <c r="R126" s="67" t="s">
        <v>1174</v>
      </c>
    </row>
    <row r="127" spans="1:18" hidden="1">
      <c r="A127" s="33">
        <v>111</v>
      </c>
      <c r="B127" s="51" t="s">
        <v>376</v>
      </c>
      <c r="C127" s="33" t="s">
        <v>377</v>
      </c>
      <c r="D127" s="55" t="s">
        <v>209</v>
      </c>
      <c r="E127" s="55"/>
      <c r="F127" s="56">
        <v>44682</v>
      </c>
      <c r="G127" s="57">
        <v>2</v>
      </c>
      <c r="H127" s="40"/>
      <c r="I127" s="57">
        <v>5</v>
      </c>
      <c r="J127" s="53" t="s">
        <v>37</v>
      </c>
      <c r="K127" s="123"/>
      <c r="L127" s="208"/>
      <c r="M127" s="208"/>
      <c r="N127" s="208"/>
      <c r="O127" s="208"/>
      <c r="P127" s="208"/>
      <c r="Q127" s="208"/>
      <c r="R127" s="123" t="s">
        <v>378</v>
      </c>
    </row>
    <row r="128" spans="1:18">
      <c r="A128" s="1035">
        <v>106</v>
      </c>
      <c r="B128" s="888" t="s">
        <v>359</v>
      </c>
      <c r="C128" s="1035" t="s">
        <v>360</v>
      </c>
      <c r="D128" s="1552" t="s">
        <v>361</v>
      </c>
      <c r="E128" s="1552">
        <v>85723207778</v>
      </c>
      <c r="F128" s="1553">
        <v>44743</v>
      </c>
      <c r="G128" s="1554">
        <v>1</v>
      </c>
      <c r="H128" s="1555">
        <v>125000</v>
      </c>
      <c r="I128" s="1554">
        <v>5</v>
      </c>
      <c r="J128" s="1556" t="s">
        <v>28</v>
      </c>
      <c r="K128" s="114"/>
      <c r="L128" s="438"/>
      <c r="M128" s="341"/>
      <c r="N128" s="341"/>
      <c r="O128" s="1513"/>
      <c r="P128" s="341"/>
      <c r="Q128" s="1509"/>
      <c r="R128" s="114"/>
    </row>
    <row r="129" spans="1:20">
      <c r="A129" s="1035">
        <v>124</v>
      </c>
      <c r="B129" s="888" t="s">
        <v>415</v>
      </c>
      <c r="C129" s="1035" t="s">
        <v>416</v>
      </c>
      <c r="D129" s="1552" t="s">
        <v>417</v>
      </c>
      <c r="E129" s="1552">
        <v>85722444568</v>
      </c>
      <c r="F129" s="1553" t="s">
        <v>41</v>
      </c>
      <c r="G129" s="1554">
        <v>1</v>
      </c>
      <c r="H129" s="1555">
        <v>125000</v>
      </c>
      <c r="I129" s="1554">
        <v>5</v>
      </c>
      <c r="J129" s="1556" t="s">
        <v>28</v>
      </c>
      <c r="K129" s="114"/>
      <c r="L129" s="438"/>
      <c r="M129" s="341"/>
      <c r="N129" s="341"/>
      <c r="O129" s="1513"/>
      <c r="P129" s="341"/>
      <c r="Q129" s="1509"/>
      <c r="R129" s="114"/>
    </row>
    <row r="130" spans="1:20">
      <c r="A130" s="1035">
        <v>740</v>
      </c>
      <c r="B130" s="888" t="s">
        <v>533</v>
      </c>
      <c r="C130" s="1579" t="s">
        <v>534</v>
      </c>
      <c r="D130" s="1580" t="s">
        <v>535</v>
      </c>
      <c r="E130" s="1581" t="s">
        <v>536</v>
      </c>
      <c r="F130" s="1582" t="s">
        <v>537</v>
      </c>
      <c r="G130" s="1583">
        <v>2</v>
      </c>
      <c r="H130" s="1584">
        <v>165000</v>
      </c>
      <c r="I130" s="1583">
        <v>5</v>
      </c>
      <c r="J130" s="1577" t="s">
        <v>28</v>
      </c>
      <c r="K130" s="1530"/>
      <c r="L130" s="438"/>
      <c r="M130" s="341"/>
      <c r="N130" s="341"/>
      <c r="O130" s="1513"/>
      <c r="P130" s="341"/>
      <c r="Q130" s="1509"/>
      <c r="R130" s="1530"/>
    </row>
    <row r="131" spans="1:20">
      <c r="A131" s="1035">
        <v>238</v>
      </c>
      <c r="B131" s="888" t="s">
        <v>768</v>
      </c>
      <c r="C131" s="1035" t="s">
        <v>769</v>
      </c>
      <c r="D131" s="1552" t="s">
        <v>770</v>
      </c>
      <c r="E131" s="1552">
        <v>85864466887</v>
      </c>
      <c r="F131" s="1553">
        <v>44847</v>
      </c>
      <c r="G131" s="1554">
        <v>1</v>
      </c>
      <c r="H131" s="1555">
        <v>125000</v>
      </c>
      <c r="I131" s="1554">
        <v>5</v>
      </c>
      <c r="J131" s="1556" t="s">
        <v>28</v>
      </c>
      <c r="K131" s="114"/>
      <c r="L131" s="438"/>
      <c r="M131" s="341"/>
      <c r="N131" s="341"/>
      <c r="O131" s="1513"/>
      <c r="P131" s="341"/>
      <c r="Q131" s="1509"/>
      <c r="R131" s="114"/>
    </row>
    <row r="132" spans="1:20">
      <c r="A132" s="1035">
        <v>417</v>
      </c>
      <c r="B132" s="888" t="s">
        <v>1312</v>
      </c>
      <c r="C132" s="888" t="s">
        <v>1313</v>
      </c>
      <c r="D132" s="1552" t="s">
        <v>1314</v>
      </c>
      <c r="E132" s="1552">
        <v>85794265208</v>
      </c>
      <c r="F132" s="1585" t="s">
        <v>1315</v>
      </c>
      <c r="G132" s="1554">
        <v>1</v>
      </c>
      <c r="H132" s="1586">
        <v>125000</v>
      </c>
      <c r="I132" s="1450">
        <v>5</v>
      </c>
      <c r="J132" s="1569" t="s">
        <v>28</v>
      </c>
      <c r="K132" s="114"/>
      <c r="L132" s="438"/>
      <c r="M132" s="341"/>
      <c r="N132" s="341"/>
      <c r="O132" s="1513"/>
      <c r="P132" s="341"/>
      <c r="Q132" s="1509"/>
      <c r="R132" s="114" t="s">
        <v>1316</v>
      </c>
    </row>
    <row r="133" spans="1:20">
      <c r="A133" s="1035">
        <v>97</v>
      </c>
      <c r="B133" s="888" t="s">
        <v>1343</v>
      </c>
      <c r="C133" s="1035" t="s">
        <v>1344</v>
      </c>
      <c r="D133" s="1552" t="s">
        <v>53</v>
      </c>
      <c r="E133" s="128" t="s">
        <v>1345</v>
      </c>
      <c r="F133" s="1553">
        <v>44843</v>
      </c>
      <c r="G133" s="1554">
        <v>2</v>
      </c>
      <c r="H133" s="1555">
        <v>165000</v>
      </c>
      <c r="I133" s="1554">
        <v>5</v>
      </c>
      <c r="J133" s="1569" t="s">
        <v>28</v>
      </c>
      <c r="K133" s="1526"/>
      <c r="L133" s="438"/>
      <c r="M133" s="341"/>
      <c r="N133" s="341"/>
      <c r="O133" s="1513"/>
      <c r="P133" s="341"/>
      <c r="Q133" s="1509"/>
      <c r="R133" s="1526" t="s">
        <v>1346</v>
      </c>
    </row>
    <row r="134" spans="1:20">
      <c r="A134" s="1035">
        <v>514</v>
      </c>
      <c r="B134" s="888" t="s">
        <v>1693</v>
      </c>
      <c r="C134" s="1035" t="s">
        <v>1694</v>
      </c>
      <c r="D134" s="1552" t="s">
        <v>1695</v>
      </c>
      <c r="E134" s="128"/>
      <c r="F134" s="1622" t="s">
        <v>1696</v>
      </c>
      <c r="G134" s="1554">
        <v>1</v>
      </c>
      <c r="H134" s="1586">
        <v>125000</v>
      </c>
      <c r="I134" s="1554">
        <v>5</v>
      </c>
      <c r="J134" s="1569" t="s">
        <v>28</v>
      </c>
      <c r="K134" s="114"/>
      <c r="L134" s="438"/>
      <c r="M134" s="341"/>
      <c r="N134" s="341"/>
      <c r="O134" s="1513"/>
      <c r="P134" s="341"/>
      <c r="Q134" s="1509"/>
      <c r="R134" s="114"/>
    </row>
    <row r="135" spans="1:20">
      <c r="A135" s="1035">
        <v>941</v>
      </c>
      <c r="B135" s="888" t="s">
        <v>1872</v>
      </c>
      <c r="C135" s="1561" t="s">
        <v>1873</v>
      </c>
      <c r="D135" s="1562" t="s">
        <v>516</v>
      </c>
      <c r="E135" s="1563" t="s">
        <v>1874</v>
      </c>
      <c r="F135" s="1564" t="s">
        <v>1875</v>
      </c>
      <c r="G135" s="1565">
        <v>2</v>
      </c>
      <c r="H135" s="1566">
        <v>165000</v>
      </c>
      <c r="I135" s="1565">
        <v>5</v>
      </c>
      <c r="J135" s="1567" t="s">
        <v>1585</v>
      </c>
      <c r="K135" s="1525"/>
      <c r="L135" s="438"/>
      <c r="M135" s="341"/>
      <c r="N135" s="341"/>
      <c r="O135" s="1513"/>
      <c r="P135" s="341"/>
      <c r="Q135" s="1509"/>
      <c r="R135" s="1525"/>
      <c r="S135" s="42"/>
      <c r="T135" s="42"/>
    </row>
    <row r="136" spans="1:20">
      <c r="A136" s="1035">
        <v>569</v>
      </c>
      <c r="B136" s="888" t="s">
        <v>1915</v>
      </c>
      <c r="C136" s="1035" t="s">
        <v>1916</v>
      </c>
      <c r="D136" s="1552" t="s">
        <v>1917</v>
      </c>
      <c r="E136" s="128" t="s">
        <v>1918</v>
      </c>
      <c r="F136" s="1611" t="s">
        <v>947</v>
      </c>
      <c r="G136" s="1554">
        <v>1</v>
      </c>
      <c r="H136" s="1586">
        <v>125000</v>
      </c>
      <c r="I136" s="1554">
        <v>5</v>
      </c>
      <c r="J136" s="1624" t="s">
        <v>28</v>
      </c>
      <c r="K136" s="1528"/>
      <c r="L136" s="438"/>
      <c r="M136" s="341"/>
      <c r="N136" s="341"/>
      <c r="O136" s="1513"/>
      <c r="P136" s="341"/>
      <c r="Q136" s="1509"/>
      <c r="R136" s="1528" t="s">
        <v>1919</v>
      </c>
      <c r="S136" s="42"/>
      <c r="T136" s="42"/>
    </row>
    <row r="137" spans="1:20">
      <c r="A137" s="1035">
        <v>602</v>
      </c>
      <c r="B137" s="888" t="s">
        <v>2059</v>
      </c>
      <c r="C137" s="1557" t="s">
        <v>2060</v>
      </c>
      <c r="D137" s="1558" t="s">
        <v>2061</v>
      </c>
      <c r="E137" s="214" t="s">
        <v>2062</v>
      </c>
      <c r="F137" s="1559" t="s">
        <v>2063</v>
      </c>
      <c r="G137" s="1450">
        <v>1</v>
      </c>
      <c r="H137" s="1560">
        <v>125000</v>
      </c>
      <c r="I137" s="1450">
        <v>5</v>
      </c>
      <c r="J137" s="1111" t="s">
        <v>28</v>
      </c>
      <c r="K137" s="114"/>
      <c r="L137" s="438"/>
      <c r="M137" s="341"/>
      <c r="N137" s="341"/>
      <c r="O137" s="1513"/>
      <c r="P137" s="341"/>
      <c r="Q137" s="1509"/>
      <c r="R137" s="114"/>
    </row>
    <row r="138" spans="1:20">
      <c r="A138" s="1035">
        <v>626</v>
      </c>
      <c r="B138" s="888" t="s">
        <v>2160</v>
      </c>
      <c r="C138" s="1612" t="s">
        <v>2161</v>
      </c>
      <c r="D138" s="1613" t="s">
        <v>2162</v>
      </c>
      <c r="E138" s="1614" t="s">
        <v>2163</v>
      </c>
      <c r="F138" s="1625" t="s">
        <v>2164</v>
      </c>
      <c r="G138" s="1450">
        <v>1</v>
      </c>
      <c r="H138" s="1560">
        <v>125000</v>
      </c>
      <c r="I138" s="1450">
        <v>5</v>
      </c>
      <c r="J138" s="1111" t="s">
        <v>28</v>
      </c>
      <c r="K138" s="1528"/>
      <c r="L138" s="438"/>
      <c r="M138" s="341"/>
      <c r="N138" s="341"/>
      <c r="O138" s="1513"/>
      <c r="P138" s="341"/>
      <c r="Q138" s="1509"/>
      <c r="R138" s="1528"/>
    </row>
    <row r="139" spans="1:20">
      <c r="A139" s="1035">
        <v>679</v>
      </c>
      <c r="B139" s="888" t="s">
        <v>2380</v>
      </c>
      <c r="C139" s="1171" t="s">
        <v>2381</v>
      </c>
      <c r="D139" s="1572" t="s">
        <v>2382</v>
      </c>
      <c r="E139" s="1573" t="s">
        <v>2383</v>
      </c>
      <c r="F139" s="1578" t="s">
        <v>2384</v>
      </c>
      <c r="G139" s="1575">
        <v>1</v>
      </c>
      <c r="H139" s="1576">
        <v>125000</v>
      </c>
      <c r="I139" s="1575">
        <v>5</v>
      </c>
      <c r="J139" s="1174" t="s">
        <v>28</v>
      </c>
      <c r="K139" s="1529"/>
      <c r="L139" s="438"/>
      <c r="M139" s="341"/>
      <c r="N139" s="341" t="s">
        <v>968</v>
      </c>
      <c r="O139" s="904">
        <v>45656</v>
      </c>
      <c r="P139" s="341" t="s">
        <v>4190</v>
      </c>
      <c r="Q139" s="1509">
        <v>125000</v>
      </c>
      <c r="R139" s="1529"/>
    </row>
    <row r="140" spans="1:20">
      <c r="A140" s="1035">
        <v>714</v>
      </c>
      <c r="B140" s="888" t="s">
        <v>2523</v>
      </c>
      <c r="C140" s="1171" t="s">
        <v>2524</v>
      </c>
      <c r="D140" s="1572" t="s">
        <v>2525</v>
      </c>
      <c r="E140" s="1573" t="s">
        <v>2526</v>
      </c>
      <c r="F140" s="1578" t="s">
        <v>2527</v>
      </c>
      <c r="G140" s="1575">
        <v>1</v>
      </c>
      <c r="H140" s="1576">
        <v>125000</v>
      </c>
      <c r="I140" s="1575">
        <v>5</v>
      </c>
      <c r="J140" s="1174" t="s">
        <v>28</v>
      </c>
      <c r="K140" s="1530"/>
      <c r="L140" s="438"/>
      <c r="M140" s="341"/>
      <c r="N140" s="341"/>
      <c r="O140" s="1513"/>
      <c r="P140" s="341"/>
      <c r="Q140" s="1509"/>
      <c r="R140" s="1530"/>
    </row>
    <row r="141" spans="1:20">
      <c r="A141" s="1035">
        <v>721</v>
      </c>
      <c r="B141" s="888" t="s">
        <v>2556</v>
      </c>
      <c r="C141" s="1579" t="s">
        <v>2557</v>
      </c>
      <c r="D141" s="1580" t="s">
        <v>1223</v>
      </c>
      <c r="E141" s="1581" t="s">
        <v>2558</v>
      </c>
      <c r="F141" s="1582" t="s">
        <v>2527</v>
      </c>
      <c r="G141" s="1583">
        <v>1</v>
      </c>
      <c r="H141" s="1584">
        <v>125000</v>
      </c>
      <c r="I141" s="1583">
        <v>5</v>
      </c>
      <c r="J141" s="1577" t="s">
        <v>28</v>
      </c>
      <c r="K141" s="1530"/>
      <c r="L141" s="438"/>
      <c r="M141" s="341"/>
      <c r="N141" s="341"/>
      <c r="O141" s="1513"/>
      <c r="P141" s="341"/>
      <c r="Q141" s="1509"/>
      <c r="R141" s="1530"/>
    </row>
    <row r="142" spans="1:20">
      <c r="A142" s="1035">
        <v>788</v>
      </c>
      <c r="B142" s="888" t="s">
        <v>2814</v>
      </c>
      <c r="C142" s="1171" t="s">
        <v>2815</v>
      </c>
      <c r="D142" s="1572" t="s">
        <v>682</v>
      </c>
      <c r="E142" s="1573" t="s">
        <v>2816</v>
      </c>
      <c r="F142" s="1578" t="s">
        <v>2817</v>
      </c>
      <c r="G142" s="1575">
        <v>1</v>
      </c>
      <c r="H142" s="1576">
        <v>125000</v>
      </c>
      <c r="I142" s="1575">
        <v>5</v>
      </c>
      <c r="J142" s="1174" t="s">
        <v>28</v>
      </c>
      <c r="K142" s="1525"/>
      <c r="L142" s="438"/>
      <c r="M142" s="341"/>
      <c r="N142" s="341"/>
      <c r="O142" s="1513"/>
      <c r="P142" s="341"/>
      <c r="Q142" s="1509"/>
      <c r="R142" s="1525"/>
    </row>
    <row r="143" spans="1:20">
      <c r="A143" s="1035">
        <v>652</v>
      </c>
      <c r="B143" s="888" t="s">
        <v>3139</v>
      </c>
      <c r="C143" s="1579" t="s">
        <v>3140</v>
      </c>
      <c r="D143" s="1580" t="s">
        <v>3141</v>
      </c>
      <c r="E143" s="1581" t="s">
        <v>3142</v>
      </c>
      <c r="F143" s="1610" t="s">
        <v>3143</v>
      </c>
      <c r="G143" s="1583">
        <v>2</v>
      </c>
      <c r="H143" s="1584">
        <v>165000</v>
      </c>
      <c r="I143" s="1583">
        <v>5</v>
      </c>
      <c r="J143" s="1174" t="s">
        <v>28</v>
      </c>
      <c r="K143" s="1529"/>
      <c r="L143" s="438"/>
      <c r="M143" s="341"/>
      <c r="N143" s="341"/>
      <c r="O143" s="1513"/>
      <c r="P143" s="341"/>
      <c r="Q143" s="1509"/>
      <c r="R143" s="1529"/>
    </row>
    <row r="144" spans="1:20">
      <c r="A144" s="1570">
        <v>1004</v>
      </c>
      <c r="B144" s="888" t="s">
        <v>3620</v>
      </c>
      <c r="C144" s="1595" t="s">
        <v>3621</v>
      </c>
      <c r="D144" s="1562" t="s">
        <v>3622</v>
      </c>
      <c r="E144" s="1563" t="s">
        <v>3623</v>
      </c>
      <c r="F144" s="1564" t="s">
        <v>3624</v>
      </c>
      <c r="G144" s="1565">
        <v>1</v>
      </c>
      <c r="H144" s="1566">
        <v>125000</v>
      </c>
      <c r="I144" s="1565">
        <v>5</v>
      </c>
      <c r="J144" s="1567" t="s">
        <v>28</v>
      </c>
      <c r="K144" s="1532"/>
      <c r="L144" s="438"/>
      <c r="M144" s="341"/>
      <c r="N144" s="341"/>
      <c r="O144" s="1513"/>
      <c r="P144" s="341"/>
      <c r="Q144" s="1509"/>
      <c r="R144" s="1532"/>
    </row>
    <row r="145" spans="1:20" hidden="1">
      <c r="A145" s="1035">
        <v>940</v>
      </c>
      <c r="B145" s="888" t="s">
        <v>3930</v>
      </c>
      <c r="C145" s="1602" t="s">
        <v>1105</v>
      </c>
      <c r="D145" s="1603" t="s">
        <v>516</v>
      </c>
      <c r="E145" s="1604" t="s">
        <v>3931</v>
      </c>
      <c r="F145" s="1605" t="s">
        <v>1875</v>
      </c>
      <c r="G145" s="1606">
        <v>2</v>
      </c>
      <c r="H145" s="1607"/>
      <c r="I145" s="1606">
        <v>5</v>
      </c>
      <c r="J145" s="1608" t="s">
        <v>849</v>
      </c>
      <c r="K145" s="1525"/>
      <c r="L145" s="438"/>
      <c r="M145" s="341"/>
      <c r="N145" s="341"/>
      <c r="O145" s="1513"/>
      <c r="P145" s="341"/>
      <c r="Q145" s="1509"/>
      <c r="R145" s="1525"/>
    </row>
    <row r="146" spans="1:20">
      <c r="A146" s="1035">
        <v>367</v>
      </c>
      <c r="B146" s="888" t="s">
        <v>4026</v>
      </c>
      <c r="C146" s="1035" t="s">
        <v>4027</v>
      </c>
      <c r="D146" s="1552" t="s">
        <v>4028</v>
      </c>
      <c r="E146" s="128" t="s">
        <v>4029</v>
      </c>
      <c r="F146" s="1553">
        <v>44858</v>
      </c>
      <c r="G146" s="1554">
        <v>2</v>
      </c>
      <c r="H146" s="1555">
        <v>165000</v>
      </c>
      <c r="I146" s="1554">
        <v>5</v>
      </c>
      <c r="J146" s="1556" t="s">
        <v>28</v>
      </c>
      <c r="K146" s="1535"/>
      <c r="L146" s="438"/>
      <c r="M146" s="341"/>
      <c r="N146" s="341"/>
      <c r="O146" s="1513"/>
      <c r="P146" s="341"/>
      <c r="Q146" s="1509"/>
      <c r="R146" s="1535"/>
    </row>
    <row r="147" spans="1:20">
      <c r="A147" s="1570">
        <v>1125</v>
      </c>
      <c r="B147" s="888" t="s">
        <v>4057</v>
      </c>
      <c r="C147" s="1561" t="s">
        <v>4058</v>
      </c>
      <c r="D147" s="199" t="s">
        <v>4059</v>
      </c>
      <c r="E147" s="199" t="s">
        <v>4060</v>
      </c>
      <c r="F147" s="1564" t="s">
        <v>4061</v>
      </c>
      <c r="G147" s="1617">
        <v>1</v>
      </c>
      <c r="H147" s="1566">
        <v>125000</v>
      </c>
      <c r="I147" s="1565">
        <v>5</v>
      </c>
      <c r="J147" s="1567" t="s">
        <v>28</v>
      </c>
      <c r="K147" s="414"/>
      <c r="L147" s="438"/>
      <c r="M147" s="341"/>
      <c r="N147" s="341"/>
      <c r="O147" s="1513"/>
      <c r="P147" s="341"/>
      <c r="Q147" s="1509"/>
      <c r="R147" s="112"/>
    </row>
    <row r="148" spans="1:20">
      <c r="A148" s="1570">
        <v>1126</v>
      </c>
      <c r="B148" s="888" t="s">
        <v>4062</v>
      </c>
      <c r="C148" s="1561" t="s">
        <v>4063</v>
      </c>
      <c r="D148" s="1561" t="s">
        <v>4064</v>
      </c>
      <c r="E148" s="199" t="s">
        <v>4065</v>
      </c>
      <c r="F148" s="1564" t="s">
        <v>4061</v>
      </c>
      <c r="G148" s="1617">
        <v>3</v>
      </c>
      <c r="H148" s="1566">
        <v>205000</v>
      </c>
      <c r="I148" s="1565">
        <v>5</v>
      </c>
      <c r="J148" s="1567" t="s">
        <v>28</v>
      </c>
      <c r="K148" s="414"/>
      <c r="L148" s="438"/>
      <c r="M148" s="341"/>
      <c r="N148" s="341"/>
      <c r="O148" s="1513"/>
      <c r="P148" s="341"/>
      <c r="Q148" s="1509"/>
      <c r="R148" s="112"/>
    </row>
    <row r="149" spans="1:20">
      <c r="A149" s="1570">
        <v>1127</v>
      </c>
      <c r="B149" s="888" t="s">
        <v>4066</v>
      </c>
      <c r="C149" s="1561" t="s">
        <v>4067</v>
      </c>
      <c r="D149" s="1561" t="s">
        <v>118</v>
      </c>
      <c r="E149" s="199" t="s">
        <v>4068</v>
      </c>
      <c r="F149" s="1626" t="s">
        <v>4061</v>
      </c>
      <c r="G149" s="1565">
        <v>2</v>
      </c>
      <c r="H149" s="1566">
        <v>165000</v>
      </c>
      <c r="I149" s="1565">
        <v>5</v>
      </c>
      <c r="J149" s="1567" t="s">
        <v>28</v>
      </c>
      <c r="K149" s="414"/>
      <c r="L149" s="438"/>
      <c r="M149" s="341"/>
      <c r="N149" s="341"/>
      <c r="O149" s="1513"/>
      <c r="P149" s="341"/>
      <c r="Q149" s="1509"/>
      <c r="R149" s="112"/>
    </row>
    <row r="150" spans="1:20" hidden="1">
      <c r="A150" s="33">
        <v>246</v>
      </c>
      <c r="B150" s="51" t="s">
        <v>791</v>
      </c>
      <c r="C150" s="33" t="s">
        <v>792</v>
      </c>
      <c r="D150" s="55" t="s">
        <v>227</v>
      </c>
      <c r="E150" s="55">
        <v>85798926438</v>
      </c>
      <c r="F150" s="56" t="s">
        <v>793</v>
      </c>
      <c r="G150" s="57">
        <v>1</v>
      </c>
      <c r="H150" s="83"/>
      <c r="I150" s="57">
        <v>5</v>
      </c>
      <c r="J150" s="53" t="s">
        <v>37</v>
      </c>
      <c r="K150" s="33"/>
      <c r="L150" s="208"/>
      <c r="M150" s="208"/>
      <c r="N150" s="208"/>
      <c r="O150" s="208"/>
      <c r="P150" s="208"/>
      <c r="Q150" s="208"/>
      <c r="R150" s="33" t="s">
        <v>564</v>
      </c>
    </row>
    <row r="151" spans="1:20" hidden="1">
      <c r="A151" s="33">
        <v>301</v>
      </c>
      <c r="B151" s="51" t="s">
        <v>958</v>
      </c>
      <c r="C151" s="33" t="s">
        <v>959</v>
      </c>
      <c r="D151" s="55" t="s">
        <v>960</v>
      </c>
      <c r="E151" s="55">
        <v>88298558989</v>
      </c>
      <c r="F151" s="56">
        <v>44749</v>
      </c>
      <c r="G151" s="57">
        <v>1</v>
      </c>
      <c r="H151" s="40"/>
      <c r="I151" s="57">
        <v>5</v>
      </c>
      <c r="J151" s="53" t="s">
        <v>37</v>
      </c>
      <c r="K151" s="54"/>
      <c r="L151" s="208"/>
      <c r="M151" s="208"/>
      <c r="N151" s="208"/>
      <c r="O151" s="208"/>
      <c r="P151" s="208"/>
      <c r="Q151" s="208"/>
      <c r="R151" s="54" t="s">
        <v>961</v>
      </c>
    </row>
    <row r="152" spans="1:20" hidden="1">
      <c r="A152" s="33">
        <v>789</v>
      </c>
      <c r="B152" s="51" t="s">
        <v>2818</v>
      </c>
      <c r="C152" s="252" t="s">
        <v>2819</v>
      </c>
      <c r="D152" s="169" t="s">
        <v>2009</v>
      </c>
      <c r="E152" s="254" t="s">
        <v>2820</v>
      </c>
      <c r="F152" s="113" t="s">
        <v>2817</v>
      </c>
      <c r="G152" s="256">
        <v>2</v>
      </c>
      <c r="H152" s="257"/>
      <c r="I152" s="256">
        <v>5</v>
      </c>
      <c r="J152" s="53" t="s">
        <v>37</v>
      </c>
      <c r="K152" s="301"/>
      <c r="L152" s="208"/>
      <c r="M152" s="208"/>
      <c r="N152" s="208"/>
      <c r="O152" s="208"/>
      <c r="P152" s="208"/>
      <c r="Q152" s="208"/>
      <c r="R152" s="301"/>
    </row>
    <row r="153" spans="1:20">
      <c r="A153" s="1035">
        <v>862</v>
      </c>
      <c r="B153" s="888" t="s">
        <v>139</v>
      </c>
      <c r="C153" s="1561" t="s">
        <v>140</v>
      </c>
      <c r="D153" s="1562" t="s">
        <v>141</v>
      </c>
      <c r="E153" s="1563" t="s">
        <v>142</v>
      </c>
      <c r="F153" s="1564" t="s">
        <v>143</v>
      </c>
      <c r="G153" s="1565">
        <v>2</v>
      </c>
      <c r="H153" s="1566">
        <v>165000</v>
      </c>
      <c r="I153" s="1565">
        <v>6</v>
      </c>
      <c r="J153" s="1567" t="s">
        <v>28</v>
      </c>
      <c r="K153" s="1525"/>
      <c r="L153" s="438"/>
      <c r="M153" s="341"/>
      <c r="N153" s="341"/>
      <c r="O153" s="1513"/>
      <c r="P153" s="341"/>
      <c r="Q153" s="1509"/>
      <c r="R153" s="1525"/>
    </row>
    <row r="154" spans="1:20">
      <c r="A154" s="1035">
        <v>60</v>
      </c>
      <c r="B154" s="888" t="s">
        <v>213</v>
      </c>
      <c r="C154" s="888" t="s">
        <v>214</v>
      </c>
      <c r="D154" s="1618" t="s">
        <v>215</v>
      </c>
      <c r="E154" s="1627" t="s">
        <v>216</v>
      </c>
      <c r="F154" s="1619">
        <v>44907</v>
      </c>
      <c r="G154" s="1620">
        <v>1</v>
      </c>
      <c r="H154" s="1555">
        <v>125000</v>
      </c>
      <c r="I154" s="1620">
        <v>6</v>
      </c>
      <c r="J154" s="1621" t="s">
        <v>28</v>
      </c>
      <c r="K154" s="114"/>
      <c r="L154" s="438"/>
      <c r="M154" s="341"/>
      <c r="N154" s="341"/>
      <c r="O154" s="1513"/>
      <c r="P154" s="341"/>
      <c r="Q154" s="1509"/>
      <c r="R154" s="114"/>
    </row>
    <row r="155" spans="1:20">
      <c r="A155" s="1035">
        <v>585</v>
      </c>
      <c r="B155" s="888" t="s">
        <v>437</v>
      </c>
      <c r="C155" s="1557" t="s">
        <v>438</v>
      </c>
      <c r="D155" s="1558" t="s">
        <v>439</v>
      </c>
      <c r="E155" s="214" t="s">
        <v>440</v>
      </c>
      <c r="F155" s="1559" t="s">
        <v>441</v>
      </c>
      <c r="G155" s="1450">
        <v>2</v>
      </c>
      <c r="H155" s="1560">
        <v>165000</v>
      </c>
      <c r="I155" s="1450">
        <v>6</v>
      </c>
      <c r="J155" s="1111" t="s">
        <v>28</v>
      </c>
      <c r="K155" s="114"/>
      <c r="L155" s="438"/>
      <c r="M155" s="341"/>
      <c r="N155" s="341"/>
      <c r="O155" s="1513"/>
      <c r="P155" s="341"/>
      <c r="Q155" s="1509"/>
      <c r="R155" s="114"/>
    </row>
    <row r="156" spans="1:20">
      <c r="A156" s="1035">
        <v>185</v>
      </c>
      <c r="B156" s="888" t="s">
        <v>609</v>
      </c>
      <c r="C156" s="888" t="s">
        <v>610</v>
      </c>
      <c r="D156" s="1618" t="s">
        <v>156</v>
      </c>
      <c r="E156" s="1618"/>
      <c r="F156" s="1619">
        <v>44718</v>
      </c>
      <c r="G156" s="1620">
        <v>1</v>
      </c>
      <c r="H156" s="1555">
        <v>125000</v>
      </c>
      <c r="I156" s="1620">
        <v>6</v>
      </c>
      <c r="J156" s="1621" t="s">
        <v>28</v>
      </c>
      <c r="K156" s="114"/>
      <c r="L156" s="438"/>
      <c r="M156" s="341"/>
      <c r="N156" s="341"/>
      <c r="O156" s="1513"/>
      <c r="P156" s="341"/>
      <c r="Q156" s="1509"/>
      <c r="R156" s="114"/>
    </row>
    <row r="157" spans="1:20" s="42" customFormat="1">
      <c r="A157" s="1035">
        <v>344</v>
      </c>
      <c r="B157" s="1035" t="s">
        <v>1079</v>
      </c>
      <c r="C157" s="1035" t="s">
        <v>1080</v>
      </c>
      <c r="D157" s="1552" t="s">
        <v>47</v>
      </c>
      <c r="E157" s="1552">
        <v>85793879787</v>
      </c>
      <c r="F157" s="1553">
        <v>44776</v>
      </c>
      <c r="G157" s="1554">
        <v>1</v>
      </c>
      <c r="H157" s="1628">
        <v>125000</v>
      </c>
      <c r="I157" s="1554">
        <v>6</v>
      </c>
      <c r="J157" s="1569" t="s">
        <v>28</v>
      </c>
      <c r="K157" s="114"/>
      <c r="L157" s="438"/>
      <c r="M157" s="341"/>
      <c r="N157" s="341"/>
      <c r="O157" s="1513"/>
      <c r="P157" s="341"/>
      <c r="Q157" s="1509"/>
      <c r="R157" s="114"/>
      <c r="S157" s="7"/>
      <c r="T157" s="7"/>
    </row>
    <row r="158" spans="1:20">
      <c r="A158" s="1035">
        <v>355</v>
      </c>
      <c r="B158" s="888" t="s">
        <v>1108</v>
      </c>
      <c r="C158" s="1035" t="s">
        <v>1109</v>
      </c>
      <c r="D158" s="1552" t="s">
        <v>125</v>
      </c>
      <c r="E158" s="1552">
        <v>81563634686</v>
      </c>
      <c r="F158" s="1553">
        <v>44846</v>
      </c>
      <c r="G158" s="1554">
        <v>1</v>
      </c>
      <c r="H158" s="1555">
        <v>125000</v>
      </c>
      <c r="I158" s="1554">
        <v>6</v>
      </c>
      <c r="J158" s="1569" t="s">
        <v>28</v>
      </c>
      <c r="K158" s="414"/>
      <c r="L158" s="438"/>
      <c r="M158" s="341"/>
      <c r="N158" s="341"/>
      <c r="O158" s="1513"/>
      <c r="P158" s="341"/>
      <c r="Q158" s="1509"/>
      <c r="R158" s="414"/>
    </row>
    <row r="159" spans="1:20">
      <c r="A159" s="1035">
        <v>473</v>
      </c>
      <c r="B159" s="888" t="s">
        <v>1522</v>
      </c>
      <c r="C159" s="1035" t="s">
        <v>1523</v>
      </c>
      <c r="D159" s="1552" t="s">
        <v>1520</v>
      </c>
      <c r="E159" s="128" t="s">
        <v>1524</v>
      </c>
      <c r="F159" s="1629">
        <v>45235</v>
      </c>
      <c r="G159" s="1554">
        <v>1</v>
      </c>
      <c r="H159" s="1586">
        <v>125000</v>
      </c>
      <c r="I159" s="1554">
        <v>6</v>
      </c>
      <c r="J159" s="1569" t="s">
        <v>28</v>
      </c>
      <c r="K159" s="114"/>
      <c r="L159" s="438"/>
      <c r="M159" s="341"/>
      <c r="N159" s="341"/>
      <c r="O159" s="1513"/>
      <c r="P159" s="341"/>
      <c r="Q159" s="1509"/>
      <c r="R159" s="114" t="s">
        <v>1525</v>
      </c>
    </row>
    <row r="160" spans="1:20">
      <c r="A160" s="1035">
        <v>909</v>
      </c>
      <c r="B160" s="888" t="s">
        <v>1651</v>
      </c>
      <c r="C160" s="1561" t="s">
        <v>1652</v>
      </c>
      <c r="D160" s="1562" t="s">
        <v>1653</v>
      </c>
      <c r="E160" s="1563" t="s">
        <v>1654</v>
      </c>
      <c r="F160" s="1564" t="s">
        <v>1655</v>
      </c>
      <c r="G160" s="1565">
        <v>2</v>
      </c>
      <c r="H160" s="1566">
        <v>165000</v>
      </c>
      <c r="I160" s="1565">
        <v>6</v>
      </c>
      <c r="J160" s="1567" t="s">
        <v>28</v>
      </c>
      <c r="K160" s="1525"/>
      <c r="L160" s="438"/>
      <c r="M160" s="341"/>
      <c r="N160" s="341"/>
      <c r="O160" s="1513"/>
      <c r="P160" s="341"/>
      <c r="Q160" s="1509"/>
      <c r="R160" s="1525"/>
    </row>
    <row r="161" spans="1:20">
      <c r="A161" s="1035">
        <v>530</v>
      </c>
      <c r="B161" s="888" t="s">
        <v>1756</v>
      </c>
      <c r="C161" s="888" t="s">
        <v>1757</v>
      </c>
      <c r="D161" s="1618" t="s">
        <v>1758</v>
      </c>
      <c r="E161" s="1627" t="s">
        <v>1759</v>
      </c>
      <c r="F161" s="1630" t="s">
        <v>1760</v>
      </c>
      <c r="G161" s="1620">
        <v>1</v>
      </c>
      <c r="H161" s="1586">
        <v>125000</v>
      </c>
      <c r="I161" s="1620">
        <v>6</v>
      </c>
      <c r="J161" s="1569" t="s">
        <v>28</v>
      </c>
      <c r="K161" s="414"/>
      <c r="L161" s="438"/>
      <c r="M161" s="341"/>
      <c r="N161" s="341"/>
      <c r="O161" s="1513"/>
      <c r="P161" s="341"/>
      <c r="Q161" s="1509"/>
      <c r="R161" s="414" t="s">
        <v>1761</v>
      </c>
      <c r="S161" s="42"/>
      <c r="T161" s="42"/>
    </row>
    <row r="162" spans="1:20" s="140" customFormat="1">
      <c r="A162" s="1570">
        <v>1083</v>
      </c>
      <c r="B162" s="888" t="s">
        <v>1953</v>
      </c>
      <c r="C162" s="1561" t="s">
        <v>1954</v>
      </c>
      <c r="D162" s="1562" t="s">
        <v>1955</v>
      </c>
      <c r="E162" s="1563" t="s">
        <v>1956</v>
      </c>
      <c r="F162" s="1564" t="s">
        <v>1957</v>
      </c>
      <c r="G162" s="1565">
        <v>2</v>
      </c>
      <c r="H162" s="1566">
        <v>165000</v>
      </c>
      <c r="I162" s="1565">
        <v>6</v>
      </c>
      <c r="J162" s="1567" t="s">
        <v>28</v>
      </c>
      <c r="K162" s="414"/>
      <c r="L162" s="438"/>
      <c r="M162" s="341"/>
      <c r="N162" s="341"/>
      <c r="O162" s="1513"/>
      <c r="P162" s="341"/>
      <c r="Q162" s="1509"/>
      <c r="R162" s="112"/>
      <c r="S162" s="7"/>
      <c r="T162" s="7"/>
    </row>
    <row r="163" spans="1:20">
      <c r="A163" s="1035">
        <v>620</v>
      </c>
      <c r="B163" s="888" t="s">
        <v>2138</v>
      </c>
      <c r="C163" s="1612" t="s">
        <v>2139</v>
      </c>
      <c r="D163" s="1613" t="s">
        <v>234</v>
      </c>
      <c r="E163" s="1614" t="s">
        <v>2140</v>
      </c>
      <c r="F163" s="1559" t="s">
        <v>2137</v>
      </c>
      <c r="G163" s="1450">
        <v>1</v>
      </c>
      <c r="H163" s="1560">
        <v>125000</v>
      </c>
      <c r="I163" s="1450">
        <v>6</v>
      </c>
      <c r="J163" s="1111" t="s">
        <v>28</v>
      </c>
      <c r="K163" s="1528"/>
      <c r="L163" s="438"/>
      <c r="M163" s="341"/>
      <c r="N163" s="341"/>
      <c r="O163" s="1513"/>
      <c r="P163" s="341"/>
      <c r="Q163" s="1509"/>
      <c r="R163" s="1528"/>
    </row>
    <row r="164" spans="1:20">
      <c r="A164" s="1035">
        <v>627</v>
      </c>
      <c r="B164" s="888" t="s">
        <v>2165</v>
      </c>
      <c r="C164" s="1612" t="s">
        <v>2166</v>
      </c>
      <c r="D164" s="1613" t="s">
        <v>1223</v>
      </c>
      <c r="E164" s="1614" t="s">
        <v>2167</v>
      </c>
      <c r="F164" s="1625" t="s">
        <v>2168</v>
      </c>
      <c r="G164" s="1450">
        <v>1</v>
      </c>
      <c r="H164" s="1560">
        <v>125000</v>
      </c>
      <c r="I164" s="1450">
        <v>6</v>
      </c>
      <c r="J164" s="1111" t="s">
        <v>28</v>
      </c>
      <c r="K164" s="1528"/>
      <c r="L164" s="438"/>
      <c r="M164" s="341"/>
      <c r="N164" s="341"/>
      <c r="O164" s="1513"/>
      <c r="P164" s="341"/>
      <c r="Q164" s="1509"/>
      <c r="R164" s="1528"/>
    </row>
    <row r="165" spans="1:20">
      <c r="A165" s="1035">
        <v>628</v>
      </c>
      <c r="B165" s="888" t="s">
        <v>2169</v>
      </c>
      <c r="C165" s="1612" t="s">
        <v>2170</v>
      </c>
      <c r="D165" s="1613" t="s">
        <v>44</v>
      </c>
      <c r="E165" s="1614" t="s">
        <v>2171</v>
      </c>
      <c r="F165" s="1559" t="s">
        <v>2168</v>
      </c>
      <c r="G165" s="1450">
        <v>1</v>
      </c>
      <c r="H165" s="1560">
        <v>125000</v>
      </c>
      <c r="I165" s="1450">
        <v>6</v>
      </c>
      <c r="J165" s="1111" t="s">
        <v>28</v>
      </c>
      <c r="K165" s="1528"/>
      <c r="L165" s="438"/>
      <c r="M165" s="341"/>
      <c r="N165" s="341"/>
      <c r="O165" s="1513"/>
      <c r="P165" s="341"/>
      <c r="Q165" s="1509"/>
      <c r="R165" s="1528"/>
    </row>
    <row r="166" spans="1:20">
      <c r="A166" s="1035">
        <v>630</v>
      </c>
      <c r="B166" s="888" t="s">
        <v>2178</v>
      </c>
      <c r="C166" s="1557" t="s">
        <v>2179</v>
      </c>
      <c r="D166" s="1558" t="s">
        <v>2180</v>
      </c>
      <c r="E166" s="214" t="s">
        <v>2181</v>
      </c>
      <c r="F166" s="1559" t="s">
        <v>2168</v>
      </c>
      <c r="G166" s="1450">
        <v>1</v>
      </c>
      <c r="H166" s="1571">
        <v>125000</v>
      </c>
      <c r="I166" s="1450">
        <v>6</v>
      </c>
      <c r="J166" s="1111" t="s">
        <v>28</v>
      </c>
      <c r="K166" s="1528"/>
      <c r="L166" s="438"/>
      <c r="M166" s="341"/>
      <c r="N166" s="341"/>
      <c r="O166" s="1513"/>
      <c r="P166" s="341"/>
      <c r="Q166" s="1509"/>
      <c r="R166" s="1528"/>
    </row>
    <row r="167" spans="1:20">
      <c r="A167" s="1035">
        <v>631</v>
      </c>
      <c r="B167" s="888" t="s">
        <v>2182</v>
      </c>
      <c r="C167" s="1557" t="s">
        <v>2183</v>
      </c>
      <c r="D167" s="1558" t="s">
        <v>2184</v>
      </c>
      <c r="E167" s="214" t="s">
        <v>2185</v>
      </c>
      <c r="F167" s="1559" t="s">
        <v>2168</v>
      </c>
      <c r="G167" s="1450">
        <v>4</v>
      </c>
      <c r="H167" s="1560">
        <v>305000</v>
      </c>
      <c r="I167" s="1450">
        <v>6</v>
      </c>
      <c r="J167" s="1111" t="s">
        <v>28</v>
      </c>
      <c r="K167" s="1528"/>
      <c r="L167" s="438"/>
      <c r="M167" s="341"/>
      <c r="N167" s="341"/>
      <c r="O167" s="1513"/>
      <c r="P167" s="341"/>
      <c r="Q167" s="1509"/>
      <c r="R167" s="1528"/>
    </row>
    <row r="168" spans="1:20">
      <c r="A168" s="1035">
        <v>653</v>
      </c>
      <c r="B168" s="888" t="s">
        <v>2278</v>
      </c>
      <c r="C168" s="1171" t="s">
        <v>2279</v>
      </c>
      <c r="D168" s="1572" t="s">
        <v>1653</v>
      </c>
      <c r="E168" s="1572" t="s">
        <v>2280</v>
      </c>
      <c r="F168" s="1588" t="s">
        <v>2281</v>
      </c>
      <c r="G168" s="1575">
        <v>1</v>
      </c>
      <c r="H168" s="1576">
        <v>125000</v>
      </c>
      <c r="I168" s="1575">
        <v>6</v>
      </c>
      <c r="J168" s="1174" t="s">
        <v>28</v>
      </c>
      <c r="K168" s="1529"/>
      <c r="L168" s="438"/>
      <c r="M168" s="341"/>
      <c r="N168" s="341"/>
      <c r="O168" s="1513"/>
      <c r="P168" s="341"/>
      <c r="Q168" s="1509"/>
      <c r="R168" s="1529"/>
    </row>
    <row r="169" spans="1:20">
      <c r="A169" s="1035">
        <v>655</v>
      </c>
      <c r="B169" s="888" t="s">
        <v>2286</v>
      </c>
      <c r="C169" s="1579" t="s">
        <v>2287</v>
      </c>
      <c r="D169" s="1580" t="s">
        <v>78</v>
      </c>
      <c r="E169" s="1631" t="s">
        <v>2288</v>
      </c>
      <c r="F169" s="1610" t="s">
        <v>2281</v>
      </c>
      <c r="G169" s="1583">
        <v>1</v>
      </c>
      <c r="H169" s="1571">
        <v>125000</v>
      </c>
      <c r="I169" s="1583">
        <v>6</v>
      </c>
      <c r="J169" s="1577" t="s">
        <v>28</v>
      </c>
      <c r="K169" s="1529"/>
      <c r="L169" s="438"/>
      <c r="M169" s="341"/>
      <c r="N169" s="341"/>
      <c r="O169" s="1513"/>
      <c r="P169" s="341"/>
      <c r="Q169" s="1509"/>
      <c r="R169" s="1529"/>
    </row>
    <row r="170" spans="1:20">
      <c r="A170" s="1570">
        <v>1081</v>
      </c>
      <c r="B170" s="888" t="s">
        <v>2300</v>
      </c>
      <c r="C170" s="1561" t="s">
        <v>2301</v>
      </c>
      <c r="D170" s="1562" t="s">
        <v>2302</v>
      </c>
      <c r="E170" s="1563" t="s">
        <v>2303</v>
      </c>
      <c r="F170" s="1564" t="s">
        <v>1957</v>
      </c>
      <c r="G170" s="1565">
        <v>2</v>
      </c>
      <c r="H170" s="1566">
        <v>165000</v>
      </c>
      <c r="I170" s="1565">
        <v>6</v>
      </c>
      <c r="J170" s="1567" t="s">
        <v>28</v>
      </c>
      <c r="K170" s="414"/>
      <c r="L170" s="438"/>
      <c r="M170" s="341"/>
      <c r="N170" s="341"/>
      <c r="O170" s="1513"/>
      <c r="P170" s="341"/>
      <c r="Q170" s="1509"/>
      <c r="R170" s="112"/>
    </row>
    <row r="171" spans="1:20">
      <c r="A171" s="1035">
        <v>680</v>
      </c>
      <c r="B171" s="888" t="s">
        <v>2385</v>
      </c>
      <c r="C171" s="1171" t="s">
        <v>2386</v>
      </c>
      <c r="D171" s="1572" t="s">
        <v>247</v>
      </c>
      <c r="E171" s="1573" t="s">
        <v>2387</v>
      </c>
      <c r="F171" s="1578" t="s">
        <v>2388</v>
      </c>
      <c r="G171" s="1575">
        <v>3</v>
      </c>
      <c r="H171" s="1576">
        <v>205000</v>
      </c>
      <c r="I171" s="1575">
        <v>6</v>
      </c>
      <c r="J171" s="1174" t="s">
        <v>28</v>
      </c>
      <c r="K171" s="1529"/>
      <c r="L171" s="438"/>
      <c r="M171" s="341"/>
      <c r="N171" s="341"/>
      <c r="O171" s="1513"/>
      <c r="P171" s="341"/>
      <c r="Q171" s="1509"/>
      <c r="R171" s="1529"/>
    </row>
    <row r="172" spans="1:20">
      <c r="A172" s="1035">
        <v>682</v>
      </c>
      <c r="B172" s="888" t="s">
        <v>2394</v>
      </c>
      <c r="C172" s="1589" t="s">
        <v>2395</v>
      </c>
      <c r="D172" s="1590" t="s">
        <v>2396</v>
      </c>
      <c r="E172" s="1591" t="s">
        <v>2397</v>
      </c>
      <c r="F172" s="1578" t="s">
        <v>2398</v>
      </c>
      <c r="G172" s="1592">
        <v>1</v>
      </c>
      <c r="H172" s="1586">
        <v>125000</v>
      </c>
      <c r="I172" s="1592">
        <v>6</v>
      </c>
      <c r="J172" s="1569" t="s">
        <v>28</v>
      </c>
      <c r="K172" s="1533"/>
      <c r="L172" s="438"/>
      <c r="M172" s="341"/>
      <c r="N172" s="341"/>
      <c r="O172" s="1513"/>
      <c r="P172" s="341"/>
      <c r="Q172" s="1509"/>
      <c r="R172" s="1533" t="s">
        <v>2399</v>
      </c>
      <c r="S172" s="42"/>
      <c r="T172" s="42"/>
    </row>
    <row r="173" spans="1:20">
      <c r="A173" s="1035">
        <v>654</v>
      </c>
      <c r="B173" s="888" t="s">
        <v>2539</v>
      </c>
      <c r="C173" s="1579" t="s">
        <v>2540</v>
      </c>
      <c r="D173" s="1580" t="s">
        <v>2541</v>
      </c>
      <c r="E173" s="1581" t="s">
        <v>2542</v>
      </c>
      <c r="F173" s="1610" t="s">
        <v>2281</v>
      </c>
      <c r="G173" s="1583">
        <v>2</v>
      </c>
      <c r="H173" s="1571">
        <v>165000</v>
      </c>
      <c r="I173" s="1583">
        <v>6</v>
      </c>
      <c r="J173" s="1577" t="s">
        <v>28</v>
      </c>
      <c r="K173" s="1529"/>
      <c r="L173" s="438"/>
      <c r="M173" s="341"/>
      <c r="N173" s="341"/>
      <c r="O173" s="1513"/>
      <c r="P173" s="341"/>
      <c r="Q173" s="1509"/>
      <c r="R173" s="1529"/>
    </row>
    <row r="174" spans="1:20">
      <c r="A174" s="1035">
        <v>720</v>
      </c>
      <c r="B174" s="888" t="s">
        <v>2552</v>
      </c>
      <c r="C174" s="1171" t="s">
        <v>2553</v>
      </c>
      <c r="D174" s="1572" t="s">
        <v>234</v>
      </c>
      <c r="E174" s="1573" t="s">
        <v>2554</v>
      </c>
      <c r="F174" s="1630" t="s">
        <v>2555</v>
      </c>
      <c r="G174" s="1632">
        <v>1</v>
      </c>
      <c r="H174" s="1560">
        <v>125000</v>
      </c>
      <c r="I174" s="1632">
        <v>6</v>
      </c>
      <c r="J174" s="1174" t="s">
        <v>28</v>
      </c>
      <c r="K174" s="1530"/>
      <c r="L174" s="438"/>
      <c r="M174" s="341"/>
      <c r="N174" s="341"/>
      <c r="O174" s="1513"/>
      <c r="P174" s="341"/>
      <c r="Q174" s="1509"/>
      <c r="R174" s="1530"/>
    </row>
    <row r="175" spans="1:20">
      <c r="A175" s="1035">
        <v>722</v>
      </c>
      <c r="B175" s="888" t="s">
        <v>2737</v>
      </c>
      <c r="C175" s="1171" t="s">
        <v>2738</v>
      </c>
      <c r="D175" s="1572" t="s">
        <v>2739</v>
      </c>
      <c r="E175" s="1573" t="s">
        <v>2740</v>
      </c>
      <c r="F175" s="1578" t="s">
        <v>2555</v>
      </c>
      <c r="G175" s="1575">
        <v>2</v>
      </c>
      <c r="H175" s="1576">
        <v>165000</v>
      </c>
      <c r="I175" s="1575">
        <v>6</v>
      </c>
      <c r="J175" s="1174" t="s">
        <v>28</v>
      </c>
      <c r="K175" s="1530"/>
      <c r="L175" s="438"/>
      <c r="M175" s="341"/>
      <c r="N175" s="341"/>
      <c r="O175" s="1513"/>
      <c r="P175" s="341"/>
      <c r="Q175" s="1509"/>
      <c r="R175" s="1530"/>
    </row>
    <row r="176" spans="1:20">
      <c r="A176" s="1035">
        <v>790</v>
      </c>
      <c r="B176" s="888" t="s">
        <v>2821</v>
      </c>
      <c r="C176" s="1171" t="s">
        <v>2822</v>
      </c>
      <c r="D176" s="1572" t="s">
        <v>2735</v>
      </c>
      <c r="E176" s="1573" t="s">
        <v>2823</v>
      </c>
      <c r="F176" s="1578" t="s">
        <v>2824</v>
      </c>
      <c r="G176" s="1575">
        <v>1</v>
      </c>
      <c r="H176" s="1576">
        <v>125000</v>
      </c>
      <c r="I176" s="1575">
        <v>6</v>
      </c>
      <c r="J176" s="1174" t="s">
        <v>28</v>
      </c>
      <c r="K176" s="1525"/>
      <c r="L176" s="438"/>
      <c r="M176" s="341"/>
      <c r="N176" s="341"/>
      <c r="O176" s="1513"/>
      <c r="P176" s="341"/>
      <c r="Q176" s="1509"/>
      <c r="R176" s="1525"/>
    </row>
    <row r="177" spans="1:20">
      <c r="A177" s="1035">
        <v>943</v>
      </c>
      <c r="B177" s="888" t="s">
        <v>3115</v>
      </c>
      <c r="C177" s="1561" t="s">
        <v>3116</v>
      </c>
      <c r="D177" s="1562" t="s">
        <v>320</v>
      </c>
      <c r="E177" s="1563" t="s">
        <v>3117</v>
      </c>
      <c r="F177" s="1564" t="s">
        <v>3118</v>
      </c>
      <c r="G177" s="1565">
        <v>2</v>
      </c>
      <c r="H177" s="1566">
        <v>165000</v>
      </c>
      <c r="I177" s="1565">
        <v>6</v>
      </c>
      <c r="J177" s="1567" t="s">
        <v>1585</v>
      </c>
      <c r="K177" s="1525"/>
      <c r="L177" s="438"/>
      <c r="M177" s="341"/>
      <c r="N177" s="341"/>
      <c r="O177" s="1513"/>
      <c r="P177" s="341"/>
      <c r="Q177" s="1509"/>
      <c r="R177" s="1525"/>
    </row>
    <row r="178" spans="1:20">
      <c r="A178" s="1035">
        <v>942</v>
      </c>
      <c r="B178" s="888" t="s">
        <v>3278</v>
      </c>
      <c r="C178" s="1561" t="s">
        <v>3279</v>
      </c>
      <c r="D178" s="1562" t="s">
        <v>320</v>
      </c>
      <c r="E178" s="1563" t="s">
        <v>3280</v>
      </c>
      <c r="F178" s="1564" t="s">
        <v>3118</v>
      </c>
      <c r="G178" s="1565">
        <v>2</v>
      </c>
      <c r="H178" s="1566">
        <v>165000</v>
      </c>
      <c r="I178" s="1565">
        <v>6</v>
      </c>
      <c r="J178" s="1567" t="s">
        <v>1585</v>
      </c>
      <c r="K178" s="1525"/>
      <c r="L178" s="438"/>
      <c r="M178" s="341"/>
      <c r="N178" s="341"/>
      <c r="O178" s="1513"/>
      <c r="P178" s="341"/>
      <c r="Q178" s="1509"/>
      <c r="R178" s="1525"/>
    </row>
    <row r="179" spans="1:20" s="42" customFormat="1">
      <c r="A179" s="1570">
        <v>1013</v>
      </c>
      <c r="B179" s="888" t="s">
        <v>3313</v>
      </c>
      <c r="C179" s="1616" t="s">
        <v>3314</v>
      </c>
      <c r="D179" s="1603" t="s">
        <v>118</v>
      </c>
      <c r="E179" s="1604" t="s">
        <v>3315</v>
      </c>
      <c r="F179" s="1605" t="s">
        <v>3316</v>
      </c>
      <c r="G179" s="1606">
        <v>2</v>
      </c>
      <c r="H179" s="1607">
        <v>165000</v>
      </c>
      <c r="I179" s="1606">
        <v>6</v>
      </c>
      <c r="J179" s="1608" t="s">
        <v>28</v>
      </c>
      <c r="K179" s="122"/>
      <c r="L179" s="438"/>
      <c r="M179" s="341"/>
      <c r="N179" s="341"/>
      <c r="O179" s="1513"/>
      <c r="P179" s="341"/>
      <c r="Q179" s="1509"/>
      <c r="R179" s="122"/>
    </row>
    <row r="180" spans="1:20">
      <c r="A180" s="1035">
        <v>974</v>
      </c>
      <c r="B180" s="888" t="s">
        <v>3507</v>
      </c>
      <c r="C180" s="1561" t="s">
        <v>3508</v>
      </c>
      <c r="D180" s="1562" t="s">
        <v>149</v>
      </c>
      <c r="E180" s="1563" t="s">
        <v>3509</v>
      </c>
      <c r="F180" s="1564" t="s">
        <v>3510</v>
      </c>
      <c r="G180" s="1565">
        <v>1</v>
      </c>
      <c r="H180" s="1566">
        <v>125000</v>
      </c>
      <c r="I180" s="1565">
        <v>6</v>
      </c>
      <c r="J180" s="1567" t="s">
        <v>28</v>
      </c>
      <c r="K180" s="122"/>
      <c r="L180" s="438"/>
      <c r="M180" s="341"/>
      <c r="N180" s="341"/>
      <c r="O180" s="1513"/>
      <c r="P180" s="341"/>
      <c r="Q180" s="1509"/>
      <c r="R180" s="122"/>
    </row>
    <row r="181" spans="1:20">
      <c r="A181" s="1035">
        <v>975</v>
      </c>
      <c r="B181" s="888" t="s">
        <v>3511</v>
      </c>
      <c r="C181" s="1561" t="s">
        <v>3512</v>
      </c>
      <c r="D181" s="1562" t="s">
        <v>103</v>
      </c>
      <c r="E181" s="1563" t="s">
        <v>3513</v>
      </c>
      <c r="F181" s="1564" t="s">
        <v>3510</v>
      </c>
      <c r="G181" s="1565">
        <v>1</v>
      </c>
      <c r="H181" s="1566">
        <v>125000</v>
      </c>
      <c r="I181" s="1565">
        <v>6</v>
      </c>
      <c r="J181" s="1567" t="s">
        <v>28</v>
      </c>
      <c r="K181" s="122"/>
      <c r="L181" s="438"/>
      <c r="M181" s="341"/>
      <c r="N181" s="341"/>
      <c r="O181" s="1513"/>
      <c r="P181" s="341"/>
      <c r="Q181" s="1509"/>
      <c r="R181" s="122"/>
    </row>
    <row r="182" spans="1:20">
      <c r="A182" s="1570">
        <v>1014</v>
      </c>
      <c r="B182" s="888" t="s">
        <v>3655</v>
      </c>
      <c r="C182" s="1616" t="s">
        <v>3656</v>
      </c>
      <c r="D182" s="1603" t="s">
        <v>1550</v>
      </c>
      <c r="E182" s="1604" t="s">
        <v>3657</v>
      </c>
      <c r="F182" s="1605" t="s">
        <v>3316</v>
      </c>
      <c r="G182" s="1606">
        <v>1</v>
      </c>
      <c r="H182" s="1607">
        <v>125000</v>
      </c>
      <c r="I182" s="1606">
        <v>6</v>
      </c>
      <c r="J182" s="1608" t="s">
        <v>28</v>
      </c>
      <c r="K182" s="122"/>
      <c r="L182" s="438"/>
      <c r="M182" s="341"/>
      <c r="N182" s="341"/>
      <c r="O182" s="1513"/>
      <c r="P182" s="341"/>
      <c r="Q182" s="1509"/>
      <c r="R182" s="122"/>
    </row>
    <row r="183" spans="1:20">
      <c r="A183" s="1570">
        <v>1016</v>
      </c>
      <c r="B183" s="888" t="s">
        <v>3662</v>
      </c>
      <c r="C183" s="1616" t="s">
        <v>3663</v>
      </c>
      <c r="D183" s="1603" t="s">
        <v>53</v>
      </c>
      <c r="E183" s="1604" t="s">
        <v>3664</v>
      </c>
      <c r="F183" s="1605" t="s">
        <v>3316</v>
      </c>
      <c r="G183" s="1606">
        <v>1</v>
      </c>
      <c r="H183" s="1607">
        <v>120000</v>
      </c>
      <c r="I183" s="1606">
        <v>6</v>
      </c>
      <c r="J183" s="1608" t="s">
        <v>28</v>
      </c>
      <c r="K183" s="1532"/>
      <c r="L183" s="438"/>
      <c r="M183" s="341"/>
      <c r="N183" s="341"/>
      <c r="O183" s="1513"/>
      <c r="P183" s="341"/>
      <c r="Q183" s="1509"/>
      <c r="R183" s="1534" t="s">
        <v>3629</v>
      </c>
    </row>
    <row r="184" spans="1:20">
      <c r="A184" s="1035">
        <v>976</v>
      </c>
      <c r="B184" s="888" t="s">
        <v>3879</v>
      </c>
      <c r="C184" s="1561" t="s">
        <v>1069</v>
      </c>
      <c r="D184" s="1562" t="s">
        <v>3519</v>
      </c>
      <c r="E184" s="1563" t="s">
        <v>3880</v>
      </c>
      <c r="F184" s="1564" t="s">
        <v>3510</v>
      </c>
      <c r="G184" s="1565">
        <v>2</v>
      </c>
      <c r="H184" s="1566">
        <v>165000</v>
      </c>
      <c r="I184" s="1565">
        <v>6</v>
      </c>
      <c r="J184" s="1567" t="s">
        <v>28</v>
      </c>
      <c r="K184" s="122"/>
      <c r="L184" s="438"/>
      <c r="M184" s="341"/>
      <c r="N184" s="341"/>
      <c r="O184" s="1513"/>
      <c r="P184" s="341"/>
      <c r="Q184" s="1509"/>
      <c r="R184" s="122"/>
    </row>
    <row r="185" spans="1:20">
      <c r="A185" s="1570">
        <v>1082</v>
      </c>
      <c r="B185" s="888" t="s">
        <v>3898</v>
      </c>
      <c r="C185" s="1561" t="s">
        <v>3899</v>
      </c>
      <c r="D185" s="1562" t="s">
        <v>3900</v>
      </c>
      <c r="E185" s="1563" t="s">
        <v>3901</v>
      </c>
      <c r="F185" s="1564" t="s">
        <v>1957</v>
      </c>
      <c r="G185" s="1565">
        <v>1</v>
      </c>
      <c r="H185" s="1566">
        <v>125000</v>
      </c>
      <c r="I185" s="1565">
        <v>6</v>
      </c>
      <c r="J185" s="1567" t="s">
        <v>28</v>
      </c>
      <c r="K185" s="414"/>
      <c r="L185" s="438"/>
      <c r="M185" s="341"/>
      <c r="N185" s="341"/>
      <c r="O185" s="1513"/>
      <c r="P185" s="341"/>
      <c r="Q185" s="1509"/>
      <c r="R185" s="112"/>
    </row>
    <row r="186" spans="1:20">
      <c r="A186" s="1570">
        <v>1128</v>
      </c>
      <c r="B186" s="888" t="s">
        <v>4069</v>
      </c>
      <c r="C186" s="1561" t="s">
        <v>4070</v>
      </c>
      <c r="D186" s="1561" t="s">
        <v>4071</v>
      </c>
      <c r="E186" s="199" t="s">
        <v>4072</v>
      </c>
      <c r="F186" s="1626" t="s">
        <v>4073</v>
      </c>
      <c r="G186" s="1565">
        <v>2</v>
      </c>
      <c r="H186" s="1566">
        <v>165000</v>
      </c>
      <c r="I186" s="1565">
        <v>6</v>
      </c>
      <c r="J186" s="1567" t="s">
        <v>28</v>
      </c>
      <c r="K186" s="414"/>
      <c r="L186" s="438"/>
      <c r="M186" s="341"/>
      <c r="N186" s="341"/>
      <c r="O186" s="1513"/>
      <c r="P186" s="341"/>
      <c r="Q186" s="1509"/>
      <c r="R186" s="112"/>
    </row>
    <row r="187" spans="1:20" hidden="1">
      <c r="A187" s="33">
        <v>791</v>
      </c>
      <c r="B187" s="51" t="s">
        <v>2825</v>
      </c>
      <c r="C187" s="69" t="s">
        <v>2826</v>
      </c>
      <c r="D187" s="80" t="s">
        <v>146</v>
      </c>
      <c r="E187" s="70" t="s">
        <v>2827</v>
      </c>
      <c r="F187" s="71" t="s">
        <v>2824</v>
      </c>
      <c r="G187" s="72">
        <v>1</v>
      </c>
      <c r="H187" s="73"/>
      <c r="I187" s="72">
        <v>6</v>
      </c>
      <c r="J187" s="1500" t="s">
        <v>37</v>
      </c>
      <c r="K187" s="67"/>
      <c r="L187" s="208"/>
      <c r="M187" s="208"/>
      <c r="N187" s="208"/>
      <c r="O187" s="208"/>
      <c r="P187" s="208"/>
      <c r="Q187" s="208"/>
      <c r="R187" s="67" t="s">
        <v>564</v>
      </c>
    </row>
    <row r="188" spans="1:20">
      <c r="A188" s="1570">
        <v>1003</v>
      </c>
      <c r="B188" s="888" t="s">
        <v>520</v>
      </c>
      <c r="C188" s="1595" t="s">
        <v>521</v>
      </c>
      <c r="D188" s="1562" t="s">
        <v>522</v>
      </c>
      <c r="E188" s="1563" t="s">
        <v>523</v>
      </c>
      <c r="F188" s="1564" t="s">
        <v>524</v>
      </c>
      <c r="G188" s="1565">
        <v>2</v>
      </c>
      <c r="H188" s="1566">
        <v>165000</v>
      </c>
      <c r="I188" s="1565">
        <v>7</v>
      </c>
      <c r="J188" s="1567" t="s">
        <v>28</v>
      </c>
      <c r="K188" s="1532"/>
      <c r="L188" s="438"/>
      <c r="M188" s="341"/>
      <c r="N188" s="341"/>
      <c r="O188" s="1513"/>
      <c r="P188" s="341"/>
      <c r="Q188" s="1509"/>
      <c r="R188" s="1532"/>
    </row>
    <row r="189" spans="1:20">
      <c r="A189" s="1035">
        <v>257</v>
      </c>
      <c r="B189" s="888" t="s">
        <v>825</v>
      </c>
      <c r="C189" s="888" t="s">
        <v>826</v>
      </c>
      <c r="D189" s="1618" t="s">
        <v>827</v>
      </c>
      <c r="E189" s="1618">
        <v>85601077402</v>
      </c>
      <c r="F189" s="1619">
        <v>44890</v>
      </c>
      <c r="G189" s="1620">
        <v>2</v>
      </c>
      <c r="H189" s="1555">
        <v>165000</v>
      </c>
      <c r="I189" s="1620">
        <v>7</v>
      </c>
      <c r="J189" s="1569" t="s">
        <v>28</v>
      </c>
      <c r="K189" s="1536"/>
      <c r="L189" s="438"/>
      <c r="M189" s="341"/>
      <c r="N189" s="341"/>
      <c r="O189" s="1513"/>
      <c r="P189" s="341"/>
      <c r="Q189" s="1509"/>
      <c r="R189" s="1537" t="s">
        <v>828</v>
      </c>
      <c r="S189" s="42"/>
      <c r="T189" s="42"/>
    </row>
    <row r="190" spans="1:20" hidden="1">
      <c r="A190" s="1035">
        <v>756</v>
      </c>
      <c r="B190" s="888" t="s">
        <v>837</v>
      </c>
      <c r="C190" s="1579" t="s">
        <v>838</v>
      </c>
      <c r="D190" s="1580" t="s">
        <v>822</v>
      </c>
      <c r="E190" s="1581" t="s">
        <v>839</v>
      </c>
      <c r="F190" s="1582" t="s">
        <v>840</v>
      </c>
      <c r="G190" s="1583">
        <v>2</v>
      </c>
      <c r="H190" s="1584"/>
      <c r="I190" s="1583">
        <v>7</v>
      </c>
      <c r="J190" s="1577" t="s">
        <v>849</v>
      </c>
      <c r="K190" s="1525"/>
      <c r="L190" s="438"/>
      <c r="M190" s="341"/>
      <c r="N190" s="341"/>
      <c r="O190" s="1513"/>
      <c r="P190" s="341"/>
      <c r="Q190" s="1509"/>
      <c r="R190" s="1525"/>
    </row>
    <row r="191" spans="1:20">
      <c r="A191" s="1035">
        <v>570</v>
      </c>
      <c r="B191" s="888" t="s">
        <v>943</v>
      </c>
      <c r="C191" s="1557" t="s">
        <v>944</v>
      </c>
      <c r="D191" s="1558" t="s">
        <v>945</v>
      </c>
      <c r="E191" s="214" t="s">
        <v>946</v>
      </c>
      <c r="F191" s="1559" t="s">
        <v>947</v>
      </c>
      <c r="G191" s="1450">
        <v>2</v>
      </c>
      <c r="H191" s="1560">
        <v>165000</v>
      </c>
      <c r="I191" s="1450">
        <v>7</v>
      </c>
      <c r="J191" s="1556" t="s">
        <v>28</v>
      </c>
      <c r="K191" s="114"/>
      <c r="L191" s="438"/>
      <c r="M191" s="341"/>
      <c r="N191" s="341"/>
      <c r="O191" s="1513"/>
      <c r="P191" s="341"/>
      <c r="Q191" s="1509"/>
      <c r="R191" s="114"/>
    </row>
    <row r="192" spans="1:20">
      <c r="A192" s="1035">
        <v>864</v>
      </c>
      <c r="B192" s="888" t="s">
        <v>1257</v>
      </c>
      <c r="C192" s="1633" t="s">
        <v>1258</v>
      </c>
      <c r="D192" s="1562" t="s">
        <v>1259</v>
      </c>
      <c r="E192" s="1563" t="s">
        <v>1260</v>
      </c>
      <c r="F192" s="1564" t="s">
        <v>1261</v>
      </c>
      <c r="G192" s="1565">
        <v>2</v>
      </c>
      <c r="H192" s="1566">
        <v>165000</v>
      </c>
      <c r="I192" s="1565">
        <v>7</v>
      </c>
      <c r="J192" s="1567" t="s">
        <v>28</v>
      </c>
      <c r="K192" s="1525"/>
      <c r="L192" s="438"/>
      <c r="M192" s="341"/>
      <c r="N192" s="341"/>
      <c r="O192" s="1513"/>
      <c r="P192" s="341"/>
      <c r="Q192" s="1509"/>
      <c r="R192" s="1525"/>
    </row>
    <row r="193" spans="1:20">
      <c r="A193" s="1035">
        <v>944</v>
      </c>
      <c r="B193" s="888" t="s">
        <v>1599</v>
      </c>
      <c r="C193" s="1561" t="s">
        <v>1600</v>
      </c>
      <c r="D193" s="1562" t="s">
        <v>320</v>
      </c>
      <c r="E193" s="1563" t="s">
        <v>1601</v>
      </c>
      <c r="F193" s="1564" t="s">
        <v>1602</v>
      </c>
      <c r="G193" s="1565">
        <v>2</v>
      </c>
      <c r="H193" s="1566">
        <v>165000</v>
      </c>
      <c r="I193" s="1565">
        <v>7</v>
      </c>
      <c r="J193" s="1567" t="s">
        <v>1585</v>
      </c>
      <c r="K193" s="1525"/>
      <c r="L193" s="438"/>
      <c r="M193" s="341"/>
      <c r="N193" s="341"/>
      <c r="O193" s="1513"/>
      <c r="P193" s="341"/>
      <c r="Q193" s="1509"/>
      <c r="R193" s="1525"/>
    </row>
    <row r="194" spans="1:20">
      <c r="A194" s="1035">
        <v>499</v>
      </c>
      <c r="B194" s="888" t="s">
        <v>1630</v>
      </c>
      <c r="C194" s="1035" t="s">
        <v>1631</v>
      </c>
      <c r="D194" s="1552" t="s">
        <v>1632</v>
      </c>
      <c r="E194" s="128" t="s">
        <v>1633</v>
      </c>
      <c r="F194" s="1611" t="s">
        <v>1634</v>
      </c>
      <c r="G194" s="1554">
        <v>1</v>
      </c>
      <c r="H194" s="1623">
        <v>125000</v>
      </c>
      <c r="I194" s="1554">
        <v>7</v>
      </c>
      <c r="J194" s="1569" t="s">
        <v>28</v>
      </c>
      <c r="K194" s="114"/>
      <c r="L194" s="438"/>
      <c r="M194" s="341"/>
      <c r="N194" s="341"/>
      <c r="O194" s="1513"/>
      <c r="P194" s="341"/>
      <c r="Q194" s="1509"/>
      <c r="R194" s="114"/>
    </row>
    <row r="195" spans="1:20">
      <c r="A195" s="1035">
        <v>507</v>
      </c>
      <c r="B195" s="888" t="s">
        <v>1665</v>
      </c>
      <c r="C195" s="1035" t="s">
        <v>1666</v>
      </c>
      <c r="D195" s="1552" t="s">
        <v>1667</v>
      </c>
      <c r="E195" s="128" t="s">
        <v>1668</v>
      </c>
      <c r="F195" s="1611" t="s">
        <v>1669</v>
      </c>
      <c r="G195" s="1554" t="s">
        <v>1670</v>
      </c>
      <c r="H195" s="1623">
        <v>265000</v>
      </c>
      <c r="I195" s="1554">
        <v>7</v>
      </c>
      <c r="J195" s="1569" t="s">
        <v>28</v>
      </c>
      <c r="K195" s="114"/>
      <c r="L195" s="438"/>
      <c r="M195" s="341"/>
      <c r="N195" s="341"/>
      <c r="O195" s="1513"/>
      <c r="P195" s="341"/>
      <c r="Q195" s="1509"/>
      <c r="R195" s="114"/>
    </row>
    <row r="196" spans="1:20">
      <c r="A196" s="1035">
        <v>531</v>
      </c>
      <c r="B196" s="888" t="s">
        <v>1762</v>
      </c>
      <c r="C196" s="1035" t="s">
        <v>1763</v>
      </c>
      <c r="D196" s="1558" t="s">
        <v>1764</v>
      </c>
      <c r="E196" s="214" t="s">
        <v>1765</v>
      </c>
      <c r="F196" s="1559" t="s">
        <v>1766</v>
      </c>
      <c r="G196" s="1450">
        <v>3</v>
      </c>
      <c r="H196" s="1560">
        <v>205000</v>
      </c>
      <c r="I196" s="1450">
        <v>7</v>
      </c>
      <c r="J196" s="1556" t="s">
        <v>28</v>
      </c>
      <c r="K196" s="114"/>
      <c r="L196" s="438"/>
      <c r="M196" s="341"/>
      <c r="N196" s="341"/>
      <c r="O196" s="1513"/>
      <c r="P196" s="341"/>
      <c r="Q196" s="1509"/>
      <c r="R196" s="114"/>
    </row>
    <row r="197" spans="1:20">
      <c r="A197" s="1570">
        <v>1017</v>
      </c>
      <c r="B197" s="888" t="s">
        <v>1859</v>
      </c>
      <c r="C197" s="1616" t="s">
        <v>1860</v>
      </c>
      <c r="D197" s="1603" t="s">
        <v>1861</v>
      </c>
      <c r="E197" s="1604" t="s">
        <v>1862</v>
      </c>
      <c r="F197" s="1605" t="s">
        <v>524</v>
      </c>
      <c r="G197" s="1606">
        <v>2</v>
      </c>
      <c r="H197" s="1607">
        <v>165000</v>
      </c>
      <c r="I197" s="1606">
        <v>7</v>
      </c>
      <c r="J197" s="1608" t="s">
        <v>28</v>
      </c>
      <c r="K197" s="122"/>
      <c r="L197" s="438"/>
      <c r="M197" s="341"/>
      <c r="N197" s="341"/>
      <c r="O197" s="1513"/>
      <c r="P197" s="341"/>
      <c r="Q197" s="1509"/>
      <c r="R197" s="122"/>
      <c r="S197" s="42"/>
      <c r="T197" s="42"/>
    </row>
    <row r="198" spans="1:20">
      <c r="A198" s="1035">
        <v>945</v>
      </c>
      <c r="B198" s="888" t="s">
        <v>1941</v>
      </c>
      <c r="C198" s="1561" t="s">
        <v>1942</v>
      </c>
      <c r="D198" s="1562" t="s">
        <v>67</v>
      </c>
      <c r="E198" s="1563" t="s">
        <v>1943</v>
      </c>
      <c r="F198" s="1564" t="s">
        <v>1602</v>
      </c>
      <c r="G198" s="1565">
        <v>2</v>
      </c>
      <c r="H198" s="1566">
        <v>165000</v>
      </c>
      <c r="I198" s="1565">
        <v>7</v>
      </c>
      <c r="J198" s="1567" t="s">
        <v>1585</v>
      </c>
      <c r="K198" s="1525"/>
      <c r="L198" s="438"/>
      <c r="M198" s="341"/>
      <c r="N198" s="341"/>
      <c r="O198" s="1513"/>
      <c r="P198" s="341"/>
      <c r="Q198" s="1509"/>
      <c r="R198" s="1525"/>
    </row>
    <row r="199" spans="1:20">
      <c r="A199" s="1035">
        <v>605</v>
      </c>
      <c r="B199" s="888" t="s">
        <v>2071</v>
      </c>
      <c r="C199" s="1557" t="s">
        <v>2072</v>
      </c>
      <c r="D199" s="1558" t="s">
        <v>2073</v>
      </c>
      <c r="E199" s="214" t="s">
        <v>2074</v>
      </c>
      <c r="F199" s="1559" t="s">
        <v>2075</v>
      </c>
      <c r="G199" s="1450">
        <v>1</v>
      </c>
      <c r="H199" s="1560">
        <v>125000</v>
      </c>
      <c r="I199" s="1450">
        <v>7</v>
      </c>
      <c r="J199" s="1111" t="s">
        <v>28</v>
      </c>
      <c r="K199" s="114"/>
      <c r="L199" s="438"/>
      <c r="M199" s="341"/>
      <c r="N199" s="341"/>
      <c r="O199" s="1513"/>
      <c r="P199" s="341"/>
      <c r="Q199" s="1509"/>
      <c r="R199" s="114"/>
    </row>
    <row r="200" spans="1:20">
      <c r="A200" s="1035">
        <v>606</v>
      </c>
      <c r="B200" s="888" t="s">
        <v>2076</v>
      </c>
      <c r="C200" s="1612" t="s">
        <v>2077</v>
      </c>
      <c r="D200" s="1613" t="s">
        <v>2078</v>
      </c>
      <c r="E200" s="214" t="s">
        <v>2079</v>
      </c>
      <c r="F200" s="1559" t="s">
        <v>2075</v>
      </c>
      <c r="G200" s="1450">
        <v>3</v>
      </c>
      <c r="H200" s="1560">
        <v>205000</v>
      </c>
      <c r="I200" s="1450">
        <v>7</v>
      </c>
      <c r="J200" s="1111" t="s">
        <v>28</v>
      </c>
      <c r="K200" s="1535"/>
      <c r="L200" s="438"/>
      <c r="M200" s="341"/>
      <c r="N200" s="341"/>
      <c r="O200" s="1513"/>
      <c r="P200" s="341"/>
      <c r="Q200" s="1509"/>
      <c r="R200" s="1535"/>
    </row>
    <row r="201" spans="1:20">
      <c r="A201" s="1035">
        <v>977</v>
      </c>
      <c r="B201" s="888" t="s">
        <v>2208</v>
      </c>
      <c r="C201" s="1561" t="s">
        <v>2209</v>
      </c>
      <c r="D201" s="1562" t="s">
        <v>47</v>
      </c>
      <c r="E201" s="1563" t="s">
        <v>2210</v>
      </c>
      <c r="F201" s="1564" t="s">
        <v>2211</v>
      </c>
      <c r="G201" s="1565">
        <v>2</v>
      </c>
      <c r="H201" s="1566">
        <v>165000</v>
      </c>
      <c r="I201" s="1565">
        <v>7</v>
      </c>
      <c r="J201" s="1567" t="s">
        <v>28</v>
      </c>
      <c r="K201" s="122"/>
      <c r="L201" s="438"/>
      <c r="M201" s="341"/>
      <c r="N201" s="341"/>
      <c r="O201" s="1513"/>
      <c r="P201" s="341"/>
      <c r="Q201" s="1509"/>
      <c r="R201" s="122"/>
    </row>
    <row r="202" spans="1:20">
      <c r="A202" s="1035">
        <v>656</v>
      </c>
      <c r="B202" s="888" t="s">
        <v>2289</v>
      </c>
      <c r="C202" s="1579" t="s">
        <v>2290</v>
      </c>
      <c r="D202" s="1580" t="s">
        <v>2291</v>
      </c>
      <c r="E202" s="1580"/>
      <c r="F202" s="1610" t="s">
        <v>2292</v>
      </c>
      <c r="G202" s="1583">
        <v>1</v>
      </c>
      <c r="H202" s="1584">
        <v>125000</v>
      </c>
      <c r="I202" s="1583">
        <v>7</v>
      </c>
      <c r="J202" s="1577" t="s">
        <v>28</v>
      </c>
      <c r="K202" s="1529"/>
      <c r="L202" s="438"/>
      <c r="M202" s="341"/>
      <c r="N202" s="341"/>
      <c r="O202" s="1513"/>
      <c r="P202" s="341"/>
      <c r="Q202" s="1509"/>
      <c r="R202" s="1529"/>
    </row>
    <row r="203" spans="1:20">
      <c r="A203" s="1035">
        <v>658</v>
      </c>
      <c r="B203" s="888" t="s">
        <v>2297</v>
      </c>
      <c r="C203" s="1579" t="s">
        <v>2298</v>
      </c>
      <c r="D203" s="1580" t="s">
        <v>78</v>
      </c>
      <c r="E203" s="1581" t="s">
        <v>2299</v>
      </c>
      <c r="F203" s="1610" t="s">
        <v>2292</v>
      </c>
      <c r="G203" s="1634">
        <v>1</v>
      </c>
      <c r="H203" s="1576">
        <v>125000</v>
      </c>
      <c r="I203" s="1583">
        <v>7</v>
      </c>
      <c r="J203" s="1577" t="s">
        <v>28</v>
      </c>
      <c r="K203" s="1529"/>
      <c r="L203" s="438"/>
      <c r="M203" s="341"/>
      <c r="N203" s="341"/>
      <c r="O203" s="1513"/>
      <c r="P203" s="341"/>
      <c r="Q203" s="1509"/>
      <c r="R203" s="1529"/>
    </row>
    <row r="204" spans="1:20">
      <c r="A204" s="1570">
        <v>1086</v>
      </c>
      <c r="B204" s="888" t="s">
        <v>2308</v>
      </c>
      <c r="C204" s="1561" t="s">
        <v>2309</v>
      </c>
      <c r="D204" s="1562" t="s">
        <v>2310</v>
      </c>
      <c r="E204" s="1563" t="s">
        <v>2311</v>
      </c>
      <c r="F204" s="1564" t="s">
        <v>2312</v>
      </c>
      <c r="G204" s="1565">
        <v>2</v>
      </c>
      <c r="H204" s="1566">
        <v>165000</v>
      </c>
      <c r="I204" s="1565">
        <v>7</v>
      </c>
      <c r="J204" s="1567" t="s">
        <v>28</v>
      </c>
      <c r="K204" s="414"/>
      <c r="L204" s="438"/>
      <c r="M204" s="341"/>
      <c r="N204" s="341"/>
      <c r="O204" s="1513"/>
      <c r="P204" s="341"/>
      <c r="Q204" s="1509"/>
      <c r="R204" s="112"/>
    </row>
    <row r="205" spans="1:20">
      <c r="A205" s="1035">
        <v>755</v>
      </c>
      <c r="B205" s="888" t="s">
        <v>2693</v>
      </c>
      <c r="C205" s="1579" t="s">
        <v>2694</v>
      </c>
      <c r="D205" s="1580" t="s">
        <v>2061</v>
      </c>
      <c r="E205" s="1581" t="s">
        <v>2695</v>
      </c>
      <c r="F205" s="1582" t="s">
        <v>840</v>
      </c>
      <c r="G205" s="1583">
        <v>1</v>
      </c>
      <c r="H205" s="1584">
        <v>125000</v>
      </c>
      <c r="I205" s="1583">
        <v>7</v>
      </c>
      <c r="J205" s="1577" t="s">
        <v>28</v>
      </c>
      <c r="K205" s="1525"/>
      <c r="L205" s="438"/>
      <c r="M205" s="341"/>
      <c r="N205" s="341"/>
      <c r="O205" s="1513"/>
      <c r="P205" s="341"/>
      <c r="Q205" s="1509"/>
      <c r="R205" s="1525"/>
    </row>
    <row r="206" spans="1:20">
      <c r="A206" s="1035">
        <v>758</v>
      </c>
      <c r="B206" s="888" t="s">
        <v>2701</v>
      </c>
      <c r="C206" s="1171" t="s">
        <v>2702</v>
      </c>
      <c r="D206" s="1572" t="s">
        <v>2703</v>
      </c>
      <c r="E206" s="1573" t="s">
        <v>2704</v>
      </c>
      <c r="F206" s="1578" t="s">
        <v>840</v>
      </c>
      <c r="G206" s="1575">
        <v>1</v>
      </c>
      <c r="H206" s="1576">
        <v>125000</v>
      </c>
      <c r="I206" s="1575">
        <v>7</v>
      </c>
      <c r="J206" s="1174" t="s">
        <v>28</v>
      </c>
      <c r="K206" s="1525"/>
      <c r="L206" s="438"/>
      <c r="M206" s="341"/>
      <c r="N206" s="341"/>
      <c r="O206" s="1513"/>
      <c r="P206" s="341"/>
      <c r="Q206" s="1509"/>
      <c r="R206" s="1525"/>
    </row>
    <row r="207" spans="1:20">
      <c r="A207" s="1035">
        <v>793</v>
      </c>
      <c r="B207" s="888" t="s">
        <v>2833</v>
      </c>
      <c r="C207" s="1579" t="s">
        <v>2834</v>
      </c>
      <c r="D207" s="1580" t="s">
        <v>2835</v>
      </c>
      <c r="E207" s="1581" t="s">
        <v>2836</v>
      </c>
      <c r="F207" s="1582" t="s">
        <v>2824</v>
      </c>
      <c r="G207" s="1583">
        <v>1</v>
      </c>
      <c r="H207" s="1584">
        <v>125000</v>
      </c>
      <c r="I207" s="1583">
        <v>7</v>
      </c>
      <c r="J207" s="1635" t="s">
        <v>28</v>
      </c>
      <c r="K207" s="1525"/>
      <c r="L207" s="438"/>
      <c r="M207" s="341"/>
      <c r="N207" s="341"/>
      <c r="O207" s="1513"/>
      <c r="P207" s="341"/>
      <c r="Q207" s="1509"/>
      <c r="R207" s="1525"/>
    </row>
    <row r="208" spans="1:20">
      <c r="A208" s="1570">
        <v>1084</v>
      </c>
      <c r="B208" s="888" t="s">
        <v>2936</v>
      </c>
      <c r="C208" s="1561" t="s">
        <v>2937</v>
      </c>
      <c r="D208" s="1562" t="s">
        <v>2938</v>
      </c>
      <c r="E208" s="1563" t="s">
        <v>2939</v>
      </c>
      <c r="F208" s="1564" t="s">
        <v>2312</v>
      </c>
      <c r="G208" s="1565">
        <v>2</v>
      </c>
      <c r="H208" s="1566">
        <v>165000</v>
      </c>
      <c r="I208" s="1565">
        <v>7</v>
      </c>
      <c r="J208" s="1567" t="s">
        <v>28</v>
      </c>
      <c r="K208" s="414"/>
      <c r="L208" s="438"/>
      <c r="M208" s="341"/>
      <c r="N208" s="341"/>
      <c r="O208" s="1513"/>
      <c r="P208" s="341"/>
      <c r="Q208" s="1509"/>
      <c r="R208" s="112"/>
    </row>
    <row r="209" spans="1:20" s="42" customFormat="1">
      <c r="A209" s="1035">
        <v>863</v>
      </c>
      <c r="B209" s="888" t="s">
        <v>3092</v>
      </c>
      <c r="C209" s="1561" t="s">
        <v>3093</v>
      </c>
      <c r="D209" s="1562" t="s">
        <v>3094</v>
      </c>
      <c r="E209" s="1563" t="s">
        <v>3095</v>
      </c>
      <c r="F209" s="1564" t="s">
        <v>1261</v>
      </c>
      <c r="G209" s="1565">
        <v>3</v>
      </c>
      <c r="H209" s="1566">
        <v>205000</v>
      </c>
      <c r="I209" s="1565">
        <v>7</v>
      </c>
      <c r="J209" s="1567" t="s">
        <v>28</v>
      </c>
      <c r="K209" s="1525"/>
      <c r="L209" s="438"/>
      <c r="M209" s="341"/>
      <c r="N209" s="341"/>
      <c r="O209" s="1513"/>
      <c r="P209" s="341"/>
      <c r="Q209" s="1509"/>
      <c r="R209" s="1525" t="s">
        <v>3096</v>
      </c>
      <c r="S209" s="7"/>
      <c r="T209" s="7"/>
    </row>
    <row r="210" spans="1:20">
      <c r="A210" s="1035">
        <v>681</v>
      </c>
      <c r="B210" s="888" t="s">
        <v>3231</v>
      </c>
      <c r="C210" s="1171" t="s">
        <v>3232</v>
      </c>
      <c r="D210" s="1572" t="s">
        <v>3233</v>
      </c>
      <c r="E210" s="1573" t="s">
        <v>3234</v>
      </c>
      <c r="F210" s="1578" t="s">
        <v>2388</v>
      </c>
      <c r="G210" s="1575">
        <v>2</v>
      </c>
      <c r="H210" s="1576">
        <v>165000</v>
      </c>
      <c r="I210" s="1575">
        <v>7</v>
      </c>
      <c r="J210" s="1174" t="s">
        <v>28</v>
      </c>
      <c r="K210" s="1529"/>
      <c r="L210" s="438"/>
      <c r="M210" s="341"/>
      <c r="N210" s="341"/>
      <c r="O210" s="1513"/>
      <c r="P210" s="341"/>
      <c r="Q210" s="1509"/>
      <c r="R210" s="1529"/>
    </row>
    <row r="211" spans="1:20">
      <c r="A211" s="1035">
        <v>792</v>
      </c>
      <c r="B211" s="888" t="s">
        <v>3368</v>
      </c>
      <c r="C211" s="1171" t="s">
        <v>3369</v>
      </c>
      <c r="D211" s="1572" t="s">
        <v>3370</v>
      </c>
      <c r="E211" s="1573" t="s">
        <v>3371</v>
      </c>
      <c r="F211" s="1578" t="s">
        <v>2824</v>
      </c>
      <c r="G211" s="1575">
        <v>2</v>
      </c>
      <c r="H211" s="1576">
        <v>165000</v>
      </c>
      <c r="I211" s="1575">
        <v>7</v>
      </c>
      <c r="J211" s="1174" t="s">
        <v>28</v>
      </c>
      <c r="K211" s="1525"/>
      <c r="L211" s="438"/>
      <c r="M211" s="341"/>
      <c r="N211" s="341"/>
      <c r="O211" s="1513"/>
      <c r="P211" s="341"/>
      <c r="Q211" s="1509"/>
      <c r="R211" s="1525"/>
    </row>
    <row r="212" spans="1:20">
      <c r="A212" s="1035">
        <v>860</v>
      </c>
      <c r="B212" s="888" t="s">
        <v>3417</v>
      </c>
      <c r="C212" s="1561" t="s">
        <v>3418</v>
      </c>
      <c r="D212" s="1562" t="s">
        <v>3419</v>
      </c>
      <c r="E212" s="1563" t="s">
        <v>3420</v>
      </c>
      <c r="F212" s="1564" t="s">
        <v>1261</v>
      </c>
      <c r="G212" s="1565">
        <v>2</v>
      </c>
      <c r="H212" s="1566">
        <v>165000</v>
      </c>
      <c r="I212" s="1565">
        <v>7</v>
      </c>
      <c r="J212" s="1567" t="s">
        <v>28</v>
      </c>
      <c r="K212" s="1525"/>
      <c r="L212" s="438"/>
      <c r="M212" s="341"/>
      <c r="N212" s="341"/>
      <c r="O212" s="1513"/>
      <c r="P212" s="341"/>
      <c r="Q212" s="1509"/>
      <c r="R212" s="1525"/>
    </row>
    <row r="213" spans="1:20">
      <c r="A213" s="1035">
        <v>757</v>
      </c>
      <c r="B213" s="888" t="s">
        <v>3766</v>
      </c>
      <c r="C213" s="1171" t="s">
        <v>3767</v>
      </c>
      <c r="D213" s="1572" t="s">
        <v>3768</v>
      </c>
      <c r="E213" s="1573" t="s">
        <v>3769</v>
      </c>
      <c r="F213" s="1578" t="s">
        <v>840</v>
      </c>
      <c r="G213" s="1575">
        <v>2</v>
      </c>
      <c r="H213" s="1576">
        <v>165000</v>
      </c>
      <c r="I213" s="1575">
        <v>7</v>
      </c>
      <c r="J213" s="1174" t="s">
        <v>28</v>
      </c>
      <c r="K213" s="1525"/>
      <c r="L213" s="438"/>
      <c r="M213" s="341"/>
      <c r="N213" s="341"/>
      <c r="O213" s="1513"/>
      <c r="P213" s="341"/>
      <c r="Q213" s="1509"/>
      <c r="R213" s="1525"/>
    </row>
    <row r="214" spans="1:20">
      <c r="A214" s="1035">
        <v>911</v>
      </c>
      <c r="B214" s="888" t="s">
        <v>3774</v>
      </c>
      <c r="C214" s="1561" t="s">
        <v>3775</v>
      </c>
      <c r="D214" s="1562" t="s">
        <v>2839</v>
      </c>
      <c r="E214" s="1563" t="s">
        <v>3776</v>
      </c>
      <c r="F214" s="1564" t="s">
        <v>3777</v>
      </c>
      <c r="G214" s="1565">
        <v>2</v>
      </c>
      <c r="H214" s="1566">
        <v>165000</v>
      </c>
      <c r="I214" s="1565">
        <v>7</v>
      </c>
      <c r="J214" s="1567" t="s">
        <v>28</v>
      </c>
      <c r="K214" s="1525"/>
      <c r="L214" s="438"/>
      <c r="M214" s="341"/>
      <c r="N214" s="341"/>
      <c r="O214" s="1513"/>
      <c r="P214" s="341"/>
      <c r="Q214" s="1509"/>
      <c r="R214" s="1525"/>
    </row>
    <row r="215" spans="1:20">
      <c r="A215" s="1570">
        <v>1085</v>
      </c>
      <c r="B215" s="888" t="s">
        <v>3910</v>
      </c>
      <c r="C215" s="1561" t="s">
        <v>3911</v>
      </c>
      <c r="D215" s="1562" t="s">
        <v>3912</v>
      </c>
      <c r="E215" s="1563" t="s">
        <v>3913</v>
      </c>
      <c r="F215" s="1564" t="s">
        <v>2312</v>
      </c>
      <c r="G215" s="1565">
        <v>1</v>
      </c>
      <c r="H215" s="1566">
        <v>125000</v>
      </c>
      <c r="I215" s="1565">
        <v>7</v>
      </c>
      <c r="J215" s="1567" t="s">
        <v>28</v>
      </c>
      <c r="K215" s="414"/>
      <c r="L215" s="438"/>
      <c r="M215" s="341"/>
      <c r="N215" s="341"/>
      <c r="O215" s="1513"/>
      <c r="P215" s="341"/>
      <c r="Q215" s="1509"/>
      <c r="R215" s="112"/>
    </row>
    <row r="216" spans="1:20">
      <c r="A216" s="1570">
        <v>1129</v>
      </c>
      <c r="B216" s="888" t="s">
        <v>4074</v>
      </c>
      <c r="C216" s="1561" t="s">
        <v>4075</v>
      </c>
      <c r="D216" s="1561" t="s">
        <v>2673</v>
      </c>
      <c r="E216" s="199" t="s">
        <v>4076</v>
      </c>
      <c r="F216" s="1609">
        <v>45633</v>
      </c>
      <c r="G216" s="1565">
        <v>1</v>
      </c>
      <c r="H216" s="1566">
        <v>125000</v>
      </c>
      <c r="I216" s="1565">
        <v>7</v>
      </c>
      <c r="J216" s="1567" t="s">
        <v>28</v>
      </c>
      <c r="K216" s="414"/>
      <c r="L216" s="438"/>
      <c r="M216" s="341"/>
      <c r="N216" s="341"/>
      <c r="O216" s="1513"/>
      <c r="P216" s="341"/>
      <c r="Q216" s="1509"/>
      <c r="R216" s="112"/>
    </row>
    <row r="217" spans="1:20">
      <c r="A217" s="1570">
        <v>1130</v>
      </c>
      <c r="B217" s="888" t="s">
        <v>4077</v>
      </c>
      <c r="C217" s="1561" t="s">
        <v>4078</v>
      </c>
      <c r="D217" s="1561" t="s">
        <v>4079</v>
      </c>
      <c r="E217" s="199" t="s">
        <v>4080</v>
      </c>
      <c r="F217" s="1626" t="s">
        <v>4081</v>
      </c>
      <c r="G217" s="1565">
        <v>3</v>
      </c>
      <c r="H217" s="1566">
        <v>205000</v>
      </c>
      <c r="I217" s="1565">
        <v>7</v>
      </c>
      <c r="J217" s="1567" t="s">
        <v>28</v>
      </c>
      <c r="K217" s="414"/>
      <c r="L217" s="438"/>
      <c r="M217" s="341"/>
      <c r="N217" s="341"/>
      <c r="O217" s="1513"/>
      <c r="P217" s="341"/>
      <c r="Q217" s="1509"/>
      <c r="R217" s="112"/>
    </row>
    <row r="218" spans="1:20" hidden="1">
      <c r="A218" s="33">
        <v>657</v>
      </c>
      <c r="B218" s="51" t="s">
        <v>2293</v>
      </c>
      <c r="C218" s="252" t="s">
        <v>2294</v>
      </c>
      <c r="D218" s="169" t="s">
        <v>2295</v>
      </c>
      <c r="E218" s="254" t="s">
        <v>2296</v>
      </c>
      <c r="F218" s="113" t="s">
        <v>2292</v>
      </c>
      <c r="G218" s="256">
        <v>1</v>
      </c>
      <c r="H218" s="146"/>
      <c r="I218" s="256">
        <v>7</v>
      </c>
      <c r="J218" s="53" t="s">
        <v>37</v>
      </c>
      <c r="K218" s="153"/>
      <c r="L218" s="208"/>
      <c r="M218" s="208"/>
      <c r="N218" s="208"/>
      <c r="O218" s="208"/>
      <c r="P218" s="208"/>
      <c r="Q218" s="208"/>
      <c r="R218" s="153"/>
    </row>
    <row r="219" spans="1:20">
      <c r="A219" s="1035">
        <v>814</v>
      </c>
      <c r="B219" s="888" t="s">
        <v>270</v>
      </c>
      <c r="C219" s="1579" t="s">
        <v>271</v>
      </c>
      <c r="D219" s="1580" t="s">
        <v>53</v>
      </c>
      <c r="E219" s="1581" t="s">
        <v>272</v>
      </c>
      <c r="F219" s="1610" t="s">
        <v>273</v>
      </c>
      <c r="G219" s="1583">
        <v>2</v>
      </c>
      <c r="H219" s="1584">
        <v>165000</v>
      </c>
      <c r="I219" s="1583">
        <v>8</v>
      </c>
      <c r="J219" s="1577" t="s">
        <v>28</v>
      </c>
      <c r="K219" s="1525"/>
      <c r="L219" s="438"/>
      <c r="M219" s="341"/>
      <c r="N219" s="341"/>
      <c r="O219" s="1513"/>
      <c r="P219" s="341"/>
      <c r="Q219" s="1509"/>
      <c r="R219" s="1525"/>
    </row>
    <row r="220" spans="1:20">
      <c r="A220" s="1035">
        <v>508</v>
      </c>
      <c r="B220" s="888" t="s">
        <v>401</v>
      </c>
      <c r="C220" s="1035" t="s">
        <v>402</v>
      </c>
      <c r="D220" s="1552" t="s">
        <v>403</v>
      </c>
      <c r="E220" s="128" t="s">
        <v>404</v>
      </c>
      <c r="F220" s="1611" t="s">
        <v>405</v>
      </c>
      <c r="G220" s="1554">
        <v>2</v>
      </c>
      <c r="H220" s="1623">
        <v>165000</v>
      </c>
      <c r="I220" s="1554">
        <v>8</v>
      </c>
      <c r="J220" s="1569" t="s">
        <v>28</v>
      </c>
      <c r="K220" s="114"/>
      <c r="L220" s="438"/>
      <c r="M220" s="341"/>
      <c r="N220" s="341"/>
      <c r="O220" s="1513"/>
      <c r="P220" s="341"/>
      <c r="Q220" s="1509"/>
      <c r="R220" s="114"/>
    </row>
    <row r="221" spans="1:20">
      <c r="A221" s="1035">
        <v>347</v>
      </c>
      <c r="B221" s="888" t="s">
        <v>1089</v>
      </c>
      <c r="C221" s="888" t="s">
        <v>1090</v>
      </c>
      <c r="D221" s="1618" t="s">
        <v>666</v>
      </c>
      <c r="E221" s="1618">
        <v>81517259609</v>
      </c>
      <c r="F221" s="1619">
        <v>44704</v>
      </c>
      <c r="G221" s="1620">
        <v>1</v>
      </c>
      <c r="H221" s="1555">
        <v>125000</v>
      </c>
      <c r="I221" s="1620">
        <v>8</v>
      </c>
      <c r="J221" s="1569" t="s">
        <v>28</v>
      </c>
      <c r="K221" s="1533"/>
      <c r="L221" s="438"/>
      <c r="M221" s="341"/>
      <c r="N221" s="341"/>
      <c r="O221" s="1513"/>
      <c r="P221" s="341"/>
      <c r="Q221" s="1509"/>
      <c r="R221" s="1533" t="s">
        <v>1091</v>
      </c>
      <c r="S221" s="42"/>
      <c r="T221" s="42"/>
    </row>
    <row r="222" spans="1:20">
      <c r="A222" s="1035">
        <v>532</v>
      </c>
      <c r="B222" s="888" t="s">
        <v>1767</v>
      </c>
      <c r="C222" s="1557" t="s">
        <v>1768</v>
      </c>
      <c r="D222" s="1558" t="s">
        <v>1083</v>
      </c>
      <c r="E222" s="214" t="s">
        <v>1769</v>
      </c>
      <c r="F222" s="1559" t="s">
        <v>1770</v>
      </c>
      <c r="G222" s="1450">
        <v>1</v>
      </c>
      <c r="H222" s="1560">
        <v>125000</v>
      </c>
      <c r="I222" s="1450">
        <v>8</v>
      </c>
      <c r="J222" s="1556" t="s">
        <v>28</v>
      </c>
      <c r="K222" s="114"/>
      <c r="L222" s="438"/>
      <c r="M222" s="341"/>
      <c r="N222" s="341"/>
      <c r="O222" s="1513"/>
      <c r="P222" s="341"/>
      <c r="Q222" s="1509"/>
      <c r="R222" s="114"/>
      <c r="S222" s="410"/>
      <c r="T222" s="410"/>
    </row>
    <row r="223" spans="1:20">
      <c r="A223" s="1035">
        <v>571</v>
      </c>
      <c r="B223" s="888" t="s">
        <v>1924</v>
      </c>
      <c r="C223" s="888" t="s">
        <v>1925</v>
      </c>
      <c r="D223" s="1618" t="s">
        <v>1926</v>
      </c>
      <c r="E223" s="1627" t="s">
        <v>1927</v>
      </c>
      <c r="F223" s="1630" t="s">
        <v>1928</v>
      </c>
      <c r="G223" s="1620">
        <v>1</v>
      </c>
      <c r="H223" s="1586">
        <v>125000</v>
      </c>
      <c r="I223" s="1620">
        <v>8</v>
      </c>
      <c r="J223" s="1569" t="s">
        <v>28</v>
      </c>
      <c r="K223" s="414"/>
      <c r="L223" s="438"/>
      <c r="M223" s="341"/>
      <c r="N223" s="341"/>
      <c r="O223" s="1513"/>
      <c r="P223" s="341"/>
      <c r="Q223" s="1509"/>
      <c r="R223" s="414" t="s">
        <v>1929</v>
      </c>
    </row>
    <row r="224" spans="1:20">
      <c r="A224" s="1035">
        <v>794</v>
      </c>
      <c r="B224" s="888" t="s">
        <v>2007</v>
      </c>
      <c r="C224" s="1579" t="s">
        <v>2008</v>
      </c>
      <c r="D224" s="1580" t="s">
        <v>2009</v>
      </c>
      <c r="E224" s="1581" t="s">
        <v>2010</v>
      </c>
      <c r="F224" s="1582" t="s">
        <v>2011</v>
      </c>
      <c r="G224" s="1583">
        <v>2</v>
      </c>
      <c r="H224" s="1584">
        <v>165000</v>
      </c>
      <c r="I224" s="1583">
        <v>8</v>
      </c>
      <c r="J224" s="1577" t="s">
        <v>28</v>
      </c>
      <c r="K224" s="1525"/>
      <c r="L224" s="438"/>
      <c r="M224" s="341"/>
      <c r="N224" s="341"/>
      <c r="O224" s="1513"/>
      <c r="P224" s="341"/>
      <c r="Q224" s="1509"/>
      <c r="R224" s="1525"/>
    </row>
    <row r="225" spans="1:18">
      <c r="A225" s="1035">
        <v>597</v>
      </c>
      <c r="B225" s="888" t="s">
        <v>2038</v>
      </c>
      <c r="C225" s="1612" t="s">
        <v>2039</v>
      </c>
      <c r="D225" s="1613" t="s">
        <v>522</v>
      </c>
      <c r="E225" s="1614" t="s">
        <v>2040</v>
      </c>
      <c r="F225" s="1625" t="s">
        <v>2033</v>
      </c>
      <c r="G225" s="1450">
        <v>1</v>
      </c>
      <c r="H225" s="1560">
        <v>125000</v>
      </c>
      <c r="I225" s="1450">
        <v>8</v>
      </c>
      <c r="J225" s="1111" t="s">
        <v>28</v>
      </c>
      <c r="K225" s="114"/>
      <c r="L225" s="438"/>
      <c r="M225" s="341"/>
      <c r="N225" s="341"/>
      <c r="O225" s="1513"/>
      <c r="P225" s="341"/>
      <c r="Q225" s="1509"/>
      <c r="R225" s="114"/>
    </row>
    <row r="226" spans="1:18">
      <c r="A226" s="1035">
        <v>759</v>
      </c>
      <c r="B226" s="888" t="s">
        <v>2705</v>
      </c>
      <c r="C226" s="1171" t="s">
        <v>2706</v>
      </c>
      <c r="D226" s="1562" t="s">
        <v>2707</v>
      </c>
      <c r="E226" s="1573" t="s">
        <v>2708</v>
      </c>
      <c r="F226" s="1578" t="s">
        <v>2709</v>
      </c>
      <c r="G226" s="1575">
        <v>1</v>
      </c>
      <c r="H226" s="1576">
        <v>125000</v>
      </c>
      <c r="I226" s="1575">
        <v>8</v>
      </c>
      <c r="J226" s="1174" t="s">
        <v>28</v>
      </c>
      <c r="K226" s="1525"/>
      <c r="L226" s="438"/>
      <c r="M226" s="341"/>
      <c r="N226" s="341"/>
      <c r="O226" s="1513"/>
      <c r="P226" s="341"/>
      <c r="Q226" s="1509"/>
      <c r="R226" s="1525"/>
    </row>
    <row r="227" spans="1:18">
      <c r="A227" s="1035">
        <v>213</v>
      </c>
      <c r="B227" s="888" t="s">
        <v>2881</v>
      </c>
      <c r="C227" s="888" t="s">
        <v>2882</v>
      </c>
      <c r="D227" s="1572" t="s">
        <v>327</v>
      </c>
      <c r="E227" s="1618">
        <v>87721602735</v>
      </c>
      <c r="F227" s="1619">
        <v>44784</v>
      </c>
      <c r="G227" s="1620">
        <v>2</v>
      </c>
      <c r="H227" s="1555">
        <v>165000</v>
      </c>
      <c r="I227" s="1620">
        <v>8</v>
      </c>
      <c r="J227" s="1636" t="s">
        <v>28</v>
      </c>
      <c r="K227" s="114"/>
      <c r="L227" s="438"/>
      <c r="M227" s="341"/>
      <c r="N227" s="341"/>
      <c r="O227" s="1513"/>
      <c r="P227" s="341"/>
      <c r="Q227" s="1509"/>
      <c r="R227" s="114"/>
    </row>
    <row r="228" spans="1:18">
      <c r="A228" s="1035">
        <v>856</v>
      </c>
      <c r="B228" s="888" t="s">
        <v>3005</v>
      </c>
      <c r="C228" s="1561" t="s">
        <v>3006</v>
      </c>
      <c r="D228" s="1562" t="s">
        <v>1223</v>
      </c>
      <c r="E228" s="1563" t="s">
        <v>3007</v>
      </c>
      <c r="F228" s="1564" t="s">
        <v>1687</v>
      </c>
      <c r="G228" s="1565">
        <v>2</v>
      </c>
      <c r="H228" s="1566">
        <v>165000</v>
      </c>
      <c r="I228" s="1565">
        <v>8</v>
      </c>
      <c r="J228" s="1567" t="s">
        <v>28</v>
      </c>
      <c r="K228" s="1525"/>
      <c r="L228" s="438"/>
      <c r="M228" s="341"/>
      <c r="N228" s="341"/>
      <c r="O228" s="1513"/>
      <c r="P228" s="341"/>
      <c r="Q228" s="1509"/>
      <c r="R228" s="1538" t="s">
        <v>3008</v>
      </c>
    </row>
    <row r="229" spans="1:18">
      <c r="A229" s="1035">
        <v>760</v>
      </c>
      <c r="B229" s="888" t="s">
        <v>3088</v>
      </c>
      <c r="C229" s="1171" t="s">
        <v>3089</v>
      </c>
      <c r="D229" s="1572" t="s">
        <v>3090</v>
      </c>
      <c r="E229" s="1573" t="s">
        <v>3091</v>
      </c>
      <c r="F229" s="1578" t="s">
        <v>2709</v>
      </c>
      <c r="G229" s="1575">
        <v>2</v>
      </c>
      <c r="H229" s="1576">
        <v>165000</v>
      </c>
      <c r="I229" s="1575">
        <v>8</v>
      </c>
      <c r="J229" s="1174" t="s">
        <v>28</v>
      </c>
      <c r="K229" s="1525"/>
      <c r="L229" s="438"/>
      <c r="M229" s="341"/>
      <c r="N229" s="341"/>
      <c r="O229" s="1513"/>
      <c r="P229" s="341"/>
      <c r="Q229" s="1509"/>
      <c r="R229" s="1525"/>
    </row>
    <row r="230" spans="1:18">
      <c r="A230" s="1035">
        <v>867</v>
      </c>
      <c r="B230" s="888" t="s">
        <v>3110</v>
      </c>
      <c r="C230" s="1602" t="s">
        <v>3111</v>
      </c>
      <c r="D230" s="1603" t="s">
        <v>1046</v>
      </c>
      <c r="E230" s="1604" t="s">
        <v>3112</v>
      </c>
      <c r="F230" s="1605" t="s">
        <v>3113</v>
      </c>
      <c r="G230" s="1606">
        <v>2</v>
      </c>
      <c r="H230" s="1607">
        <v>165000</v>
      </c>
      <c r="I230" s="1606">
        <v>8</v>
      </c>
      <c r="J230" s="1608" t="s">
        <v>28</v>
      </c>
      <c r="K230" s="1525"/>
      <c r="L230" s="438"/>
      <c r="M230" s="341"/>
      <c r="N230" s="341"/>
      <c r="O230" s="1513"/>
      <c r="P230" s="341"/>
      <c r="Q230" s="1509"/>
      <c r="R230" s="1538" t="s">
        <v>3114</v>
      </c>
    </row>
    <row r="231" spans="1:18">
      <c r="A231" s="1035">
        <v>247</v>
      </c>
      <c r="B231" s="888" t="s">
        <v>3188</v>
      </c>
      <c r="C231" s="1035" t="s">
        <v>3189</v>
      </c>
      <c r="D231" s="1552" t="s">
        <v>3190</v>
      </c>
      <c r="E231" s="1552">
        <v>8562345111</v>
      </c>
      <c r="F231" s="1553">
        <v>44632</v>
      </c>
      <c r="G231" s="1554">
        <v>2</v>
      </c>
      <c r="H231" s="1555">
        <v>165000</v>
      </c>
      <c r="I231" s="1554">
        <v>8</v>
      </c>
      <c r="J231" s="1556" t="s">
        <v>28</v>
      </c>
      <c r="K231" s="114"/>
      <c r="L231" s="438"/>
      <c r="M231" s="341"/>
      <c r="N231" s="341"/>
      <c r="O231" s="1513"/>
      <c r="P231" s="341"/>
      <c r="Q231" s="1509"/>
      <c r="R231" s="114"/>
    </row>
    <row r="232" spans="1:18">
      <c r="A232" s="1035">
        <v>723</v>
      </c>
      <c r="B232" s="888" t="s">
        <v>3391</v>
      </c>
      <c r="C232" s="1171" t="s">
        <v>3392</v>
      </c>
      <c r="D232" s="1572" t="s">
        <v>530</v>
      </c>
      <c r="E232" s="1573" t="s">
        <v>3393</v>
      </c>
      <c r="F232" s="1611" t="s">
        <v>3394</v>
      </c>
      <c r="G232" s="1450">
        <v>2</v>
      </c>
      <c r="H232" s="1560">
        <v>165000</v>
      </c>
      <c r="I232" s="1450">
        <v>8</v>
      </c>
      <c r="J232" s="1111" t="s">
        <v>28</v>
      </c>
      <c r="K232" s="1530"/>
      <c r="L232" s="438"/>
      <c r="M232" s="341"/>
      <c r="N232" s="341"/>
      <c r="O232" s="1513"/>
      <c r="P232" s="341"/>
      <c r="Q232" s="1509"/>
      <c r="R232" s="1530"/>
    </row>
    <row r="233" spans="1:18">
      <c r="A233" s="1570">
        <v>1045</v>
      </c>
      <c r="B233" s="888" t="s">
        <v>3409</v>
      </c>
      <c r="C233" s="1602" t="s">
        <v>3410</v>
      </c>
      <c r="D233" s="1603" t="s">
        <v>247</v>
      </c>
      <c r="E233" s="1604" t="s">
        <v>3411</v>
      </c>
      <c r="F233" s="1605" t="s">
        <v>3412</v>
      </c>
      <c r="G233" s="1606">
        <v>2</v>
      </c>
      <c r="H233" s="1607">
        <v>165000</v>
      </c>
      <c r="I233" s="1606">
        <v>8</v>
      </c>
      <c r="J233" s="1608" t="s">
        <v>28</v>
      </c>
      <c r="K233" s="414"/>
      <c r="L233" s="438"/>
      <c r="M233" s="341"/>
      <c r="N233" s="341"/>
      <c r="O233" s="1513"/>
      <c r="P233" s="341"/>
      <c r="Q233" s="1509"/>
      <c r="R233" s="112"/>
    </row>
    <row r="234" spans="1:18">
      <c r="A234" s="1035">
        <v>596</v>
      </c>
      <c r="B234" s="888" t="s">
        <v>3434</v>
      </c>
      <c r="C234" s="1612" t="s">
        <v>3435</v>
      </c>
      <c r="D234" s="1613" t="s">
        <v>3436</v>
      </c>
      <c r="E234" s="1614" t="s">
        <v>3437</v>
      </c>
      <c r="F234" s="1585" t="s">
        <v>2033</v>
      </c>
      <c r="G234" s="1450">
        <v>2</v>
      </c>
      <c r="H234" s="1560">
        <v>165000</v>
      </c>
      <c r="I234" s="1450">
        <v>8</v>
      </c>
      <c r="J234" s="1111" t="s">
        <v>28</v>
      </c>
      <c r="K234" s="114"/>
      <c r="L234" s="438"/>
      <c r="M234" s="341"/>
      <c r="N234" s="341"/>
      <c r="O234" s="1513"/>
      <c r="P234" s="341"/>
      <c r="Q234" s="1509"/>
      <c r="R234" s="114"/>
    </row>
    <row r="235" spans="1:18">
      <c r="A235" s="1570">
        <v>1015</v>
      </c>
      <c r="B235" s="888" t="s">
        <v>3658</v>
      </c>
      <c r="C235" s="1595" t="s">
        <v>3659</v>
      </c>
      <c r="D235" s="1562" t="s">
        <v>82</v>
      </c>
      <c r="E235" s="1563" t="s">
        <v>3660</v>
      </c>
      <c r="F235" s="1564" t="s">
        <v>3661</v>
      </c>
      <c r="G235" s="1565">
        <v>1</v>
      </c>
      <c r="H235" s="1566">
        <v>125000</v>
      </c>
      <c r="I235" s="1565">
        <v>8</v>
      </c>
      <c r="J235" s="1567" t="s">
        <v>28</v>
      </c>
      <c r="K235" s="122"/>
      <c r="L235" s="438"/>
      <c r="M235" s="341"/>
      <c r="N235" s="341"/>
      <c r="O235" s="1513"/>
      <c r="P235" s="341"/>
      <c r="Q235" s="1509"/>
      <c r="R235" s="122"/>
    </row>
    <row r="236" spans="1:18">
      <c r="A236" s="1035">
        <v>978</v>
      </c>
      <c r="B236" s="888" t="s">
        <v>3816</v>
      </c>
      <c r="C236" s="1602" t="s">
        <v>3817</v>
      </c>
      <c r="D236" s="1603" t="s">
        <v>146</v>
      </c>
      <c r="E236" s="1604" t="s">
        <v>3818</v>
      </c>
      <c r="F236" s="1605" t="s">
        <v>3819</v>
      </c>
      <c r="G236" s="1606">
        <v>2</v>
      </c>
      <c r="H236" s="1607">
        <v>165000</v>
      </c>
      <c r="I236" s="1606">
        <v>8</v>
      </c>
      <c r="J236" s="1608" t="s">
        <v>28</v>
      </c>
      <c r="K236" s="122"/>
      <c r="L236" s="438"/>
      <c r="M236" s="341"/>
      <c r="N236" s="341"/>
      <c r="O236" s="1513"/>
      <c r="P236" s="341"/>
      <c r="Q236" s="1509"/>
      <c r="R236" s="122"/>
    </row>
    <row r="237" spans="1:18">
      <c r="A237" s="1035">
        <v>458</v>
      </c>
      <c r="B237" s="888" t="s">
        <v>3894</v>
      </c>
      <c r="C237" s="1035" t="s">
        <v>3895</v>
      </c>
      <c r="D237" s="1558" t="s">
        <v>3896</v>
      </c>
      <c r="E237" s="214" t="s">
        <v>3897</v>
      </c>
      <c r="F237" s="1637">
        <v>45143</v>
      </c>
      <c r="G237" s="1450">
        <v>2</v>
      </c>
      <c r="H237" s="1560">
        <v>165000</v>
      </c>
      <c r="I237" s="1450">
        <v>8</v>
      </c>
      <c r="J237" s="1556" t="s">
        <v>28</v>
      </c>
      <c r="K237" s="114"/>
      <c r="L237" s="438"/>
      <c r="M237" s="341"/>
      <c r="N237" s="341"/>
      <c r="O237" s="1513"/>
      <c r="P237" s="341"/>
      <c r="Q237" s="1509"/>
      <c r="R237" s="114"/>
    </row>
    <row r="238" spans="1:18">
      <c r="A238" s="1570">
        <v>1087</v>
      </c>
      <c r="B238" s="888" t="s">
        <v>3917</v>
      </c>
      <c r="C238" s="1561" t="s">
        <v>3918</v>
      </c>
      <c r="D238" s="1562" t="s">
        <v>3919</v>
      </c>
      <c r="E238" s="1563" t="s">
        <v>3920</v>
      </c>
      <c r="F238" s="1564" t="s">
        <v>3921</v>
      </c>
      <c r="G238" s="1565">
        <v>1</v>
      </c>
      <c r="H238" s="1566">
        <v>125000</v>
      </c>
      <c r="I238" s="1565">
        <v>8</v>
      </c>
      <c r="J238" s="1567" t="s">
        <v>28</v>
      </c>
      <c r="K238" s="414"/>
      <c r="L238" s="438"/>
      <c r="M238" s="341"/>
      <c r="N238" s="341"/>
      <c r="O238" s="1513"/>
      <c r="P238" s="341"/>
      <c r="Q238" s="1509"/>
      <c r="R238" s="112"/>
    </row>
    <row r="239" spans="1:18">
      <c r="A239" s="1570">
        <v>1131</v>
      </c>
      <c r="B239" s="888" t="s">
        <v>4082</v>
      </c>
      <c r="C239" s="1561" t="s">
        <v>4083</v>
      </c>
      <c r="D239" s="1561" t="s">
        <v>1917</v>
      </c>
      <c r="E239" s="199" t="s">
        <v>4084</v>
      </c>
      <c r="F239" s="1626" t="s">
        <v>4085</v>
      </c>
      <c r="G239" s="1565">
        <v>2</v>
      </c>
      <c r="H239" s="1566">
        <v>165000</v>
      </c>
      <c r="I239" s="1565">
        <v>8</v>
      </c>
      <c r="J239" s="1567" t="s">
        <v>28</v>
      </c>
      <c r="K239" s="414"/>
      <c r="L239" s="438"/>
      <c r="M239" s="341"/>
      <c r="N239" s="341"/>
      <c r="O239" s="1513"/>
      <c r="P239" s="341"/>
      <c r="Q239" s="1509"/>
      <c r="R239" s="112"/>
    </row>
    <row r="240" spans="1:18" hidden="1">
      <c r="A240" s="33">
        <v>465</v>
      </c>
      <c r="B240" s="51" t="s">
        <v>1489</v>
      </c>
      <c r="C240" s="34" t="s">
        <v>1490</v>
      </c>
      <c r="D240" s="36" t="s">
        <v>1491</v>
      </c>
      <c r="E240" s="37" t="s">
        <v>1492</v>
      </c>
      <c r="F240" s="167">
        <v>45143</v>
      </c>
      <c r="G240" s="39">
        <v>1</v>
      </c>
      <c r="H240" s="146"/>
      <c r="I240" s="39">
        <v>8</v>
      </c>
      <c r="J240" s="53" t="s">
        <v>37</v>
      </c>
      <c r="K240" s="54"/>
      <c r="L240" s="208"/>
      <c r="M240" s="208"/>
      <c r="N240" s="208"/>
      <c r="O240" s="208"/>
      <c r="P240" s="208"/>
      <c r="Q240" s="208"/>
      <c r="R240" s="54"/>
    </row>
    <row r="241" spans="1:18">
      <c r="A241" s="1035">
        <v>725</v>
      </c>
      <c r="B241" s="888" t="s">
        <v>429</v>
      </c>
      <c r="C241" s="1579" t="s">
        <v>430</v>
      </c>
      <c r="D241" s="1580" t="s">
        <v>431</v>
      </c>
      <c r="E241" s="1581" t="s">
        <v>432</v>
      </c>
      <c r="F241" s="1582" t="s">
        <v>433</v>
      </c>
      <c r="G241" s="1583">
        <v>2</v>
      </c>
      <c r="H241" s="1584">
        <v>165000</v>
      </c>
      <c r="I241" s="1583">
        <v>9</v>
      </c>
      <c r="J241" s="1577" t="s">
        <v>28</v>
      </c>
      <c r="K241" s="1530"/>
      <c r="L241" s="438"/>
      <c r="M241" s="341"/>
      <c r="N241" s="341"/>
      <c r="O241" s="1513"/>
      <c r="P241" s="341"/>
      <c r="Q241" s="1509"/>
      <c r="R241" s="1530"/>
    </row>
    <row r="242" spans="1:18">
      <c r="A242" s="1035">
        <v>866</v>
      </c>
      <c r="B242" s="888" t="s">
        <v>773</v>
      </c>
      <c r="C242" s="1561" t="s">
        <v>774</v>
      </c>
      <c r="D242" s="1562" t="s">
        <v>775</v>
      </c>
      <c r="E242" s="1563" t="s">
        <v>776</v>
      </c>
      <c r="F242" s="1564" t="s">
        <v>777</v>
      </c>
      <c r="G242" s="1565">
        <v>2</v>
      </c>
      <c r="H242" s="1566">
        <v>165000</v>
      </c>
      <c r="I242" s="1565">
        <v>9</v>
      </c>
      <c r="J242" s="1567" t="s">
        <v>28</v>
      </c>
      <c r="K242" s="1525"/>
      <c r="L242" s="438"/>
      <c r="M242" s="341"/>
      <c r="N242" s="341"/>
      <c r="O242" s="1513"/>
      <c r="P242" s="341"/>
      <c r="Q242" s="1509"/>
      <c r="R242" s="1525"/>
    </row>
    <row r="243" spans="1:18">
      <c r="A243" s="1035">
        <v>659</v>
      </c>
      <c r="B243" s="888" t="s">
        <v>794</v>
      </c>
      <c r="C243" s="1171" t="s">
        <v>795</v>
      </c>
      <c r="D243" s="1572" t="s">
        <v>327</v>
      </c>
      <c r="E243" s="1573" t="s">
        <v>796</v>
      </c>
      <c r="F243" s="1578" t="s">
        <v>797</v>
      </c>
      <c r="G243" s="1575">
        <v>2</v>
      </c>
      <c r="H243" s="1576">
        <v>165000</v>
      </c>
      <c r="I243" s="1575">
        <v>9</v>
      </c>
      <c r="J243" s="1577" t="s">
        <v>28</v>
      </c>
      <c r="K243" s="1529"/>
      <c r="L243" s="438"/>
      <c r="M243" s="341"/>
      <c r="N243" s="341"/>
      <c r="O243" s="1513"/>
      <c r="P243" s="341"/>
      <c r="Q243" s="1509"/>
      <c r="R243" s="1529"/>
    </row>
    <row r="244" spans="1:18">
      <c r="A244" s="1035">
        <v>572</v>
      </c>
      <c r="B244" s="888" t="s">
        <v>1930</v>
      </c>
      <c r="C244" s="1557" t="s">
        <v>1931</v>
      </c>
      <c r="D244" s="1558" t="s">
        <v>1932</v>
      </c>
      <c r="E244" s="214" t="s">
        <v>1933</v>
      </c>
      <c r="F244" s="1559" t="s">
        <v>1934</v>
      </c>
      <c r="G244" s="1450">
        <v>1</v>
      </c>
      <c r="H244" s="1560">
        <v>125000</v>
      </c>
      <c r="I244" s="1450">
        <v>9</v>
      </c>
      <c r="J244" s="1556" t="s">
        <v>28</v>
      </c>
      <c r="K244" s="114"/>
      <c r="L244" s="438"/>
      <c r="M244" s="341"/>
      <c r="N244" s="341"/>
      <c r="O244" s="1513"/>
      <c r="P244" s="341"/>
      <c r="Q244" s="1509"/>
      <c r="R244" s="114"/>
    </row>
    <row r="245" spans="1:18">
      <c r="A245" s="1035">
        <v>142</v>
      </c>
      <c r="B245" s="888" t="s">
        <v>1958</v>
      </c>
      <c r="C245" s="1035" t="s">
        <v>1959</v>
      </c>
      <c r="D245" s="1552" t="s">
        <v>149</v>
      </c>
      <c r="E245" s="1552">
        <v>85723993816</v>
      </c>
      <c r="F245" s="1553">
        <v>44757</v>
      </c>
      <c r="G245" s="1554">
        <v>2</v>
      </c>
      <c r="H245" s="1628">
        <v>165000</v>
      </c>
      <c r="I245" s="1554">
        <v>9</v>
      </c>
      <c r="J245" s="1556" t="s">
        <v>28</v>
      </c>
      <c r="K245" s="1524"/>
      <c r="L245" s="438"/>
      <c r="M245" s="341"/>
      <c r="N245" s="341"/>
      <c r="O245" s="1513"/>
      <c r="P245" s="341"/>
      <c r="Q245" s="1509"/>
      <c r="R245" s="1524"/>
    </row>
    <row r="246" spans="1:18">
      <c r="A246" s="1570">
        <v>1046</v>
      </c>
      <c r="B246" s="888" t="s">
        <v>1987</v>
      </c>
      <c r="C246" s="1561" t="s">
        <v>1988</v>
      </c>
      <c r="D246" s="1562" t="s">
        <v>1223</v>
      </c>
      <c r="E246" s="1563" t="s">
        <v>1989</v>
      </c>
      <c r="F246" s="1564" t="s">
        <v>1990</v>
      </c>
      <c r="G246" s="1565">
        <v>2</v>
      </c>
      <c r="H246" s="1566">
        <v>165000</v>
      </c>
      <c r="I246" s="1565">
        <v>9</v>
      </c>
      <c r="J246" s="1567" t="s">
        <v>28</v>
      </c>
      <c r="K246" s="414"/>
      <c r="L246" s="438"/>
      <c r="M246" s="341"/>
      <c r="N246" s="341"/>
      <c r="O246" s="1513"/>
      <c r="P246" s="341"/>
      <c r="Q246" s="1509"/>
      <c r="R246" s="112"/>
    </row>
    <row r="247" spans="1:18">
      <c r="A247" s="1035">
        <v>632</v>
      </c>
      <c r="B247" s="888" t="s">
        <v>2186</v>
      </c>
      <c r="C247" s="1557" t="s">
        <v>2187</v>
      </c>
      <c r="D247" s="1558" t="s">
        <v>2188</v>
      </c>
      <c r="E247" s="214" t="s">
        <v>2189</v>
      </c>
      <c r="F247" s="1559" t="s">
        <v>2190</v>
      </c>
      <c r="G247" s="1450">
        <v>1</v>
      </c>
      <c r="H247" s="1560">
        <v>125000</v>
      </c>
      <c r="I247" s="1450">
        <v>9</v>
      </c>
      <c r="J247" s="1111" t="s">
        <v>28</v>
      </c>
      <c r="K247" s="1528"/>
      <c r="L247" s="438"/>
      <c r="M247" s="341"/>
      <c r="N247" s="341"/>
      <c r="O247" s="1513"/>
      <c r="P247" s="341"/>
      <c r="Q247" s="1509"/>
      <c r="R247" s="1528" t="s">
        <v>2191</v>
      </c>
    </row>
    <row r="248" spans="1:18">
      <c r="A248" s="1035">
        <v>683</v>
      </c>
      <c r="B248" s="888" t="s">
        <v>2400</v>
      </c>
      <c r="C248" s="1579" t="s">
        <v>2401</v>
      </c>
      <c r="D248" s="1580" t="s">
        <v>2402</v>
      </c>
      <c r="E248" s="1581" t="s">
        <v>2403</v>
      </c>
      <c r="F248" s="1582" t="s">
        <v>2404</v>
      </c>
      <c r="G248" s="1583">
        <v>1</v>
      </c>
      <c r="H248" s="1584">
        <v>125000</v>
      </c>
      <c r="I248" s="1583">
        <v>9</v>
      </c>
      <c r="J248" s="1577" t="s">
        <v>28</v>
      </c>
      <c r="K248" s="1529"/>
      <c r="L248" s="438"/>
      <c r="M248" s="341"/>
      <c r="N248" s="341"/>
      <c r="O248" s="1513"/>
      <c r="P248" s="341"/>
      <c r="Q248" s="1509"/>
      <c r="R248" s="1529"/>
    </row>
    <row r="249" spans="1:18">
      <c r="A249" s="1035">
        <v>468</v>
      </c>
      <c r="B249" s="888" t="s">
        <v>2696</v>
      </c>
      <c r="C249" s="1035" t="s">
        <v>2697</v>
      </c>
      <c r="D249" s="1552" t="s">
        <v>284</v>
      </c>
      <c r="E249" s="128" t="s">
        <v>2698</v>
      </c>
      <c r="F249" s="1629">
        <v>45174</v>
      </c>
      <c r="G249" s="1554">
        <v>2</v>
      </c>
      <c r="H249" s="1586">
        <v>165000</v>
      </c>
      <c r="I249" s="1554">
        <v>9</v>
      </c>
      <c r="J249" s="1569" t="s">
        <v>28</v>
      </c>
      <c r="K249" s="114"/>
      <c r="L249" s="438"/>
      <c r="M249" s="341"/>
      <c r="N249" s="341"/>
      <c r="O249" s="1513"/>
      <c r="P249" s="341"/>
      <c r="Q249" s="1509"/>
      <c r="R249" s="114"/>
    </row>
    <row r="250" spans="1:18">
      <c r="A250" s="1035">
        <v>762</v>
      </c>
      <c r="B250" s="888" t="s">
        <v>2717</v>
      </c>
      <c r="C250" s="1171" t="s">
        <v>2718</v>
      </c>
      <c r="D250" s="1572" t="s">
        <v>2061</v>
      </c>
      <c r="E250" s="1573" t="s">
        <v>2719</v>
      </c>
      <c r="F250" s="1578" t="s">
        <v>2720</v>
      </c>
      <c r="G250" s="1575">
        <v>1</v>
      </c>
      <c r="H250" s="1576">
        <v>125000</v>
      </c>
      <c r="I250" s="1575">
        <v>9</v>
      </c>
      <c r="J250" s="1174" t="s">
        <v>28</v>
      </c>
      <c r="K250" s="1525"/>
      <c r="L250" s="438"/>
      <c r="M250" s="341"/>
      <c r="N250" s="341"/>
      <c r="O250" s="1513"/>
      <c r="P250" s="341"/>
      <c r="Q250" s="1509"/>
      <c r="R250" s="1525"/>
    </row>
    <row r="251" spans="1:18">
      <c r="A251" s="1035">
        <v>865</v>
      </c>
      <c r="B251" s="888" t="s">
        <v>3102</v>
      </c>
      <c r="C251" s="1561" t="s">
        <v>3103</v>
      </c>
      <c r="D251" s="1562" t="s">
        <v>67</v>
      </c>
      <c r="E251" s="1563" t="s">
        <v>3104</v>
      </c>
      <c r="F251" s="1564" t="s">
        <v>777</v>
      </c>
      <c r="G251" s="1565">
        <v>1</v>
      </c>
      <c r="H251" s="1566">
        <v>125000</v>
      </c>
      <c r="I251" s="1565">
        <v>9</v>
      </c>
      <c r="J251" s="1567" t="s">
        <v>28</v>
      </c>
      <c r="K251" s="1525"/>
      <c r="L251" s="438"/>
      <c r="M251" s="341"/>
      <c r="N251" s="341"/>
      <c r="O251" s="1513"/>
      <c r="P251" s="341"/>
      <c r="Q251" s="1509"/>
      <c r="R251" s="1525"/>
    </row>
    <row r="252" spans="1:18">
      <c r="A252" s="1035">
        <v>816</v>
      </c>
      <c r="B252" s="888" t="s">
        <v>3250</v>
      </c>
      <c r="C252" s="1579" t="s">
        <v>3251</v>
      </c>
      <c r="D252" s="1580" t="s">
        <v>3252</v>
      </c>
      <c r="E252" s="1581" t="s">
        <v>3253</v>
      </c>
      <c r="F252" s="1610" t="s">
        <v>3254</v>
      </c>
      <c r="G252" s="1583">
        <v>2</v>
      </c>
      <c r="H252" s="1584">
        <v>165000</v>
      </c>
      <c r="I252" s="1583">
        <v>9</v>
      </c>
      <c r="J252" s="1577" t="s">
        <v>28</v>
      </c>
      <c r="K252" s="1525"/>
      <c r="L252" s="438"/>
      <c r="M252" s="341"/>
      <c r="N252" s="341"/>
      <c r="O252" s="1513"/>
      <c r="P252" s="341"/>
      <c r="Q252" s="1509"/>
      <c r="R252" s="1525"/>
    </row>
    <row r="253" spans="1:18">
      <c r="A253" s="1035">
        <v>946</v>
      </c>
      <c r="B253" s="888" t="s">
        <v>3402</v>
      </c>
      <c r="C253" s="1561" t="s">
        <v>3403</v>
      </c>
      <c r="D253" s="1562" t="s">
        <v>2839</v>
      </c>
      <c r="E253" s="1563" t="s">
        <v>3404</v>
      </c>
      <c r="F253" s="1564" t="s">
        <v>3405</v>
      </c>
      <c r="G253" s="1565">
        <v>1</v>
      </c>
      <c r="H253" s="1566">
        <v>125000</v>
      </c>
      <c r="I253" s="1565">
        <v>9</v>
      </c>
      <c r="J253" s="1567" t="s">
        <v>1585</v>
      </c>
      <c r="K253" s="1525"/>
      <c r="L253" s="438"/>
      <c r="M253" s="341"/>
      <c r="N253" s="341"/>
      <c r="O253" s="1513"/>
      <c r="P253" s="341"/>
      <c r="Q253" s="1509"/>
      <c r="R253" s="1525"/>
    </row>
    <row r="254" spans="1:18">
      <c r="A254" s="1035">
        <v>947</v>
      </c>
      <c r="B254" s="888" t="s">
        <v>3406</v>
      </c>
      <c r="C254" s="1561" t="s">
        <v>3407</v>
      </c>
      <c r="D254" s="1562" t="s">
        <v>1223</v>
      </c>
      <c r="E254" s="1563" t="s">
        <v>3408</v>
      </c>
      <c r="F254" s="1564" t="s">
        <v>3405</v>
      </c>
      <c r="G254" s="1565">
        <v>1</v>
      </c>
      <c r="H254" s="1566">
        <v>125000</v>
      </c>
      <c r="I254" s="1565">
        <v>9</v>
      </c>
      <c r="J254" s="1567" t="s">
        <v>1585</v>
      </c>
      <c r="K254" s="1525"/>
      <c r="L254" s="438"/>
      <c r="M254" s="341"/>
      <c r="N254" s="341"/>
      <c r="O254" s="1513"/>
      <c r="P254" s="341"/>
      <c r="Q254" s="1509"/>
      <c r="R254" s="1525"/>
    </row>
    <row r="255" spans="1:18">
      <c r="A255" s="1035">
        <v>912</v>
      </c>
      <c r="B255" s="888" t="s">
        <v>3503</v>
      </c>
      <c r="C255" s="1602" t="s">
        <v>3504</v>
      </c>
      <c r="D255" s="1603" t="s">
        <v>2917</v>
      </c>
      <c r="E255" s="1604" t="s">
        <v>3505</v>
      </c>
      <c r="F255" s="1605" t="s">
        <v>3506</v>
      </c>
      <c r="G255" s="1606">
        <v>2</v>
      </c>
      <c r="H255" s="1607">
        <v>165000</v>
      </c>
      <c r="I255" s="1606">
        <v>9</v>
      </c>
      <c r="J255" s="1608" t="s">
        <v>28</v>
      </c>
      <c r="K255" s="1525"/>
      <c r="L255" s="438"/>
      <c r="M255" s="341"/>
      <c r="N255" s="341"/>
      <c r="O255" s="1513"/>
      <c r="P255" s="341"/>
      <c r="Q255" s="1509"/>
      <c r="R255" s="1525"/>
    </row>
    <row r="256" spans="1:18">
      <c r="A256" s="1570">
        <v>1021</v>
      </c>
      <c r="B256" s="888" t="s">
        <v>3680</v>
      </c>
      <c r="C256" s="888" t="s">
        <v>512</v>
      </c>
      <c r="D256" s="1618" t="s">
        <v>53</v>
      </c>
      <c r="E256" s="1627" t="s">
        <v>3681</v>
      </c>
      <c r="F256" s="1619">
        <v>45544</v>
      </c>
      <c r="G256" s="1620">
        <v>1</v>
      </c>
      <c r="H256" s="1555">
        <v>120000</v>
      </c>
      <c r="I256" s="1620">
        <v>9</v>
      </c>
      <c r="J256" s="1081" t="s">
        <v>28</v>
      </c>
      <c r="K256" s="1532"/>
      <c r="L256" s="438"/>
      <c r="M256" s="341"/>
      <c r="N256" s="341"/>
      <c r="O256" s="1513"/>
      <c r="P256" s="341"/>
      <c r="Q256" s="1509"/>
      <c r="R256" s="1534" t="s">
        <v>3629</v>
      </c>
    </row>
    <row r="257" spans="1:20">
      <c r="A257" s="1570">
        <v>1022</v>
      </c>
      <c r="B257" s="888" t="s">
        <v>3682</v>
      </c>
      <c r="C257" s="1616" t="s">
        <v>3683</v>
      </c>
      <c r="D257" s="1618" t="s">
        <v>53</v>
      </c>
      <c r="E257" s="1604" t="s">
        <v>3684</v>
      </c>
      <c r="F257" s="1605" t="s">
        <v>3685</v>
      </c>
      <c r="G257" s="1606">
        <v>1</v>
      </c>
      <c r="H257" s="1607">
        <v>120000</v>
      </c>
      <c r="I257" s="1606">
        <v>9</v>
      </c>
      <c r="J257" s="1608" t="s">
        <v>28</v>
      </c>
      <c r="K257" s="1532"/>
      <c r="L257" s="438"/>
      <c r="M257" s="341"/>
      <c r="N257" s="341"/>
      <c r="O257" s="1513"/>
      <c r="P257" s="341"/>
      <c r="Q257" s="1509"/>
      <c r="R257" s="1534" t="s">
        <v>3629</v>
      </c>
    </row>
    <row r="258" spans="1:20">
      <c r="A258" s="1570">
        <v>1023</v>
      </c>
      <c r="B258" s="888" t="s">
        <v>3686</v>
      </c>
      <c r="C258" s="1616" t="s">
        <v>3687</v>
      </c>
      <c r="D258" s="1618" t="s">
        <v>53</v>
      </c>
      <c r="E258" s="1604" t="s">
        <v>3688</v>
      </c>
      <c r="F258" s="1605" t="s">
        <v>3685</v>
      </c>
      <c r="G258" s="1606">
        <v>2</v>
      </c>
      <c r="H258" s="1607">
        <v>150000</v>
      </c>
      <c r="I258" s="1606">
        <v>9</v>
      </c>
      <c r="J258" s="1608" t="s">
        <v>28</v>
      </c>
      <c r="K258" s="1532"/>
      <c r="L258" s="438"/>
      <c r="M258" s="341"/>
      <c r="N258" s="341"/>
      <c r="O258" s="1513"/>
      <c r="P258" s="341"/>
      <c r="Q258" s="1509"/>
      <c r="R258" s="1534" t="s">
        <v>3629</v>
      </c>
    </row>
    <row r="259" spans="1:20">
      <c r="A259" s="1035">
        <v>815</v>
      </c>
      <c r="B259" s="888" t="s">
        <v>3833</v>
      </c>
      <c r="C259" s="1579" t="s">
        <v>3834</v>
      </c>
      <c r="D259" s="1562" t="s">
        <v>67</v>
      </c>
      <c r="E259" s="1581" t="s">
        <v>3835</v>
      </c>
      <c r="F259" s="1610" t="s">
        <v>3254</v>
      </c>
      <c r="G259" s="1583">
        <v>2</v>
      </c>
      <c r="H259" s="1584">
        <v>165000</v>
      </c>
      <c r="I259" s="1583">
        <v>9</v>
      </c>
      <c r="J259" s="1577" t="s">
        <v>28</v>
      </c>
      <c r="K259" s="1525"/>
      <c r="L259" s="438"/>
      <c r="M259" s="341"/>
      <c r="N259" s="341"/>
      <c r="O259" s="1513"/>
      <c r="P259" s="341"/>
      <c r="Q259" s="1509"/>
      <c r="R259" s="1525"/>
    </row>
    <row r="260" spans="1:20">
      <c r="A260" s="1035">
        <v>467</v>
      </c>
      <c r="B260" s="888" t="s">
        <v>3939</v>
      </c>
      <c r="C260" s="1035" t="s">
        <v>3940</v>
      </c>
      <c r="D260" s="1552" t="s">
        <v>3941</v>
      </c>
      <c r="E260" s="128" t="s">
        <v>3942</v>
      </c>
      <c r="F260" s="1629">
        <v>45174</v>
      </c>
      <c r="G260" s="1554">
        <v>2</v>
      </c>
      <c r="H260" s="1586">
        <v>165000</v>
      </c>
      <c r="I260" s="1554">
        <v>9</v>
      </c>
      <c r="J260" s="1569" t="s">
        <v>28</v>
      </c>
      <c r="K260" s="114"/>
      <c r="L260" s="438"/>
      <c r="M260" s="341"/>
      <c r="N260" s="341"/>
      <c r="O260" s="1513"/>
      <c r="P260" s="341"/>
      <c r="Q260" s="1509"/>
      <c r="R260" s="114"/>
    </row>
    <row r="261" spans="1:20">
      <c r="A261" s="1570">
        <v>1132</v>
      </c>
      <c r="B261" s="888" t="s">
        <v>4086</v>
      </c>
      <c r="C261" s="1561" t="s">
        <v>3523</v>
      </c>
      <c r="D261" s="1561" t="s">
        <v>4087</v>
      </c>
      <c r="E261" s="199" t="s">
        <v>4088</v>
      </c>
      <c r="F261" s="1626" t="s">
        <v>4089</v>
      </c>
      <c r="G261" s="1565">
        <v>2</v>
      </c>
      <c r="H261" s="1566">
        <v>165000</v>
      </c>
      <c r="I261" s="1565">
        <v>9</v>
      </c>
      <c r="J261" s="1567" t="s">
        <v>28</v>
      </c>
      <c r="K261" s="414"/>
      <c r="L261" s="438"/>
      <c r="M261" s="341"/>
      <c r="N261" s="341"/>
      <c r="O261" s="1513"/>
      <c r="P261" s="341"/>
      <c r="Q261" s="1509"/>
      <c r="R261" s="112"/>
    </row>
    <row r="262" spans="1:20">
      <c r="A262" s="1570">
        <v>1133</v>
      </c>
      <c r="B262" s="888" t="s">
        <v>4090</v>
      </c>
      <c r="C262" s="1561" t="s">
        <v>4091</v>
      </c>
      <c r="D262" s="1561" t="s">
        <v>4092</v>
      </c>
      <c r="E262" s="199" t="s">
        <v>4093</v>
      </c>
      <c r="F262" s="1626" t="s">
        <v>4089</v>
      </c>
      <c r="G262" s="1565">
        <v>2</v>
      </c>
      <c r="H262" s="1566">
        <v>165000</v>
      </c>
      <c r="I262" s="1565">
        <v>9</v>
      </c>
      <c r="J262" s="1567" t="s">
        <v>28</v>
      </c>
      <c r="K262" s="414"/>
      <c r="L262" s="438"/>
      <c r="M262" s="341"/>
      <c r="N262" s="341"/>
      <c r="O262" s="1513"/>
      <c r="P262" s="341"/>
      <c r="Q262" s="1509"/>
      <c r="R262" s="112"/>
    </row>
    <row r="263" spans="1:20">
      <c r="A263" s="1570">
        <v>1134</v>
      </c>
      <c r="B263" s="888" t="s">
        <v>4094</v>
      </c>
      <c r="C263" s="1561" t="s">
        <v>4095</v>
      </c>
      <c r="D263" s="1561" t="s">
        <v>4096</v>
      </c>
      <c r="E263" s="199" t="s">
        <v>4097</v>
      </c>
      <c r="F263" s="1626" t="s">
        <v>4089</v>
      </c>
      <c r="G263" s="1565">
        <v>2</v>
      </c>
      <c r="H263" s="1566">
        <v>165000</v>
      </c>
      <c r="I263" s="1565">
        <v>9</v>
      </c>
      <c r="J263" s="1567" t="s">
        <v>28</v>
      </c>
      <c r="K263" s="414"/>
      <c r="L263" s="438"/>
      <c r="M263" s="341"/>
      <c r="N263" s="341"/>
      <c r="O263" s="1513"/>
      <c r="P263" s="341"/>
      <c r="Q263" s="1509"/>
      <c r="R263" s="112"/>
    </row>
    <row r="264" spans="1:20">
      <c r="A264" s="1570">
        <v>1136</v>
      </c>
      <c r="B264" s="888" t="s">
        <v>4101</v>
      </c>
      <c r="C264" s="1561" t="s">
        <v>4102</v>
      </c>
      <c r="D264" s="1561" t="s">
        <v>806</v>
      </c>
      <c r="E264" s="199" t="s">
        <v>4103</v>
      </c>
      <c r="F264" s="1626" t="s">
        <v>4089</v>
      </c>
      <c r="G264" s="1565">
        <v>2</v>
      </c>
      <c r="H264" s="1566">
        <v>165000</v>
      </c>
      <c r="I264" s="1565">
        <v>9</v>
      </c>
      <c r="J264" s="1567" t="s">
        <v>28</v>
      </c>
      <c r="K264" s="414"/>
      <c r="L264" s="438"/>
      <c r="M264" s="341"/>
      <c r="N264" s="341"/>
      <c r="O264" s="1513"/>
      <c r="P264" s="341"/>
      <c r="Q264" s="1509"/>
      <c r="R264" s="112"/>
    </row>
    <row r="265" spans="1:20" hidden="1">
      <c r="A265" s="33">
        <v>469</v>
      </c>
      <c r="B265" s="51" t="s">
        <v>1505</v>
      </c>
      <c r="C265" s="34" t="s">
        <v>1506</v>
      </c>
      <c r="D265" s="36" t="s">
        <v>1507</v>
      </c>
      <c r="E265" s="37" t="s">
        <v>1508</v>
      </c>
      <c r="F265" s="167">
        <v>45174</v>
      </c>
      <c r="G265" s="39">
        <v>2</v>
      </c>
      <c r="H265" s="146"/>
      <c r="I265" s="39">
        <v>9</v>
      </c>
      <c r="J265" s="53" t="s">
        <v>37</v>
      </c>
      <c r="K265" s="54"/>
      <c r="L265" s="208"/>
      <c r="M265" s="208"/>
      <c r="N265" s="208"/>
      <c r="O265" s="208"/>
      <c r="P265" s="208"/>
      <c r="Q265" s="208"/>
      <c r="R265" s="54"/>
    </row>
    <row r="266" spans="1:20" hidden="1">
      <c r="A266" s="33">
        <v>509</v>
      </c>
      <c r="B266" s="51" t="s">
        <v>1673</v>
      </c>
      <c r="C266" s="34" t="s">
        <v>1674</v>
      </c>
      <c r="D266" s="36" t="s">
        <v>1675</v>
      </c>
      <c r="E266" s="37" t="s">
        <v>1676</v>
      </c>
      <c r="F266" s="405" t="s">
        <v>1677</v>
      </c>
      <c r="G266" s="39">
        <v>1</v>
      </c>
      <c r="H266" s="146"/>
      <c r="I266" s="39">
        <v>9</v>
      </c>
      <c r="J266" s="53" t="s">
        <v>37</v>
      </c>
      <c r="K266" s="54"/>
      <c r="L266" s="208"/>
      <c r="M266" s="208"/>
      <c r="N266" s="208"/>
      <c r="O266" s="208"/>
      <c r="P266" s="208"/>
      <c r="Q266" s="208"/>
      <c r="R266" s="54"/>
    </row>
    <row r="267" spans="1:20" s="42" customFormat="1" hidden="1">
      <c r="A267" s="33">
        <v>660</v>
      </c>
      <c r="B267" s="51" t="s">
        <v>2304</v>
      </c>
      <c r="C267" s="252" t="s">
        <v>2305</v>
      </c>
      <c r="D267" s="169" t="s">
        <v>2306</v>
      </c>
      <c r="E267" s="254" t="s">
        <v>2307</v>
      </c>
      <c r="F267" s="113" t="s">
        <v>797</v>
      </c>
      <c r="G267" s="256">
        <v>1</v>
      </c>
      <c r="H267" s="146"/>
      <c r="I267" s="256">
        <v>9</v>
      </c>
      <c r="J267" s="53" t="s">
        <v>37</v>
      </c>
      <c r="K267" s="153"/>
      <c r="L267" s="208"/>
      <c r="M267" s="208"/>
      <c r="N267" s="208"/>
      <c r="O267" s="208"/>
      <c r="P267" s="208"/>
      <c r="Q267" s="208"/>
      <c r="R267" s="153" t="s">
        <v>173</v>
      </c>
      <c r="S267" s="7"/>
      <c r="T267" s="7"/>
    </row>
    <row r="268" spans="1:20" hidden="1">
      <c r="A268" s="33">
        <v>3</v>
      </c>
      <c r="B268" s="51" t="s">
        <v>34</v>
      </c>
      <c r="C268" s="34" t="s">
        <v>35</v>
      </c>
      <c r="D268" s="36" t="s">
        <v>36</v>
      </c>
      <c r="E268" s="36">
        <v>83899883980</v>
      </c>
      <c r="F268" s="52">
        <v>44708</v>
      </c>
      <c r="G268" s="39">
        <v>2</v>
      </c>
      <c r="H268" s="40"/>
      <c r="I268" s="39">
        <v>10</v>
      </c>
      <c r="J268" s="53" t="s">
        <v>37</v>
      </c>
      <c r="K268" s="54"/>
      <c r="L268" s="208"/>
      <c r="M268" s="208"/>
      <c r="N268" s="208"/>
      <c r="O268" s="208"/>
      <c r="P268" s="208"/>
      <c r="Q268" s="208"/>
      <c r="R268" s="54"/>
    </row>
    <row r="269" spans="1:20" hidden="1">
      <c r="A269" s="33">
        <v>121</v>
      </c>
      <c r="B269" s="51" t="s">
        <v>408</v>
      </c>
      <c r="C269" s="34" t="s">
        <v>409</v>
      </c>
      <c r="D269" s="36" t="s">
        <v>410</v>
      </c>
      <c r="E269" s="36">
        <v>85794799013</v>
      </c>
      <c r="F269" s="52">
        <v>44759</v>
      </c>
      <c r="G269" s="39">
        <v>2</v>
      </c>
      <c r="H269" s="40"/>
      <c r="I269" s="39">
        <v>10</v>
      </c>
      <c r="J269" s="53" t="s">
        <v>37</v>
      </c>
      <c r="K269" s="124"/>
      <c r="L269" s="208"/>
      <c r="M269" s="208"/>
      <c r="N269" s="208"/>
      <c r="O269" s="208"/>
      <c r="P269" s="208"/>
      <c r="Q269" s="208"/>
      <c r="R269" s="124" t="s">
        <v>173</v>
      </c>
    </row>
    <row r="270" spans="1:20" hidden="1">
      <c r="A270" s="33">
        <v>135</v>
      </c>
      <c r="B270" s="51" t="s">
        <v>452</v>
      </c>
      <c r="C270" s="34" t="s">
        <v>453</v>
      </c>
      <c r="D270" s="36" t="s">
        <v>454</v>
      </c>
      <c r="E270" s="36">
        <v>85731004665</v>
      </c>
      <c r="F270" s="52">
        <v>44843</v>
      </c>
      <c r="G270" s="39">
        <v>1</v>
      </c>
      <c r="H270" s="40"/>
      <c r="I270" s="39">
        <v>10</v>
      </c>
      <c r="J270" s="53" t="s">
        <v>37</v>
      </c>
      <c r="K270" s="54"/>
      <c r="L270" s="208"/>
      <c r="M270" s="208"/>
      <c r="N270" s="208"/>
      <c r="O270" s="208"/>
      <c r="P270" s="208"/>
      <c r="Q270" s="208"/>
      <c r="R270" s="54"/>
    </row>
    <row r="271" spans="1:20">
      <c r="A271" s="1035">
        <v>79</v>
      </c>
      <c r="B271" s="888" t="s">
        <v>278</v>
      </c>
      <c r="C271" s="1035" t="s">
        <v>279</v>
      </c>
      <c r="D271" s="1552" t="s">
        <v>280</v>
      </c>
      <c r="E271" s="128" t="s">
        <v>281</v>
      </c>
      <c r="F271" s="1553">
        <v>44682</v>
      </c>
      <c r="G271" s="1554">
        <v>1</v>
      </c>
      <c r="H271" s="1555">
        <v>115000</v>
      </c>
      <c r="I271" s="1554">
        <v>10</v>
      </c>
      <c r="J271" s="1556" t="s">
        <v>28</v>
      </c>
      <c r="K271" s="114"/>
      <c r="L271" s="438"/>
      <c r="M271" s="341"/>
      <c r="N271" s="341"/>
      <c r="O271" s="1513"/>
      <c r="P271" s="341"/>
      <c r="Q271" s="1509"/>
      <c r="R271" s="114"/>
    </row>
    <row r="272" spans="1:20">
      <c r="A272" s="1570">
        <v>1090</v>
      </c>
      <c r="B272" s="888" t="s">
        <v>318</v>
      </c>
      <c r="C272" s="1602" t="s">
        <v>319</v>
      </c>
      <c r="D272" s="1603" t="s">
        <v>320</v>
      </c>
      <c r="E272" s="1604" t="s">
        <v>321</v>
      </c>
      <c r="F272" s="1605" t="s">
        <v>322</v>
      </c>
      <c r="G272" s="1606">
        <v>2</v>
      </c>
      <c r="H272" s="1607">
        <v>165000</v>
      </c>
      <c r="I272" s="1606">
        <v>10</v>
      </c>
      <c r="J272" s="1608" t="s">
        <v>28</v>
      </c>
      <c r="K272" s="414"/>
      <c r="L272" s="438"/>
      <c r="M272" s="341"/>
      <c r="N272" s="341"/>
      <c r="O272" s="1513"/>
      <c r="P272" s="341"/>
      <c r="Q272" s="1509"/>
      <c r="R272" s="112"/>
    </row>
    <row r="273" spans="1:20" s="79" customFormat="1">
      <c r="A273" s="1035">
        <v>979</v>
      </c>
      <c r="B273" s="888" t="s">
        <v>371</v>
      </c>
      <c r="C273" s="1561" t="s">
        <v>372</v>
      </c>
      <c r="D273" s="1562" t="s">
        <v>373</v>
      </c>
      <c r="E273" s="1563" t="s">
        <v>374</v>
      </c>
      <c r="F273" s="1564" t="s">
        <v>375</v>
      </c>
      <c r="G273" s="1565">
        <v>2</v>
      </c>
      <c r="H273" s="1566">
        <v>165000</v>
      </c>
      <c r="I273" s="1565">
        <v>10</v>
      </c>
      <c r="J273" s="1567" t="s">
        <v>28</v>
      </c>
      <c r="K273" s="122"/>
      <c r="L273" s="438"/>
      <c r="M273" s="341"/>
      <c r="N273" s="341"/>
      <c r="O273" s="1513"/>
      <c r="P273" s="341"/>
      <c r="Q273" s="1509"/>
      <c r="R273" s="122"/>
      <c r="S273" s="7"/>
      <c r="T273" s="7"/>
    </row>
    <row r="274" spans="1:20">
      <c r="A274" s="1035">
        <v>147</v>
      </c>
      <c r="B274" s="888" t="s">
        <v>488</v>
      </c>
      <c r="C274" s="1035" t="s">
        <v>489</v>
      </c>
      <c r="D274" s="1552" t="s">
        <v>40</v>
      </c>
      <c r="E274" s="1552"/>
      <c r="F274" s="1553" t="s">
        <v>421</v>
      </c>
      <c r="G274" s="1554">
        <v>1</v>
      </c>
      <c r="H274" s="1555">
        <v>125000</v>
      </c>
      <c r="I274" s="1554">
        <v>10</v>
      </c>
      <c r="J274" s="1569" t="s">
        <v>28</v>
      </c>
      <c r="K274" s="1528"/>
      <c r="L274" s="438"/>
      <c r="M274" s="341"/>
      <c r="N274" s="341"/>
      <c r="O274" s="1513"/>
      <c r="P274" s="341"/>
      <c r="Q274" s="1509"/>
      <c r="R274" s="1528" t="s">
        <v>490</v>
      </c>
      <c r="S274" s="42"/>
      <c r="T274" s="42"/>
    </row>
    <row r="275" spans="1:20">
      <c r="A275" s="1035">
        <v>803</v>
      </c>
      <c r="B275" s="888" t="s">
        <v>547</v>
      </c>
      <c r="C275" s="1171" t="s">
        <v>127</v>
      </c>
      <c r="D275" s="1572" t="s">
        <v>548</v>
      </c>
      <c r="E275" s="1573" t="s">
        <v>549</v>
      </c>
      <c r="F275" s="1578" t="s">
        <v>550</v>
      </c>
      <c r="G275" s="1575">
        <v>2</v>
      </c>
      <c r="H275" s="1576">
        <v>165000</v>
      </c>
      <c r="I275" s="1575">
        <v>10</v>
      </c>
      <c r="J275" s="1174" t="s">
        <v>28</v>
      </c>
      <c r="K275" s="1525"/>
      <c r="L275" s="438"/>
      <c r="M275" s="341"/>
      <c r="N275" s="341"/>
      <c r="O275" s="1513"/>
      <c r="P275" s="341"/>
      <c r="Q275" s="1509"/>
      <c r="R275" s="1525"/>
    </row>
    <row r="276" spans="1:20">
      <c r="A276" s="1035">
        <v>224</v>
      </c>
      <c r="B276" s="888" t="s">
        <v>725</v>
      </c>
      <c r="C276" s="1035" t="s">
        <v>726</v>
      </c>
      <c r="D276" s="1552" t="s">
        <v>727</v>
      </c>
      <c r="E276" s="1552">
        <v>85720749936</v>
      </c>
      <c r="F276" s="1553">
        <v>44789</v>
      </c>
      <c r="G276" s="1554">
        <v>1</v>
      </c>
      <c r="H276" s="1628">
        <v>125000</v>
      </c>
      <c r="I276" s="1554">
        <v>10</v>
      </c>
      <c r="J276" s="1556" t="s">
        <v>28</v>
      </c>
      <c r="K276" s="114"/>
      <c r="L276" s="438"/>
      <c r="M276" s="341"/>
      <c r="N276" s="341"/>
      <c r="O276" s="1513"/>
      <c r="P276" s="341"/>
      <c r="Q276" s="1509"/>
      <c r="R276" s="114"/>
    </row>
    <row r="277" spans="1:20">
      <c r="A277" s="1035">
        <v>254</v>
      </c>
      <c r="B277" s="888" t="s">
        <v>813</v>
      </c>
      <c r="C277" s="1035" t="s">
        <v>814</v>
      </c>
      <c r="D277" s="1552" t="s">
        <v>815</v>
      </c>
      <c r="E277" s="1552" t="s">
        <v>816</v>
      </c>
      <c r="F277" s="1553">
        <v>44825</v>
      </c>
      <c r="G277" s="1554">
        <v>1</v>
      </c>
      <c r="H277" s="1555">
        <v>125000</v>
      </c>
      <c r="I277" s="1554">
        <v>10</v>
      </c>
      <c r="J277" s="1636" t="s">
        <v>28</v>
      </c>
      <c r="K277" s="114"/>
      <c r="L277" s="438"/>
      <c r="M277" s="341"/>
      <c r="N277" s="341"/>
      <c r="O277" s="1513"/>
      <c r="P277" s="341"/>
      <c r="Q277" s="1509"/>
      <c r="R277" s="114"/>
    </row>
    <row r="278" spans="1:20">
      <c r="A278" s="1035">
        <v>258</v>
      </c>
      <c r="B278" s="888" t="s">
        <v>829</v>
      </c>
      <c r="C278" s="1035" t="s">
        <v>830</v>
      </c>
      <c r="D278" s="1552" t="s">
        <v>572</v>
      </c>
      <c r="E278" s="128" t="s">
        <v>831</v>
      </c>
      <c r="F278" s="1553">
        <v>44753</v>
      </c>
      <c r="G278" s="1554">
        <v>1</v>
      </c>
      <c r="H278" s="1555">
        <v>125000</v>
      </c>
      <c r="I278" s="1554">
        <v>10</v>
      </c>
      <c r="J278" s="1556" t="s">
        <v>28</v>
      </c>
      <c r="K278" s="114"/>
      <c r="L278" s="438"/>
      <c r="M278" s="341"/>
      <c r="N278" s="341"/>
      <c r="O278" s="1513"/>
      <c r="P278" s="341"/>
      <c r="Q278" s="1509"/>
      <c r="R278" s="114"/>
    </row>
    <row r="279" spans="1:20">
      <c r="A279" s="1035">
        <v>299</v>
      </c>
      <c r="B279" s="888" t="s">
        <v>954</v>
      </c>
      <c r="C279" s="1035" t="s">
        <v>955</v>
      </c>
      <c r="D279" s="1552" t="s">
        <v>146</v>
      </c>
      <c r="E279" s="1552">
        <v>85720431151</v>
      </c>
      <c r="F279" s="1553">
        <v>44802</v>
      </c>
      <c r="G279" s="1554">
        <v>1</v>
      </c>
      <c r="H279" s="1628">
        <v>125000</v>
      </c>
      <c r="I279" s="1554">
        <v>10</v>
      </c>
      <c r="J279" s="1556" t="s">
        <v>28</v>
      </c>
      <c r="K279" s="114"/>
      <c r="L279" s="438"/>
      <c r="M279" s="341"/>
      <c r="N279" s="341"/>
      <c r="O279" s="1513"/>
      <c r="P279" s="341"/>
      <c r="Q279" s="1509"/>
      <c r="R279" s="114"/>
    </row>
    <row r="280" spans="1:20">
      <c r="A280" s="1035">
        <v>410</v>
      </c>
      <c r="B280" s="888" t="s">
        <v>1289</v>
      </c>
      <c r="C280" s="888" t="s">
        <v>1290</v>
      </c>
      <c r="D280" s="1618" t="s">
        <v>1291</v>
      </c>
      <c r="E280" s="1618">
        <v>85793464376</v>
      </c>
      <c r="F280" s="1638" t="s">
        <v>861</v>
      </c>
      <c r="G280" s="1620">
        <v>1</v>
      </c>
      <c r="H280" s="1586">
        <v>125000</v>
      </c>
      <c r="I280" s="1632">
        <v>10</v>
      </c>
      <c r="J280" s="1621" t="s">
        <v>28</v>
      </c>
      <c r="K280" s="114"/>
      <c r="L280" s="438"/>
      <c r="M280" s="341"/>
      <c r="N280" s="341"/>
      <c r="O280" s="1513"/>
      <c r="P280" s="341"/>
      <c r="Q280" s="1509"/>
      <c r="R280" s="114"/>
    </row>
    <row r="281" spans="1:20">
      <c r="A281" s="1035">
        <v>464</v>
      </c>
      <c r="B281" s="888" t="s">
        <v>1484</v>
      </c>
      <c r="C281" s="1035" t="s">
        <v>1485</v>
      </c>
      <c r="D281" s="1558" t="s">
        <v>1486</v>
      </c>
      <c r="E281" s="214" t="s">
        <v>1487</v>
      </c>
      <c r="F281" s="1637">
        <v>45112</v>
      </c>
      <c r="G281" s="1450">
        <v>1</v>
      </c>
      <c r="H281" s="1560">
        <v>125000</v>
      </c>
      <c r="I281" s="1450">
        <v>10</v>
      </c>
      <c r="J281" s="1556" t="s">
        <v>28</v>
      </c>
      <c r="K281" s="114"/>
      <c r="L281" s="438"/>
      <c r="M281" s="341"/>
      <c r="N281" s="341"/>
      <c r="O281" s="1513"/>
      <c r="P281" s="341"/>
      <c r="Q281" s="1509"/>
      <c r="R281" s="114" t="s">
        <v>1488</v>
      </c>
    </row>
    <row r="282" spans="1:20">
      <c r="A282" s="1035">
        <v>466</v>
      </c>
      <c r="B282" s="888" t="s">
        <v>1493</v>
      </c>
      <c r="C282" s="888" t="s">
        <v>1494</v>
      </c>
      <c r="D282" s="1618" t="s">
        <v>1495</v>
      </c>
      <c r="E282" s="1627" t="s">
        <v>1496</v>
      </c>
      <c r="F282" s="1639">
        <v>45174</v>
      </c>
      <c r="G282" s="1620">
        <v>1</v>
      </c>
      <c r="H282" s="1586">
        <v>125000</v>
      </c>
      <c r="I282" s="1620">
        <v>10</v>
      </c>
      <c r="J282" s="1636" t="s">
        <v>28</v>
      </c>
      <c r="K282" s="114"/>
      <c r="L282" s="438"/>
      <c r="M282" s="341"/>
      <c r="N282" s="341"/>
      <c r="O282" s="1513"/>
      <c r="P282" s="341"/>
      <c r="Q282" s="1509"/>
      <c r="R282" s="114"/>
    </row>
    <row r="283" spans="1:20">
      <c r="A283" s="1035">
        <v>685</v>
      </c>
      <c r="B283" s="888" t="s">
        <v>1621</v>
      </c>
      <c r="C283" s="1579" t="s">
        <v>1622</v>
      </c>
      <c r="D283" s="1580" t="s">
        <v>1454</v>
      </c>
      <c r="E283" s="1581" t="s">
        <v>1623</v>
      </c>
      <c r="F283" s="1582" t="s">
        <v>1624</v>
      </c>
      <c r="G283" s="1583">
        <v>2</v>
      </c>
      <c r="H283" s="1584">
        <v>165000</v>
      </c>
      <c r="I283" s="1583">
        <v>10</v>
      </c>
      <c r="J283" s="1577" t="s">
        <v>28</v>
      </c>
      <c r="K283" s="1529"/>
      <c r="L283" s="438"/>
      <c r="M283" s="341"/>
      <c r="N283" s="341"/>
      <c r="O283" s="1513"/>
      <c r="P283" s="341"/>
      <c r="Q283" s="1509"/>
      <c r="R283" s="1529"/>
    </row>
    <row r="284" spans="1:20">
      <c r="A284" s="1035">
        <v>511</v>
      </c>
      <c r="B284" s="888" t="s">
        <v>1681</v>
      </c>
      <c r="C284" s="1035" t="s">
        <v>1682</v>
      </c>
      <c r="D284" s="1552" t="s">
        <v>1683</v>
      </c>
      <c r="E284" s="128" t="s">
        <v>1664</v>
      </c>
      <c r="F284" s="1629">
        <v>45205</v>
      </c>
      <c r="G284" s="1554">
        <v>1</v>
      </c>
      <c r="H284" s="1623">
        <v>125000</v>
      </c>
      <c r="I284" s="1554">
        <v>10</v>
      </c>
      <c r="J284" s="1569" t="s">
        <v>28</v>
      </c>
      <c r="K284" s="114"/>
      <c r="L284" s="438"/>
      <c r="M284" s="341"/>
      <c r="N284" s="341"/>
      <c r="O284" s="1513"/>
      <c r="P284" s="341"/>
      <c r="Q284" s="1509"/>
      <c r="R284" s="114"/>
    </row>
    <row r="285" spans="1:20">
      <c r="A285" s="1035">
        <v>533</v>
      </c>
      <c r="B285" s="888" t="s">
        <v>1771</v>
      </c>
      <c r="C285" s="1557" t="s">
        <v>1772</v>
      </c>
      <c r="D285" s="1558" t="s">
        <v>1773</v>
      </c>
      <c r="E285" s="214" t="s">
        <v>1774</v>
      </c>
      <c r="F285" s="1559" t="s">
        <v>1775</v>
      </c>
      <c r="G285" s="1450">
        <v>1</v>
      </c>
      <c r="H285" s="1560">
        <v>125000</v>
      </c>
      <c r="I285" s="1450">
        <v>10</v>
      </c>
      <c r="J285" s="1556" t="s">
        <v>28</v>
      </c>
      <c r="K285" s="114"/>
      <c r="L285" s="438"/>
      <c r="M285" s="341"/>
      <c r="N285" s="341"/>
      <c r="O285" s="1513"/>
      <c r="P285" s="341"/>
      <c r="Q285" s="1509"/>
      <c r="R285" s="114"/>
    </row>
    <row r="286" spans="1:20">
      <c r="A286" s="1035">
        <v>950</v>
      </c>
      <c r="B286" s="888" t="s">
        <v>1935</v>
      </c>
      <c r="C286" s="1561" t="s">
        <v>1936</v>
      </c>
      <c r="D286" s="1562" t="s">
        <v>1937</v>
      </c>
      <c r="E286" s="1563" t="s">
        <v>1938</v>
      </c>
      <c r="F286" s="1605" t="s">
        <v>1939</v>
      </c>
      <c r="G286" s="1565">
        <v>2</v>
      </c>
      <c r="H286" s="1607">
        <v>165000</v>
      </c>
      <c r="I286" s="1565">
        <v>10</v>
      </c>
      <c r="J286" s="1640" t="s">
        <v>28</v>
      </c>
      <c r="K286" s="1525"/>
      <c r="L286" s="438"/>
      <c r="M286" s="341"/>
      <c r="N286" s="341"/>
      <c r="O286" s="1513"/>
      <c r="P286" s="341"/>
      <c r="Q286" s="1509"/>
      <c r="R286" s="1525" t="s">
        <v>1940</v>
      </c>
    </row>
    <row r="287" spans="1:20">
      <c r="A287" s="1035">
        <v>607</v>
      </c>
      <c r="B287" s="888" t="s">
        <v>2080</v>
      </c>
      <c r="C287" s="1612" t="s">
        <v>2081</v>
      </c>
      <c r="D287" s="1613" t="s">
        <v>2082</v>
      </c>
      <c r="E287" s="1614" t="s">
        <v>2083</v>
      </c>
      <c r="F287" s="1625" t="s">
        <v>2084</v>
      </c>
      <c r="G287" s="1632">
        <v>1</v>
      </c>
      <c r="H287" s="1560">
        <v>125000</v>
      </c>
      <c r="I287" s="1632">
        <v>10</v>
      </c>
      <c r="J287" s="1636" t="s">
        <v>28</v>
      </c>
      <c r="K287" s="104"/>
      <c r="L287" s="438"/>
      <c r="M287" s="341"/>
      <c r="N287" s="341"/>
      <c r="O287" s="1513"/>
      <c r="P287" s="341"/>
      <c r="Q287" s="1509"/>
      <c r="R287" s="104" t="s">
        <v>2085</v>
      </c>
    </row>
    <row r="288" spans="1:20">
      <c r="A288" s="1035">
        <v>633</v>
      </c>
      <c r="B288" s="888" t="s">
        <v>2192</v>
      </c>
      <c r="C288" s="1171" t="s">
        <v>2193</v>
      </c>
      <c r="D288" s="1572" t="s">
        <v>2194</v>
      </c>
      <c r="E288" s="1573" t="s">
        <v>2195</v>
      </c>
      <c r="F288" s="1588" t="s">
        <v>2196</v>
      </c>
      <c r="G288" s="1575">
        <v>1</v>
      </c>
      <c r="H288" s="1576">
        <v>125000</v>
      </c>
      <c r="I288" s="1575">
        <v>10</v>
      </c>
      <c r="J288" s="1111" t="s">
        <v>28</v>
      </c>
      <c r="K288" s="1528"/>
      <c r="L288" s="438"/>
      <c r="M288" s="341"/>
      <c r="N288" s="341"/>
      <c r="O288" s="1513"/>
      <c r="P288" s="341"/>
      <c r="Q288" s="1509"/>
      <c r="R288" s="1528"/>
    </row>
    <row r="289" spans="1:20">
      <c r="A289" s="1035">
        <v>634</v>
      </c>
      <c r="B289" s="888" t="s">
        <v>2197</v>
      </c>
      <c r="C289" s="1171" t="s">
        <v>2198</v>
      </c>
      <c r="D289" s="1572" t="s">
        <v>1653</v>
      </c>
      <c r="E289" s="1573" t="s">
        <v>2199</v>
      </c>
      <c r="F289" s="1588" t="s">
        <v>2196</v>
      </c>
      <c r="G289" s="1575">
        <v>1</v>
      </c>
      <c r="H289" s="1576">
        <v>125000</v>
      </c>
      <c r="I289" s="1575">
        <v>10</v>
      </c>
      <c r="J289" s="1111" t="s">
        <v>28</v>
      </c>
      <c r="K289" s="1528"/>
      <c r="L289" s="438"/>
      <c r="M289" s="341"/>
      <c r="N289" s="341"/>
      <c r="O289" s="1513"/>
      <c r="P289" s="341"/>
      <c r="Q289" s="1509"/>
      <c r="R289" s="1528"/>
    </row>
    <row r="290" spans="1:20">
      <c r="A290" s="1035">
        <v>666</v>
      </c>
      <c r="B290" s="888" t="s">
        <v>2326</v>
      </c>
      <c r="C290" s="1171" t="s">
        <v>2327</v>
      </c>
      <c r="D290" s="1572" t="s">
        <v>2328</v>
      </c>
      <c r="E290" s="1641" t="s">
        <v>2329</v>
      </c>
      <c r="F290" s="1578" t="s">
        <v>2330</v>
      </c>
      <c r="G290" s="1575">
        <v>1</v>
      </c>
      <c r="H290" s="1576">
        <v>125000</v>
      </c>
      <c r="I290" s="1575">
        <v>10</v>
      </c>
      <c r="J290" s="1577" t="s">
        <v>28</v>
      </c>
      <c r="K290" s="1529"/>
      <c r="L290" s="438"/>
      <c r="M290" s="341"/>
      <c r="N290" s="341"/>
      <c r="O290" s="1513"/>
      <c r="P290" s="341"/>
      <c r="Q290" s="1509"/>
      <c r="R290" s="1529" t="s">
        <v>2331</v>
      </c>
    </row>
    <row r="291" spans="1:20">
      <c r="A291" s="1035">
        <v>684</v>
      </c>
      <c r="B291" s="888" t="s">
        <v>2405</v>
      </c>
      <c r="C291" s="1579" t="s">
        <v>2406</v>
      </c>
      <c r="D291" s="1580" t="s">
        <v>2407</v>
      </c>
      <c r="E291" s="1581" t="s">
        <v>2408</v>
      </c>
      <c r="F291" s="1582" t="s">
        <v>1624</v>
      </c>
      <c r="G291" s="1583">
        <v>1</v>
      </c>
      <c r="H291" s="1584">
        <v>125000</v>
      </c>
      <c r="I291" s="1583">
        <v>10</v>
      </c>
      <c r="J291" s="1577" t="s">
        <v>28</v>
      </c>
      <c r="K291" s="1529"/>
      <c r="L291" s="438"/>
      <c r="M291" s="341"/>
      <c r="N291" s="341"/>
      <c r="O291" s="1513"/>
      <c r="P291" s="341"/>
      <c r="Q291" s="1509"/>
      <c r="R291" s="1529"/>
    </row>
    <row r="292" spans="1:20">
      <c r="A292" s="1035">
        <v>868</v>
      </c>
      <c r="B292" s="888" t="s">
        <v>2409</v>
      </c>
      <c r="C292" s="1561" t="s">
        <v>2410</v>
      </c>
      <c r="D292" s="1562" t="s">
        <v>2411</v>
      </c>
      <c r="E292" s="1563" t="s">
        <v>2412</v>
      </c>
      <c r="F292" s="1564" t="s">
        <v>2413</v>
      </c>
      <c r="G292" s="1565">
        <v>2</v>
      </c>
      <c r="H292" s="1566">
        <v>165000</v>
      </c>
      <c r="I292" s="1565">
        <v>10</v>
      </c>
      <c r="J292" s="1567" t="s">
        <v>28</v>
      </c>
      <c r="K292" s="1525"/>
      <c r="L292" s="438"/>
      <c r="M292" s="341"/>
      <c r="N292" s="341"/>
      <c r="O292" s="1513"/>
      <c r="P292" s="341"/>
      <c r="Q292" s="1509"/>
      <c r="R292" s="1525"/>
    </row>
    <row r="293" spans="1:20">
      <c r="A293" s="1035">
        <v>895</v>
      </c>
      <c r="B293" s="888" t="s">
        <v>2418</v>
      </c>
      <c r="C293" s="1602" t="s">
        <v>2419</v>
      </c>
      <c r="D293" s="1562" t="s">
        <v>2420</v>
      </c>
      <c r="E293" s="1604" t="s">
        <v>2421</v>
      </c>
      <c r="F293" s="1605" t="s">
        <v>722</v>
      </c>
      <c r="G293" s="1606">
        <v>2</v>
      </c>
      <c r="H293" s="1607">
        <v>165000</v>
      </c>
      <c r="I293" s="1606">
        <v>10</v>
      </c>
      <c r="J293" s="1608" t="s">
        <v>28</v>
      </c>
      <c r="K293" s="1525"/>
      <c r="L293" s="438"/>
      <c r="M293" s="341"/>
      <c r="N293" s="341"/>
      <c r="O293" s="1513"/>
      <c r="P293" s="341"/>
      <c r="Q293" s="1509"/>
      <c r="R293" s="1525"/>
    </row>
    <row r="294" spans="1:20">
      <c r="A294" s="1035">
        <v>661</v>
      </c>
      <c r="B294" s="888" t="s">
        <v>2721</v>
      </c>
      <c r="C294" s="1171" t="s">
        <v>2722</v>
      </c>
      <c r="D294" s="1572" t="s">
        <v>2723</v>
      </c>
      <c r="E294" s="1572"/>
      <c r="F294" s="1578" t="s">
        <v>2724</v>
      </c>
      <c r="G294" s="1450">
        <v>2</v>
      </c>
      <c r="H294" s="1560">
        <v>165000</v>
      </c>
      <c r="I294" s="1450">
        <v>10</v>
      </c>
      <c r="J294" s="1577" t="s">
        <v>28</v>
      </c>
      <c r="K294" s="1529"/>
      <c r="L294" s="438"/>
      <c r="M294" s="341"/>
      <c r="N294" s="341"/>
      <c r="O294" s="1513"/>
      <c r="P294" s="341"/>
      <c r="Q294" s="1509"/>
      <c r="R294" s="1529"/>
    </row>
    <row r="295" spans="1:20">
      <c r="A295" s="1570">
        <v>1089</v>
      </c>
      <c r="B295" s="888" t="s">
        <v>2842</v>
      </c>
      <c r="C295" s="1602" t="s">
        <v>2843</v>
      </c>
      <c r="D295" s="1603" t="s">
        <v>2844</v>
      </c>
      <c r="E295" s="1604" t="s">
        <v>2845</v>
      </c>
      <c r="F295" s="1642">
        <v>45606</v>
      </c>
      <c r="G295" s="1606">
        <v>2</v>
      </c>
      <c r="H295" s="1607">
        <v>165000</v>
      </c>
      <c r="I295" s="1606">
        <v>10</v>
      </c>
      <c r="J295" s="1608" t="s">
        <v>28</v>
      </c>
      <c r="K295" s="414"/>
      <c r="L295" s="438"/>
      <c r="M295" s="341"/>
      <c r="N295" s="341"/>
      <c r="O295" s="1513"/>
      <c r="P295" s="341"/>
      <c r="Q295" s="1509"/>
      <c r="R295" s="112"/>
    </row>
    <row r="296" spans="1:20">
      <c r="A296" s="1643">
        <v>727</v>
      </c>
      <c r="B296" s="1644" t="s">
        <v>2908</v>
      </c>
      <c r="C296" s="1645" t="s">
        <v>2909</v>
      </c>
      <c r="D296" s="1646" t="s">
        <v>2107</v>
      </c>
      <c r="E296" s="1647" t="s">
        <v>2910</v>
      </c>
      <c r="F296" s="1648" t="s">
        <v>2579</v>
      </c>
      <c r="G296" s="1649">
        <v>2</v>
      </c>
      <c r="H296" s="1650">
        <v>165000</v>
      </c>
      <c r="I296" s="1649">
        <v>10</v>
      </c>
      <c r="J296" s="1651" t="s">
        <v>28</v>
      </c>
      <c r="K296" s="1530"/>
      <c r="L296" s="438"/>
      <c r="M296" s="341"/>
      <c r="N296" s="341" t="s">
        <v>968</v>
      </c>
      <c r="O296" s="1513">
        <v>45667</v>
      </c>
      <c r="P296" s="341" t="s">
        <v>4190</v>
      </c>
      <c r="Q296" s="1509">
        <v>165000</v>
      </c>
      <c r="R296" s="1539" t="s">
        <v>2911</v>
      </c>
      <c r="S296" s="140"/>
      <c r="T296" s="140"/>
    </row>
    <row r="297" spans="1:20">
      <c r="A297" s="1035">
        <v>949</v>
      </c>
      <c r="B297" s="888" t="s">
        <v>3048</v>
      </c>
      <c r="C297" s="1602" t="s">
        <v>3049</v>
      </c>
      <c r="D297" s="1603" t="s">
        <v>320</v>
      </c>
      <c r="E297" s="1604" t="s">
        <v>3050</v>
      </c>
      <c r="F297" s="1605" t="s">
        <v>1939</v>
      </c>
      <c r="G297" s="1606">
        <v>2</v>
      </c>
      <c r="H297" s="1607">
        <v>165000</v>
      </c>
      <c r="I297" s="1606">
        <v>10</v>
      </c>
      <c r="J297" s="1608" t="s">
        <v>1585</v>
      </c>
      <c r="K297" s="1525"/>
      <c r="L297" s="438"/>
      <c r="M297" s="341"/>
      <c r="N297" s="341"/>
      <c r="O297" s="1513"/>
      <c r="P297" s="341"/>
      <c r="Q297" s="1509"/>
      <c r="R297" s="1525"/>
    </row>
    <row r="298" spans="1:20">
      <c r="A298" s="1570">
        <v>1088</v>
      </c>
      <c r="B298" s="888" t="s">
        <v>3069</v>
      </c>
      <c r="C298" s="1561" t="s">
        <v>3070</v>
      </c>
      <c r="D298" s="1562" t="s">
        <v>3071</v>
      </c>
      <c r="E298" s="1563" t="s">
        <v>3072</v>
      </c>
      <c r="F298" s="1564" t="s">
        <v>322</v>
      </c>
      <c r="G298" s="1565">
        <v>2</v>
      </c>
      <c r="H298" s="1566">
        <v>165000</v>
      </c>
      <c r="I298" s="1565">
        <v>10</v>
      </c>
      <c r="J298" s="1567" t="s">
        <v>28</v>
      </c>
      <c r="K298" s="414"/>
      <c r="L298" s="438"/>
      <c r="M298" s="341"/>
      <c r="N298" s="341"/>
      <c r="O298" s="1513"/>
      <c r="P298" s="341"/>
      <c r="Q298" s="1509"/>
      <c r="R298" s="112"/>
    </row>
    <row r="299" spans="1:20">
      <c r="A299" s="1570">
        <v>1020</v>
      </c>
      <c r="B299" s="888" t="s">
        <v>3218</v>
      </c>
      <c r="C299" s="1595" t="s">
        <v>3219</v>
      </c>
      <c r="D299" s="1562" t="s">
        <v>327</v>
      </c>
      <c r="E299" s="1563" t="s">
        <v>3220</v>
      </c>
      <c r="F299" s="1564" t="s">
        <v>3221</v>
      </c>
      <c r="G299" s="1565">
        <v>2</v>
      </c>
      <c r="H299" s="1566">
        <v>165000</v>
      </c>
      <c r="I299" s="1565">
        <v>10</v>
      </c>
      <c r="J299" s="1567" t="s">
        <v>28</v>
      </c>
      <c r="K299" s="122"/>
      <c r="L299" s="438"/>
      <c r="M299" s="341"/>
      <c r="N299" s="341"/>
      <c r="O299" s="1513"/>
      <c r="P299" s="341"/>
      <c r="Q299" s="1509"/>
      <c r="R299" s="122"/>
    </row>
    <row r="300" spans="1:20">
      <c r="A300" s="1035">
        <v>952</v>
      </c>
      <c r="B300" s="888" t="s">
        <v>3452</v>
      </c>
      <c r="C300" s="1561" t="s">
        <v>3453</v>
      </c>
      <c r="D300" s="1562" t="s">
        <v>1046</v>
      </c>
      <c r="E300" s="1563" t="s">
        <v>3019</v>
      </c>
      <c r="F300" s="1605" t="s">
        <v>1939</v>
      </c>
      <c r="G300" s="1565">
        <v>2</v>
      </c>
      <c r="H300" s="1607">
        <v>165000</v>
      </c>
      <c r="I300" s="1565">
        <v>10</v>
      </c>
      <c r="J300" s="1608" t="s">
        <v>1585</v>
      </c>
      <c r="K300" s="1525"/>
      <c r="L300" s="438"/>
      <c r="M300" s="341"/>
      <c r="N300" s="341"/>
      <c r="O300" s="1513"/>
      <c r="P300" s="341"/>
      <c r="Q300" s="1509"/>
      <c r="R300" s="1525"/>
    </row>
    <row r="301" spans="1:20" ht="14.25" customHeight="1">
      <c r="A301" s="1035">
        <v>948</v>
      </c>
      <c r="B301" s="888" t="s">
        <v>3538</v>
      </c>
      <c r="C301" s="1561" t="s">
        <v>3539</v>
      </c>
      <c r="D301" s="1562" t="s">
        <v>320</v>
      </c>
      <c r="E301" s="1563" t="s">
        <v>3540</v>
      </c>
      <c r="F301" s="1564" t="s">
        <v>1939</v>
      </c>
      <c r="G301" s="1565">
        <v>2</v>
      </c>
      <c r="H301" s="1566">
        <v>165000</v>
      </c>
      <c r="I301" s="1565">
        <v>10</v>
      </c>
      <c r="J301" s="1567" t="s">
        <v>1585</v>
      </c>
      <c r="K301" s="1525"/>
      <c r="L301" s="438"/>
      <c r="M301" s="341"/>
      <c r="N301" s="341"/>
      <c r="O301" s="1513"/>
      <c r="P301" s="341"/>
      <c r="Q301" s="1509"/>
      <c r="R301" s="1525"/>
    </row>
    <row r="302" spans="1:20">
      <c r="A302" s="888">
        <v>312</v>
      </c>
      <c r="B302" s="888" t="s">
        <v>3561</v>
      </c>
      <c r="C302" s="888" t="s">
        <v>3562</v>
      </c>
      <c r="D302" s="1618" t="s">
        <v>3563</v>
      </c>
      <c r="E302" s="1618">
        <v>85723166958</v>
      </c>
      <c r="F302" s="1619">
        <v>44915</v>
      </c>
      <c r="G302" s="1620">
        <v>2</v>
      </c>
      <c r="H302" s="1555">
        <v>165000</v>
      </c>
      <c r="I302" s="1620">
        <v>10</v>
      </c>
      <c r="J302" s="1636" t="s">
        <v>28</v>
      </c>
      <c r="K302" s="114"/>
      <c r="L302" s="438"/>
      <c r="M302" s="341"/>
      <c r="N302" s="341"/>
      <c r="O302" s="1513"/>
      <c r="P302" s="341"/>
      <c r="Q302" s="1509"/>
      <c r="R302" s="114" t="s">
        <v>3564</v>
      </c>
    </row>
    <row r="303" spans="1:20">
      <c r="A303" s="1570">
        <v>1018</v>
      </c>
      <c r="B303" s="888" t="s">
        <v>3669</v>
      </c>
      <c r="C303" s="1595" t="s">
        <v>3670</v>
      </c>
      <c r="D303" s="1562" t="s">
        <v>602</v>
      </c>
      <c r="E303" s="1563" t="s">
        <v>3671</v>
      </c>
      <c r="F303" s="1564" t="s">
        <v>3221</v>
      </c>
      <c r="G303" s="1565">
        <v>1</v>
      </c>
      <c r="H303" s="1566">
        <v>125000</v>
      </c>
      <c r="I303" s="1565">
        <v>10</v>
      </c>
      <c r="J303" s="1567" t="s">
        <v>28</v>
      </c>
      <c r="K303" s="122"/>
      <c r="L303" s="438"/>
      <c r="M303" s="341"/>
      <c r="N303" s="341"/>
      <c r="O303" s="1513"/>
      <c r="P303" s="341"/>
      <c r="Q303" s="1509"/>
      <c r="R303" s="122"/>
    </row>
    <row r="304" spans="1:20">
      <c r="A304" s="1570">
        <v>1044</v>
      </c>
      <c r="B304" s="888" t="s">
        <v>3759</v>
      </c>
      <c r="C304" s="1602" t="s">
        <v>1105</v>
      </c>
      <c r="D304" s="1603" t="s">
        <v>381</v>
      </c>
      <c r="E304" s="1604" t="s">
        <v>3760</v>
      </c>
      <c r="F304" s="1605" t="s">
        <v>3761</v>
      </c>
      <c r="G304" s="1606">
        <v>1</v>
      </c>
      <c r="H304" s="1607">
        <v>120000</v>
      </c>
      <c r="I304" s="1606">
        <v>10</v>
      </c>
      <c r="J304" s="1608" t="s">
        <v>28</v>
      </c>
      <c r="K304" s="1532"/>
      <c r="L304" s="438"/>
      <c r="M304" s="341"/>
      <c r="N304" s="341"/>
      <c r="O304" s="1513"/>
      <c r="P304" s="341"/>
      <c r="Q304" s="1509"/>
      <c r="R304" s="1534" t="s">
        <v>3762</v>
      </c>
    </row>
    <row r="305" spans="1:18">
      <c r="A305" s="1035">
        <v>724</v>
      </c>
      <c r="B305" s="888" t="s">
        <v>4030</v>
      </c>
      <c r="C305" s="1171" t="s">
        <v>4031</v>
      </c>
      <c r="D305" s="1572" t="s">
        <v>556</v>
      </c>
      <c r="E305" s="1573" t="s">
        <v>4032</v>
      </c>
      <c r="F305" s="1578" t="s">
        <v>2579</v>
      </c>
      <c r="G305" s="1575">
        <v>2</v>
      </c>
      <c r="H305" s="1576">
        <v>165000</v>
      </c>
      <c r="I305" s="1575">
        <v>10</v>
      </c>
      <c r="J305" s="1652" t="s">
        <v>28</v>
      </c>
      <c r="K305" s="1540"/>
      <c r="L305" s="438"/>
      <c r="M305" s="341"/>
      <c r="N305" s="341"/>
      <c r="O305" s="1513"/>
      <c r="P305" s="341"/>
      <c r="Q305" s="1509"/>
      <c r="R305" s="1540" t="s">
        <v>4033</v>
      </c>
    </row>
    <row r="306" spans="1:18">
      <c r="A306" s="1570">
        <v>1135</v>
      </c>
      <c r="B306" s="888" t="s">
        <v>4098</v>
      </c>
      <c r="C306" s="1561" t="s">
        <v>4099</v>
      </c>
      <c r="D306" s="1561" t="s">
        <v>3874</v>
      </c>
      <c r="E306" s="199" t="s">
        <v>4100</v>
      </c>
      <c r="F306" s="1609">
        <v>45636</v>
      </c>
      <c r="G306" s="1565">
        <v>1</v>
      </c>
      <c r="H306" s="1566">
        <v>125000</v>
      </c>
      <c r="I306" s="1565">
        <v>10</v>
      </c>
      <c r="J306" s="1567" t="s">
        <v>28</v>
      </c>
      <c r="K306" s="414"/>
      <c r="L306" s="438"/>
      <c r="M306" s="341"/>
      <c r="N306" s="341"/>
      <c r="O306" s="1513"/>
      <c r="P306" s="341"/>
      <c r="Q306" s="1509"/>
      <c r="R306" s="112"/>
    </row>
    <row r="307" spans="1:18" hidden="1">
      <c r="A307" s="33">
        <v>471</v>
      </c>
      <c r="B307" s="51" t="s">
        <v>1514</v>
      </c>
      <c r="C307" s="34" t="s">
        <v>1515</v>
      </c>
      <c r="D307" s="36" t="s">
        <v>1516</v>
      </c>
      <c r="E307" s="37" t="s">
        <v>1517</v>
      </c>
      <c r="F307" s="167">
        <v>45204</v>
      </c>
      <c r="G307" s="39">
        <v>3</v>
      </c>
      <c r="H307" s="146"/>
      <c r="I307" s="39">
        <v>10</v>
      </c>
      <c r="J307" s="53" t="s">
        <v>37</v>
      </c>
      <c r="K307" s="54"/>
      <c r="L307" s="208"/>
      <c r="M307" s="208"/>
      <c r="N307" s="208"/>
      <c r="O307" s="208"/>
      <c r="P307" s="208"/>
      <c r="Q307" s="208"/>
      <c r="R307" s="54"/>
    </row>
    <row r="308" spans="1:18" hidden="1">
      <c r="A308" s="84">
        <v>506</v>
      </c>
      <c r="B308" s="51" t="s">
        <v>1661</v>
      </c>
      <c r="C308" s="34" t="s">
        <v>1662</v>
      </c>
      <c r="D308" s="36" t="s">
        <v>1663</v>
      </c>
      <c r="E308" s="37" t="s">
        <v>1664</v>
      </c>
      <c r="F308" s="405" t="s">
        <v>206</v>
      </c>
      <c r="G308" s="39">
        <v>1</v>
      </c>
      <c r="H308" s="146"/>
      <c r="I308" s="39">
        <v>10</v>
      </c>
      <c r="J308" s="53" t="s">
        <v>37</v>
      </c>
      <c r="K308" s="54"/>
      <c r="L308" s="208"/>
      <c r="M308" s="208"/>
      <c r="N308" s="208"/>
      <c r="O308" s="208"/>
      <c r="P308" s="208"/>
      <c r="Q308" s="208"/>
      <c r="R308" s="54"/>
    </row>
    <row r="309" spans="1:18" hidden="1">
      <c r="A309" s="33">
        <v>764</v>
      </c>
      <c r="B309" s="51" t="s">
        <v>2725</v>
      </c>
      <c r="C309" s="252" t="s">
        <v>2726</v>
      </c>
      <c r="D309" s="169" t="s">
        <v>2727</v>
      </c>
      <c r="E309" s="254" t="s">
        <v>2728</v>
      </c>
      <c r="F309" s="113" t="s">
        <v>2720</v>
      </c>
      <c r="G309" s="256">
        <v>2</v>
      </c>
      <c r="H309" s="257"/>
      <c r="I309" s="256">
        <v>10</v>
      </c>
      <c r="J309" s="53" t="s">
        <v>37</v>
      </c>
      <c r="K309" s="301"/>
      <c r="L309" s="208"/>
      <c r="M309" s="208"/>
      <c r="N309" s="208"/>
      <c r="O309" s="208"/>
      <c r="P309" s="208"/>
      <c r="Q309" s="208"/>
      <c r="R309" s="301"/>
    </row>
    <row r="310" spans="1:18" hidden="1">
      <c r="A310" s="33">
        <v>951</v>
      </c>
      <c r="B310" s="51" t="s">
        <v>3421</v>
      </c>
      <c r="C310" s="60" t="s">
        <v>3422</v>
      </c>
      <c r="D310" s="61" t="s">
        <v>3423</v>
      </c>
      <c r="E310" s="62" t="s">
        <v>3424</v>
      </c>
      <c r="F310" s="108" t="s">
        <v>1939</v>
      </c>
      <c r="G310" s="64">
        <v>3</v>
      </c>
      <c r="H310" s="65"/>
      <c r="I310" s="64">
        <v>10</v>
      </c>
      <c r="J310" s="1496" t="s">
        <v>37</v>
      </c>
      <c r="K310" s="67"/>
      <c r="L310" s="208"/>
      <c r="M310" s="208"/>
      <c r="N310" s="208"/>
      <c r="O310" s="208"/>
      <c r="P310" s="208"/>
      <c r="Q310" s="208"/>
      <c r="R310" s="67" t="s">
        <v>3174</v>
      </c>
    </row>
    <row r="311" spans="1:18">
      <c r="A311" s="1035">
        <v>763</v>
      </c>
      <c r="B311" s="888" t="s">
        <v>107</v>
      </c>
      <c r="C311" s="1579" t="s">
        <v>108</v>
      </c>
      <c r="D311" s="1562" t="s">
        <v>67</v>
      </c>
      <c r="E311" s="1581" t="s">
        <v>109</v>
      </c>
      <c r="F311" s="1582" t="s">
        <v>110</v>
      </c>
      <c r="G311" s="1583">
        <v>2</v>
      </c>
      <c r="H311" s="1584">
        <v>165000</v>
      </c>
      <c r="I311" s="1583">
        <v>11</v>
      </c>
      <c r="J311" s="1577" t="s">
        <v>28</v>
      </c>
      <c r="K311" s="1525"/>
      <c r="L311" s="438"/>
      <c r="M311" s="341"/>
      <c r="N311" s="341"/>
      <c r="O311" s="1513"/>
      <c r="P311" s="341"/>
      <c r="Q311" s="1509"/>
      <c r="R311" s="1525"/>
    </row>
    <row r="312" spans="1:18">
      <c r="A312" s="1035">
        <v>795</v>
      </c>
      <c r="B312" s="888" t="s">
        <v>292</v>
      </c>
      <c r="C312" s="1171" t="s">
        <v>293</v>
      </c>
      <c r="D312" s="1580" t="s">
        <v>294</v>
      </c>
      <c r="E312" s="1581" t="s">
        <v>295</v>
      </c>
      <c r="F312" s="1582" t="s">
        <v>296</v>
      </c>
      <c r="G312" s="1583">
        <v>2</v>
      </c>
      <c r="H312" s="1584">
        <v>165000</v>
      </c>
      <c r="I312" s="1583">
        <v>11</v>
      </c>
      <c r="J312" s="1577" t="s">
        <v>28</v>
      </c>
      <c r="K312" s="1525"/>
      <c r="L312" s="438"/>
      <c r="M312" s="341"/>
      <c r="N312" s="341"/>
      <c r="O312" s="1513"/>
      <c r="P312" s="341"/>
      <c r="Q312" s="1509"/>
      <c r="R312" s="1525"/>
    </row>
    <row r="313" spans="1:18">
      <c r="A313" s="1035">
        <v>536</v>
      </c>
      <c r="B313" s="888" t="s">
        <v>393</v>
      </c>
      <c r="C313" s="1557" t="s">
        <v>394</v>
      </c>
      <c r="D313" s="1558" t="s">
        <v>395</v>
      </c>
      <c r="E313" s="214" t="s">
        <v>396</v>
      </c>
      <c r="F313" s="1559" t="s">
        <v>397</v>
      </c>
      <c r="G313" s="1450">
        <v>2</v>
      </c>
      <c r="H313" s="1560">
        <v>165000</v>
      </c>
      <c r="I313" s="1450">
        <v>11</v>
      </c>
      <c r="J313" s="1556" t="s">
        <v>28</v>
      </c>
      <c r="K313" s="114"/>
      <c r="L313" s="438"/>
      <c r="M313" s="341"/>
      <c r="N313" s="341"/>
      <c r="O313" s="1513"/>
      <c r="P313" s="341"/>
      <c r="Q313" s="1509"/>
      <c r="R313" s="114"/>
    </row>
    <row r="314" spans="1:18">
      <c r="A314" s="1570">
        <v>1024</v>
      </c>
      <c r="B314" s="888" t="s">
        <v>528</v>
      </c>
      <c r="C314" s="1595" t="s">
        <v>529</v>
      </c>
      <c r="D314" s="1562" t="s">
        <v>530</v>
      </c>
      <c r="E314" s="1563" t="s">
        <v>531</v>
      </c>
      <c r="F314" s="1564" t="s">
        <v>532</v>
      </c>
      <c r="G314" s="1565">
        <v>2</v>
      </c>
      <c r="H314" s="1566">
        <v>165000</v>
      </c>
      <c r="I314" s="1565">
        <v>11</v>
      </c>
      <c r="J314" s="1567" t="s">
        <v>28</v>
      </c>
      <c r="K314" s="414"/>
      <c r="L314" s="438"/>
      <c r="M314" s="341"/>
      <c r="N314" s="341"/>
      <c r="O314" s="1513"/>
      <c r="P314" s="341"/>
      <c r="Q314" s="1509"/>
      <c r="R314" s="112"/>
    </row>
    <row r="315" spans="1:18">
      <c r="A315" s="1035">
        <v>472</v>
      </c>
      <c r="B315" s="888" t="s">
        <v>1518</v>
      </c>
      <c r="C315" s="1035" t="s">
        <v>1519</v>
      </c>
      <c r="D315" s="1552" t="s">
        <v>1520</v>
      </c>
      <c r="E315" s="128" t="s">
        <v>1521</v>
      </c>
      <c r="F315" s="1629">
        <v>45235</v>
      </c>
      <c r="G315" s="1554">
        <v>1</v>
      </c>
      <c r="H315" s="1586">
        <v>125000</v>
      </c>
      <c r="I315" s="1554">
        <v>11</v>
      </c>
      <c r="J315" s="1569" t="s">
        <v>28</v>
      </c>
      <c r="K315" s="114"/>
      <c r="L315" s="438"/>
      <c r="M315" s="341"/>
      <c r="N315" s="341"/>
      <c r="O315" s="1513"/>
      <c r="P315" s="341"/>
      <c r="Q315" s="1509"/>
      <c r="R315" s="114"/>
    </row>
    <row r="316" spans="1:18">
      <c r="A316" s="1035">
        <v>534</v>
      </c>
      <c r="B316" s="888" t="s">
        <v>1776</v>
      </c>
      <c r="C316" s="1557" t="s">
        <v>1777</v>
      </c>
      <c r="D316" s="1558" t="s">
        <v>1778</v>
      </c>
      <c r="E316" s="214" t="s">
        <v>1779</v>
      </c>
      <c r="F316" s="1559" t="s">
        <v>397</v>
      </c>
      <c r="G316" s="1450">
        <v>1</v>
      </c>
      <c r="H316" s="1560">
        <v>125000</v>
      </c>
      <c r="I316" s="1450">
        <v>11</v>
      </c>
      <c r="J316" s="1556" t="s">
        <v>28</v>
      </c>
      <c r="K316" s="114"/>
      <c r="L316" s="438"/>
      <c r="M316" s="341"/>
      <c r="N316" s="341"/>
      <c r="O316" s="1513"/>
      <c r="P316" s="341"/>
      <c r="Q316" s="1509"/>
      <c r="R316" s="114"/>
    </row>
    <row r="317" spans="1:18">
      <c r="A317" s="1035">
        <v>535</v>
      </c>
      <c r="B317" s="888" t="s">
        <v>1780</v>
      </c>
      <c r="C317" s="1557" t="s">
        <v>1781</v>
      </c>
      <c r="D317" s="1558" t="s">
        <v>1782</v>
      </c>
      <c r="E317" s="214" t="s">
        <v>1783</v>
      </c>
      <c r="F317" s="1559" t="s">
        <v>397</v>
      </c>
      <c r="G317" s="1450">
        <v>1</v>
      </c>
      <c r="H317" s="1560">
        <v>125000</v>
      </c>
      <c r="I317" s="1450">
        <v>11</v>
      </c>
      <c r="J317" s="1556" t="s">
        <v>28</v>
      </c>
      <c r="K317" s="114"/>
      <c r="L317" s="438"/>
      <c r="M317" s="341"/>
      <c r="N317" s="341"/>
      <c r="O317" s="1513"/>
      <c r="P317" s="341"/>
      <c r="Q317" s="1509"/>
      <c r="R317" s="114"/>
    </row>
    <row r="318" spans="1:18">
      <c r="A318" s="1035">
        <v>608</v>
      </c>
      <c r="B318" s="888" t="s">
        <v>2086</v>
      </c>
      <c r="C318" s="1557" t="s">
        <v>2087</v>
      </c>
      <c r="D318" s="1558" t="s">
        <v>2088</v>
      </c>
      <c r="E318" s="214" t="s">
        <v>2089</v>
      </c>
      <c r="F318" s="1559" t="s">
        <v>2090</v>
      </c>
      <c r="G318" s="1450">
        <v>1</v>
      </c>
      <c r="H318" s="1560">
        <v>125000</v>
      </c>
      <c r="I318" s="1450">
        <v>11</v>
      </c>
      <c r="J318" s="1111" t="s">
        <v>28</v>
      </c>
      <c r="K318" s="104"/>
      <c r="L318" s="438"/>
      <c r="M318" s="341"/>
      <c r="N318" s="341"/>
      <c r="O318" s="1513"/>
      <c r="P318" s="341"/>
      <c r="Q318" s="1509"/>
      <c r="R318" s="104"/>
    </row>
    <row r="319" spans="1:18">
      <c r="A319" s="1035">
        <v>686</v>
      </c>
      <c r="B319" s="888" t="s">
        <v>2414</v>
      </c>
      <c r="C319" s="1579" t="s">
        <v>2415</v>
      </c>
      <c r="D319" s="1580" t="s">
        <v>1454</v>
      </c>
      <c r="E319" s="1581" t="s">
        <v>2416</v>
      </c>
      <c r="F319" s="1582" t="s">
        <v>2417</v>
      </c>
      <c r="G319" s="1583">
        <v>1</v>
      </c>
      <c r="H319" s="1584">
        <v>125000</v>
      </c>
      <c r="I319" s="1583">
        <v>11</v>
      </c>
      <c r="J319" s="1577" t="s">
        <v>28</v>
      </c>
      <c r="K319" s="1529"/>
      <c r="L319" s="438"/>
      <c r="M319" s="341"/>
      <c r="N319" s="341"/>
      <c r="O319" s="1513"/>
      <c r="P319" s="341"/>
      <c r="Q319" s="1509"/>
      <c r="R319" s="1529"/>
    </row>
    <row r="320" spans="1:18">
      <c r="A320" s="1035">
        <v>688</v>
      </c>
      <c r="B320" s="888" t="s">
        <v>2422</v>
      </c>
      <c r="C320" s="1579" t="s">
        <v>2423</v>
      </c>
      <c r="D320" s="1580" t="s">
        <v>2424</v>
      </c>
      <c r="E320" s="1581" t="s">
        <v>2425</v>
      </c>
      <c r="F320" s="1582" t="s">
        <v>2417</v>
      </c>
      <c r="G320" s="1450">
        <v>1</v>
      </c>
      <c r="H320" s="1571">
        <v>125000</v>
      </c>
      <c r="I320" s="1583">
        <v>11</v>
      </c>
      <c r="J320" s="1577" t="s">
        <v>28</v>
      </c>
      <c r="K320" s="1529"/>
      <c r="L320" s="438"/>
      <c r="M320" s="341"/>
      <c r="N320" s="341"/>
      <c r="O320" s="1513"/>
      <c r="P320" s="341"/>
      <c r="Q320" s="1509"/>
      <c r="R320" s="1529"/>
    </row>
    <row r="321" spans="1:18">
      <c r="A321" s="1035">
        <v>687</v>
      </c>
      <c r="B321" s="888" t="s">
        <v>2620</v>
      </c>
      <c r="C321" s="1579" t="s">
        <v>2621</v>
      </c>
      <c r="D321" s="1580" t="s">
        <v>2622</v>
      </c>
      <c r="E321" s="1581" t="s">
        <v>2623</v>
      </c>
      <c r="F321" s="1582" t="s">
        <v>2417</v>
      </c>
      <c r="G321" s="1450">
        <v>2</v>
      </c>
      <c r="H321" s="1560">
        <v>165000</v>
      </c>
      <c r="I321" s="1634">
        <v>11</v>
      </c>
      <c r="J321" s="1577" t="s">
        <v>28</v>
      </c>
      <c r="K321" s="1529"/>
      <c r="L321" s="438"/>
      <c r="M321" s="341"/>
      <c r="N321" s="341"/>
      <c r="O321" s="1513"/>
      <c r="P321" s="341"/>
      <c r="Q321" s="1509"/>
      <c r="R321" s="1529"/>
    </row>
    <row r="322" spans="1:18">
      <c r="A322" s="1035">
        <v>765</v>
      </c>
      <c r="B322" s="888" t="s">
        <v>2729</v>
      </c>
      <c r="C322" s="1579" t="s">
        <v>2730</v>
      </c>
      <c r="D322" s="1580" t="s">
        <v>2731</v>
      </c>
      <c r="E322" s="1581" t="s">
        <v>2732</v>
      </c>
      <c r="F322" s="1582" t="s">
        <v>110</v>
      </c>
      <c r="G322" s="1583">
        <v>1</v>
      </c>
      <c r="H322" s="1584">
        <v>125000</v>
      </c>
      <c r="I322" s="1583">
        <v>11</v>
      </c>
      <c r="J322" s="1577" t="s">
        <v>28</v>
      </c>
      <c r="K322" s="1525"/>
      <c r="L322" s="438"/>
      <c r="M322" s="341"/>
      <c r="N322" s="341"/>
      <c r="O322" s="1513"/>
      <c r="P322" s="341"/>
      <c r="Q322" s="1509"/>
      <c r="R322" s="1525"/>
    </row>
    <row r="323" spans="1:18">
      <c r="A323" s="1035">
        <v>913</v>
      </c>
      <c r="B323" s="888" t="s">
        <v>2837</v>
      </c>
      <c r="C323" s="1561" t="s">
        <v>2838</v>
      </c>
      <c r="D323" s="1562" t="s">
        <v>2839</v>
      </c>
      <c r="E323" s="1563" t="s">
        <v>2840</v>
      </c>
      <c r="F323" s="1564" t="s">
        <v>2841</v>
      </c>
      <c r="G323" s="1565">
        <v>2</v>
      </c>
      <c r="H323" s="1566">
        <v>165000</v>
      </c>
      <c r="I323" s="1565">
        <v>11</v>
      </c>
      <c r="J323" s="1567" t="s">
        <v>28</v>
      </c>
      <c r="K323" s="1525"/>
      <c r="L323" s="438"/>
      <c r="M323" s="341"/>
      <c r="N323" s="341"/>
      <c r="O323" s="1513"/>
      <c r="P323" s="341"/>
      <c r="Q323" s="1509"/>
      <c r="R323" s="1525"/>
    </row>
    <row r="324" spans="1:18">
      <c r="A324" s="1035">
        <v>635</v>
      </c>
      <c r="B324" s="888" t="s">
        <v>2903</v>
      </c>
      <c r="C324" s="1579" t="s">
        <v>2904</v>
      </c>
      <c r="D324" s="1580" t="s">
        <v>2905</v>
      </c>
      <c r="E324" s="1581" t="s">
        <v>2906</v>
      </c>
      <c r="F324" s="1610" t="s">
        <v>2907</v>
      </c>
      <c r="G324" s="1450">
        <v>2</v>
      </c>
      <c r="H324" s="1560">
        <v>165000</v>
      </c>
      <c r="I324" s="1450">
        <v>11</v>
      </c>
      <c r="J324" s="1111" t="s">
        <v>28</v>
      </c>
      <c r="K324" s="1528"/>
      <c r="L324" s="438"/>
      <c r="M324" s="341"/>
      <c r="N324" s="341"/>
      <c r="O324" s="1513"/>
      <c r="P324" s="341"/>
      <c r="Q324" s="1509"/>
      <c r="R324" s="1528"/>
    </row>
    <row r="325" spans="1:18">
      <c r="A325" s="1035">
        <v>817</v>
      </c>
      <c r="B325" s="888" t="s">
        <v>2915</v>
      </c>
      <c r="C325" s="1579" t="s">
        <v>2916</v>
      </c>
      <c r="D325" s="1580" t="s">
        <v>2917</v>
      </c>
      <c r="E325" s="1581" t="s">
        <v>2918</v>
      </c>
      <c r="F325" s="1610" t="s">
        <v>2919</v>
      </c>
      <c r="G325" s="1583">
        <v>1</v>
      </c>
      <c r="H325" s="1584">
        <v>125000</v>
      </c>
      <c r="I325" s="1583">
        <v>11</v>
      </c>
      <c r="J325" s="1577" t="s">
        <v>28</v>
      </c>
      <c r="K325" s="1525"/>
      <c r="L325" s="438"/>
      <c r="M325" s="341"/>
      <c r="N325" s="341"/>
      <c r="O325" s="1513"/>
      <c r="P325" s="341"/>
      <c r="Q325" s="1509"/>
      <c r="R325" s="1525"/>
    </row>
    <row r="326" spans="1:18">
      <c r="A326" s="1035">
        <v>573</v>
      </c>
      <c r="B326" s="888" t="s">
        <v>3065</v>
      </c>
      <c r="C326" s="1557" t="s">
        <v>3066</v>
      </c>
      <c r="D326" s="1558" t="s">
        <v>131</v>
      </c>
      <c r="E326" s="214" t="s">
        <v>3067</v>
      </c>
      <c r="F326" s="1559" t="s">
        <v>3068</v>
      </c>
      <c r="G326" s="1450">
        <v>2</v>
      </c>
      <c r="H326" s="1560">
        <v>165000</v>
      </c>
      <c r="I326" s="1450">
        <v>11</v>
      </c>
      <c r="J326" s="1556" t="s">
        <v>28</v>
      </c>
      <c r="K326" s="114"/>
      <c r="L326" s="438"/>
      <c r="M326" s="341"/>
      <c r="N326" s="341"/>
      <c r="O326" s="1513"/>
      <c r="P326" s="341"/>
      <c r="Q326" s="1509"/>
      <c r="R326" s="114"/>
    </row>
    <row r="327" spans="1:18">
      <c r="A327" s="1035">
        <v>869</v>
      </c>
      <c r="B327" s="888" t="s">
        <v>3119</v>
      </c>
      <c r="C327" s="1561" t="s">
        <v>3120</v>
      </c>
      <c r="D327" s="1562" t="s">
        <v>125</v>
      </c>
      <c r="E327" s="1563" t="s">
        <v>3121</v>
      </c>
      <c r="F327" s="1564" t="s">
        <v>3122</v>
      </c>
      <c r="G327" s="1565">
        <v>1</v>
      </c>
      <c r="H327" s="1566">
        <v>125000</v>
      </c>
      <c r="I327" s="1565">
        <v>11</v>
      </c>
      <c r="J327" s="1653" t="s">
        <v>28</v>
      </c>
      <c r="K327" s="1525"/>
      <c r="L327" s="438"/>
      <c r="M327" s="341"/>
      <c r="N327" s="341"/>
      <c r="O327" s="1513"/>
      <c r="P327" s="341"/>
      <c r="Q327" s="1509"/>
      <c r="R327" s="1525" t="s">
        <v>3123</v>
      </c>
    </row>
    <row r="328" spans="1:18">
      <c r="A328" s="1035">
        <v>662</v>
      </c>
      <c r="B328" s="888" t="s">
        <v>3235</v>
      </c>
      <c r="C328" s="1171" t="s">
        <v>3236</v>
      </c>
      <c r="D328" s="1572" t="s">
        <v>3237</v>
      </c>
      <c r="E328" s="1572">
        <v>85216598254</v>
      </c>
      <c r="F328" s="1578" t="s">
        <v>3238</v>
      </c>
      <c r="G328" s="1575">
        <v>2</v>
      </c>
      <c r="H328" s="1576">
        <v>165000</v>
      </c>
      <c r="I328" s="1575">
        <v>11</v>
      </c>
      <c r="J328" s="1577" t="s">
        <v>28</v>
      </c>
      <c r="K328" s="1529"/>
      <c r="L328" s="438"/>
      <c r="M328" s="341"/>
      <c r="N328" s="341"/>
      <c r="O328" s="1513"/>
      <c r="P328" s="341"/>
      <c r="Q328" s="1509"/>
      <c r="R328" s="1529"/>
    </row>
    <row r="329" spans="1:18">
      <c r="A329" s="1570">
        <v>1093</v>
      </c>
      <c r="B329" s="888" t="s">
        <v>3242</v>
      </c>
      <c r="C329" s="1561" t="s">
        <v>3243</v>
      </c>
      <c r="D329" s="1562" t="s">
        <v>1223</v>
      </c>
      <c r="E329" s="1563" t="s">
        <v>3244</v>
      </c>
      <c r="F329" s="1564" t="s">
        <v>3245</v>
      </c>
      <c r="G329" s="1565">
        <v>2</v>
      </c>
      <c r="H329" s="1566">
        <v>165000</v>
      </c>
      <c r="I329" s="1565">
        <v>11</v>
      </c>
      <c r="J329" s="1567" t="s">
        <v>28</v>
      </c>
      <c r="K329" s="414"/>
      <c r="L329" s="438"/>
      <c r="M329" s="341"/>
      <c r="N329" s="341"/>
      <c r="O329" s="1513"/>
      <c r="P329" s="341"/>
      <c r="Q329" s="1509"/>
      <c r="R329" s="112"/>
    </row>
    <row r="330" spans="1:18">
      <c r="A330" s="1035">
        <v>953</v>
      </c>
      <c r="B330" s="888" t="s">
        <v>3430</v>
      </c>
      <c r="C330" s="1561" t="s">
        <v>3431</v>
      </c>
      <c r="D330" s="1562" t="s">
        <v>2735</v>
      </c>
      <c r="E330" s="1563" t="s">
        <v>3432</v>
      </c>
      <c r="F330" s="1564" t="s">
        <v>3433</v>
      </c>
      <c r="G330" s="1565">
        <v>1</v>
      </c>
      <c r="H330" s="1566">
        <v>125000</v>
      </c>
      <c r="I330" s="1565">
        <v>11</v>
      </c>
      <c r="J330" s="1567" t="s">
        <v>28</v>
      </c>
      <c r="K330" s="1525"/>
      <c r="L330" s="438"/>
      <c r="M330" s="341"/>
      <c r="N330" s="341"/>
      <c r="O330" s="1513"/>
      <c r="P330" s="341"/>
      <c r="Q330" s="1509"/>
      <c r="R330" s="1525"/>
    </row>
    <row r="331" spans="1:18">
      <c r="A331" s="1570">
        <v>1019</v>
      </c>
      <c r="B331" s="888" t="s">
        <v>3672</v>
      </c>
      <c r="C331" s="1595" t="s">
        <v>3673</v>
      </c>
      <c r="D331" s="1562" t="s">
        <v>530</v>
      </c>
      <c r="E331" s="1563" t="s">
        <v>3674</v>
      </c>
      <c r="F331" s="1564" t="s">
        <v>532</v>
      </c>
      <c r="G331" s="1565">
        <v>1</v>
      </c>
      <c r="H331" s="1566">
        <v>125000</v>
      </c>
      <c r="I331" s="1565">
        <v>11</v>
      </c>
      <c r="J331" s="1567" t="s">
        <v>28</v>
      </c>
      <c r="K331" s="122"/>
      <c r="L331" s="438"/>
      <c r="M331" s="341"/>
      <c r="N331" s="341"/>
      <c r="O331" s="1513"/>
      <c r="P331" s="341"/>
      <c r="Q331" s="1509"/>
      <c r="R331" s="122"/>
    </row>
    <row r="332" spans="1:18">
      <c r="A332" s="1570">
        <v>1030</v>
      </c>
      <c r="B332" s="888" t="s">
        <v>3710</v>
      </c>
      <c r="C332" s="1602" t="s">
        <v>3711</v>
      </c>
      <c r="D332" s="1603" t="s">
        <v>3712</v>
      </c>
      <c r="E332" s="1604" t="s">
        <v>3713</v>
      </c>
      <c r="F332" s="1605" t="s">
        <v>989</v>
      </c>
      <c r="G332" s="1606">
        <v>1</v>
      </c>
      <c r="H332" s="1607">
        <v>125000</v>
      </c>
      <c r="I332" s="1606">
        <v>11</v>
      </c>
      <c r="J332" s="1608" t="s">
        <v>28</v>
      </c>
      <c r="K332" s="414"/>
      <c r="L332" s="438"/>
      <c r="M332" s="341"/>
      <c r="N332" s="341"/>
      <c r="O332" s="1513"/>
      <c r="P332" s="341"/>
      <c r="Q332" s="1509"/>
      <c r="R332" s="112" t="s">
        <v>3714</v>
      </c>
    </row>
    <row r="333" spans="1:18">
      <c r="A333" s="1570">
        <v>1047</v>
      </c>
      <c r="B333" s="888" t="s">
        <v>3770</v>
      </c>
      <c r="C333" s="1602" t="s">
        <v>3771</v>
      </c>
      <c r="D333" s="1603" t="s">
        <v>247</v>
      </c>
      <c r="E333" s="1604" t="s">
        <v>3772</v>
      </c>
      <c r="F333" s="1605" t="s">
        <v>3773</v>
      </c>
      <c r="G333" s="1606">
        <v>1</v>
      </c>
      <c r="H333" s="1607">
        <v>125000</v>
      </c>
      <c r="I333" s="1606">
        <v>11</v>
      </c>
      <c r="J333" s="1608" t="s">
        <v>28</v>
      </c>
      <c r="K333" s="414"/>
      <c r="L333" s="438"/>
      <c r="M333" s="341"/>
      <c r="N333" s="341"/>
      <c r="O333" s="1513"/>
      <c r="P333" s="341"/>
      <c r="Q333" s="1509"/>
      <c r="R333" s="112"/>
    </row>
    <row r="334" spans="1:18">
      <c r="A334" s="1570">
        <v>1054</v>
      </c>
      <c r="B334" s="888" t="s">
        <v>3796</v>
      </c>
      <c r="C334" s="1561" t="s">
        <v>3797</v>
      </c>
      <c r="D334" s="1562" t="s">
        <v>305</v>
      </c>
      <c r="E334" s="1563" t="s">
        <v>3798</v>
      </c>
      <c r="F334" s="1564" t="s">
        <v>3773</v>
      </c>
      <c r="G334" s="1565">
        <v>1</v>
      </c>
      <c r="H334" s="1566">
        <v>125000</v>
      </c>
      <c r="I334" s="1565">
        <v>11</v>
      </c>
      <c r="J334" s="1567" t="s">
        <v>28</v>
      </c>
      <c r="K334" s="414"/>
      <c r="L334" s="438"/>
      <c r="M334" s="341"/>
      <c r="N334" s="341"/>
      <c r="O334" s="1513"/>
      <c r="P334" s="341"/>
      <c r="Q334" s="1509"/>
      <c r="R334" s="112"/>
    </row>
    <row r="335" spans="1:18">
      <c r="A335" s="1035">
        <v>954</v>
      </c>
      <c r="B335" s="888" t="s">
        <v>3826</v>
      </c>
      <c r="C335" s="1561" t="s">
        <v>3827</v>
      </c>
      <c r="D335" s="1562" t="s">
        <v>3519</v>
      </c>
      <c r="E335" s="1563" t="s">
        <v>3828</v>
      </c>
      <c r="F335" s="1564" t="s">
        <v>3433</v>
      </c>
      <c r="G335" s="1565">
        <v>2</v>
      </c>
      <c r="H335" s="1566">
        <v>165000</v>
      </c>
      <c r="I335" s="1565">
        <v>11</v>
      </c>
      <c r="J335" s="1567" t="s">
        <v>28</v>
      </c>
      <c r="K335" s="1525"/>
      <c r="L335" s="438"/>
      <c r="M335" s="341"/>
      <c r="N335" s="341"/>
      <c r="O335" s="1513"/>
      <c r="P335" s="341"/>
      <c r="Q335" s="1509"/>
      <c r="R335" s="1525"/>
    </row>
    <row r="336" spans="1:18">
      <c r="A336" s="1570">
        <v>1091</v>
      </c>
      <c r="B336" s="888" t="s">
        <v>3932</v>
      </c>
      <c r="C336" s="1561" t="s">
        <v>3933</v>
      </c>
      <c r="D336" s="1562" t="s">
        <v>3934</v>
      </c>
      <c r="E336" s="1563" t="s">
        <v>3935</v>
      </c>
      <c r="F336" s="1564" t="s">
        <v>3245</v>
      </c>
      <c r="G336" s="1565">
        <v>1</v>
      </c>
      <c r="H336" s="1566">
        <v>125000</v>
      </c>
      <c r="I336" s="1565">
        <v>11</v>
      </c>
      <c r="J336" s="1567" t="s">
        <v>28</v>
      </c>
      <c r="K336" s="414"/>
      <c r="L336" s="438"/>
      <c r="M336" s="341"/>
      <c r="N336" s="341"/>
      <c r="O336" s="1513"/>
      <c r="P336" s="341"/>
      <c r="Q336" s="1509"/>
      <c r="R336" s="112"/>
    </row>
    <row r="337" spans="1:20">
      <c r="A337" s="1570">
        <v>1092</v>
      </c>
      <c r="B337" s="888" t="s">
        <v>3936</v>
      </c>
      <c r="C337" s="1561" t="s">
        <v>3937</v>
      </c>
      <c r="D337" s="1562" t="s">
        <v>1223</v>
      </c>
      <c r="E337" s="1563" t="s">
        <v>3938</v>
      </c>
      <c r="F337" s="1564" t="s">
        <v>3245</v>
      </c>
      <c r="G337" s="1565">
        <v>1</v>
      </c>
      <c r="H337" s="1566">
        <v>125000</v>
      </c>
      <c r="I337" s="1565">
        <v>11</v>
      </c>
      <c r="J337" s="1567" t="s">
        <v>28</v>
      </c>
      <c r="K337" s="414"/>
      <c r="L337" s="438"/>
      <c r="M337" s="341"/>
      <c r="N337" s="341"/>
      <c r="O337" s="1513"/>
      <c r="P337" s="341"/>
      <c r="Q337" s="1509"/>
      <c r="R337" s="112"/>
    </row>
    <row r="338" spans="1:20">
      <c r="A338" s="1570">
        <v>1137</v>
      </c>
      <c r="B338" s="888" t="s">
        <v>4104</v>
      </c>
      <c r="C338" s="1561" t="s">
        <v>4105</v>
      </c>
      <c r="D338" s="1561" t="s">
        <v>4106</v>
      </c>
      <c r="E338" s="199" t="s">
        <v>4107</v>
      </c>
      <c r="F338" s="1626" t="s">
        <v>4108</v>
      </c>
      <c r="G338" s="1565">
        <v>1</v>
      </c>
      <c r="H338" s="1566">
        <v>125000</v>
      </c>
      <c r="I338" s="1565">
        <v>11</v>
      </c>
      <c r="J338" s="1567" t="s">
        <v>28</v>
      </c>
      <c r="K338" s="414"/>
      <c r="L338" s="438"/>
      <c r="M338" s="341"/>
      <c r="N338" s="341"/>
      <c r="O338" s="1513"/>
      <c r="P338" s="341"/>
      <c r="Q338" s="1509"/>
      <c r="R338" s="112"/>
    </row>
    <row r="339" spans="1:20">
      <c r="A339" s="1570">
        <v>1138</v>
      </c>
      <c r="B339" s="888" t="s">
        <v>4109</v>
      </c>
      <c r="C339" s="1561" t="s">
        <v>4110</v>
      </c>
      <c r="D339" s="199" t="s">
        <v>227</v>
      </c>
      <c r="E339" s="199" t="s">
        <v>4111</v>
      </c>
      <c r="F339" s="1626" t="s">
        <v>4108</v>
      </c>
      <c r="G339" s="1565">
        <v>1</v>
      </c>
      <c r="H339" s="1566">
        <v>125000</v>
      </c>
      <c r="I339" s="1565">
        <v>11</v>
      </c>
      <c r="J339" s="1567" t="s">
        <v>28</v>
      </c>
      <c r="K339" s="414"/>
      <c r="L339" s="438"/>
      <c r="M339" s="341"/>
      <c r="N339" s="341"/>
      <c r="O339" s="1513"/>
      <c r="P339" s="341"/>
      <c r="Q339" s="1509"/>
      <c r="R339" s="112"/>
    </row>
    <row r="340" spans="1:20" s="42" customFormat="1">
      <c r="A340" s="1035">
        <v>594</v>
      </c>
      <c r="B340" s="888" t="s">
        <v>470</v>
      </c>
      <c r="C340" s="1557" t="s">
        <v>471</v>
      </c>
      <c r="D340" s="1558" t="s">
        <v>472</v>
      </c>
      <c r="E340" s="214" t="s">
        <v>473</v>
      </c>
      <c r="F340" s="1585" t="s">
        <v>474</v>
      </c>
      <c r="G340" s="1450">
        <v>2</v>
      </c>
      <c r="H340" s="1571">
        <v>165000</v>
      </c>
      <c r="I340" s="1450">
        <v>12</v>
      </c>
      <c r="J340" s="1111" t="s">
        <v>28</v>
      </c>
      <c r="K340" s="114"/>
      <c r="L340" s="438"/>
      <c r="M340" s="341"/>
      <c r="N340" s="341"/>
      <c r="O340" s="1513"/>
      <c r="P340" s="341"/>
      <c r="Q340" s="1509"/>
      <c r="R340" s="1541" t="s">
        <v>475</v>
      </c>
      <c r="S340" s="7"/>
      <c r="T340" s="7"/>
    </row>
    <row r="341" spans="1:20">
      <c r="A341" s="1035">
        <v>475</v>
      </c>
      <c r="B341" s="888" t="s">
        <v>734</v>
      </c>
      <c r="C341" s="1035" t="s">
        <v>735</v>
      </c>
      <c r="D341" s="1552" t="s">
        <v>736</v>
      </c>
      <c r="E341" s="128" t="s">
        <v>737</v>
      </c>
      <c r="F341" s="1629">
        <v>45265</v>
      </c>
      <c r="G341" s="1554">
        <v>2</v>
      </c>
      <c r="H341" s="1586">
        <v>165000</v>
      </c>
      <c r="I341" s="1554">
        <v>12</v>
      </c>
      <c r="J341" s="1569" t="s">
        <v>28</v>
      </c>
      <c r="K341" s="114"/>
      <c r="L341" s="438"/>
      <c r="M341" s="341"/>
      <c r="N341" s="341"/>
      <c r="O341" s="1513"/>
      <c r="P341" s="341"/>
      <c r="Q341" s="1509"/>
      <c r="R341" s="114"/>
    </row>
    <row r="342" spans="1:20">
      <c r="A342" s="1035">
        <v>872</v>
      </c>
      <c r="B342" s="888" t="s">
        <v>1008</v>
      </c>
      <c r="C342" s="1561" t="s">
        <v>1009</v>
      </c>
      <c r="D342" s="1562" t="s">
        <v>1010</v>
      </c>
      <c r="E342" s="1563" t="s">
        <v>1011</v>
      </c>
      <c r="F342" s="1564" t="s">
        <v>1012</v>
      </c>
      <c r="G342" s="1565">
        <v>2</v>
      </c>
      <c r="H342" s="1566">
        <v>165000</v>
      </c>
      <c r="I342" s="1565">
        <v>12</v>
      </c>
      <c r="J342" s="1567" t="s">
        <v>28</v>
      </c>
      <c r="K342" s="1525"/>
      <c r="L342" s="438"/>
      <c r="M342" s="341"/>
      <c r="N342" s="341"/>
      <c r="O342" s="1513"/>
      <c r="P342" s="341"/>
      <c r="Q342" s="1509"/>
      <c r="R342" s="1525"/>
    </row>
    <row r="343" spans="1:20">
      <c r="A343" s="1035">
        <v>346</v>
      </c>
      <c r="B343" s="888" t="s">
        <v>1085</v>
      </c>
      <c r="C343" s="1035" t="s">
        <v>1086</v>
      </c>
      <c r="D343" s="1552" t="s">
        <v>1087</v>
      </c>
      <c r="E343" s="128" t="s">
        <v>1088</v>
      </c>
      <c r="F343" s="1553">
        <v>44896</v>
      </c>
      <c r="G343" s="1554">
        <v>1</v>
      </c>
      <c r="H343" s="1555">
        <v>125000</v>
      </c>
      <c r="I343" s="1554">
        <v>12</v>
      </c>
      <c r="J343" s="1569" t="s">
        <v>28</v>
      </c>
      <c r="K343" s="114"/>
      <c r="L343" s="438"/>
      <c r="M343" s="341"/>
      <c r="N343" s="341"/>
      <c r="O343" s="1513"/>
      <c r="P343" s="341"/>
      <c r="Q343" s="1509"/>
      <c r="R343" s="114"/>
    </row>
    <row r="344" spans="1:20">
      <c r="A344" s="1570">
        <v>1049</v>
      </c>
      <c r="B344" s="888" t="s">
        <v>1334</v>
      </c>
      <c r="C344" s="1561" t="s">
        <v>1335</v>
      </c>
      <c r="D344" s="1562" t="s">
        <v>1336</v>
      </c>
      <c r="E344" s="1563" t="s">
        <v>1337</v>
      </c>
      <c r="F344" s="1564" t="s">
        <v>1338</v>
      </c>
      <c r="G344" s="1565">
        <v>2</v>
      </c>
      <c r="H344" s="1566">
        <v>165000</v>
      </c>
      <c r="I344" s="1565">
        <v>12</v>
      </c>
      <c r="J344" s="1567" t="s">
        <v>28</v>
      </c>
      <c r="K344" s="414"/>
      <c r="L344" s="438"/>
      <c r="M344" s="341"/>
      <c r="N344" s="341"/>
      <c r="O344" s="1513"/>
      <c r="P344" s="341"/>
      <c r="Q344" s="1509"/>
      <c r="R344" s="112"/>
    </row>
    <row r="345" spans="1:20">
      <c r="A345" s="1035">
        <v>450</v>
      </c>
      <c r="B345" s="888" t="s">
        <v>1432</v>
      </c>
      <c r="C345" s="1035" t="s">
        <v>1433</v>
      </c>
      <c r="D345" s="1558" t="s">
        <v>1434</v>
      </c>
      <c r="E345" s="1558">
        <v>81316104007</v>
      </c>
      <c r="F345" s="1637">
        <v>45264</v>
      </c>
      <c r="G345" s="1450">
        <v>3</v>
      </c>
      <c r="H345" s="1560">
        <v>205000</v>
      </c>
      <c r="I345" s="1450">
        <v>12</v>
      </c>
      <c r="J345" s="1556" t="s">
        <v>28</v>
      </c>
      <c r="K345" s="114"/>
      <c r="L345" s="438"/>
      <c r="M345" s="341"/>
      <c r="N345" s="341"/>
      <c r="O345" s="1513"/>
      <c r="P345" s="341"/>
      <c r="Q345" s="1509"/>
      <c r="R345" s="114"/>
    </row>
    <row r="346" spans="1:20">
      <c r="A346" s="1570">
        <v>1094</v>
      </c>
      <c r="B346" s="888" t="s">
        <v>1509</v>
      </c>
      <c r="C346" s="1561" t="s">
        <v>1510</v>
      </c>
      <c r="D346" s="1562" t="s">
        <v>1511</v>
      </c>
      <c r="E346" s="1563" t="s">
        <v>1512</v>
      </c>
      <c r="F346" s="1564" t="s">
        <v>1513</v>
      </c>
      <c r="G346" s="1565">
        <v>2</v>
      </c>
      <c r="H346" s="1566">
        <v>165000</v>
      </c>
      <c r="I346" s="1565">
        <v>12</v>
      </c>
      <c r="J346" s="1567" t="s">
        <v>28</v>
      </c>
      <c r="K346" s="414"/>
      <c r="L346" s="438"/>
      <c r="M346" s="341"/>
      <c r="N346" s="341"/>
      <c r="O346" s="1513"/>
      <c r="P346" s="341"/>
      <c r="Q346" s="1509"/>
      <c r="R346" s="112"/>
    </row>
    <row r="347" spans="1:20">
      <c r="A347" s="1035">
        <v>474</v>
      </c>
      <c r="B347" s="888" t="s">
        <v>1526</v>
      </c>
      <c r="C347" s="1035" t="s">
        <v>1527</v>
      </c>
      <c r="D347" s="1552" t="s">
        <v>1528</v>
      </c>
      <c r="E347" s="128" t="s">
        <v>1529</v>
      </c>
      <c r="F347" s="1629">
        <v>45265</v>
      </c>
      <c r="G347" s="1554">
        <v>1</v>
      </c>
      <c r="H347" s="1586">
        <v>125000</v>
      </c>
      <c r="I347" s="1554">
        <v>12</v>
      </c>
      <c r="J347" s="1569" t="s">
        <v>28</v>
      </c>
      <c r="K347" s="114"/>
      <c r="L347" s="438"/>
      <c r="M347" s="341"/>
      <c r="N347" s="341"/>
      <c r="O347" s="1513"/>
      <c r="P347" s="341"/>
      <c r="Q347" s="1509"/>
      <c r="R347" s="114"/>
    </row>
    <row r="348" spans="1:20">
      <c r="A348" s="1035">
        <v>476</v>
      </c>
      <c r="B348" s="888" t="s">
        <v>1535</v>
      </c>
      <c r="C348" s="1035" t="s">
        <v>1536</v>
      </c>
      <c r="D348" s="1552" t="s">
        <v>1537</v>
      </c>
      <c r="E348" s="128" t="s">
        <v>1538</v>
      </c>
      <c r="F348" s="1629">
        <v>45265</v>
      </c>
      <c r="G348" s="1554">
        <v>1</v>
      </c>
      <c r="H348" s="1586">
        <v>125000</v>
      </c>
      <c r="I348" s="1554">
        <v>12</v>
      </c>
      <c r="J348" s="1569" t="s">
        <v>28</v>
      </c>
      <c r="K348" s="114"/>
      <c r="L348" s="438"/>
      <c r="M348" s="341"/>
      <c r="N348" s="341"/>
      <c r="O348" s="1513"/>
      <c r="P348" s="341"/>
      <c r="Q348" s="1509"/>
      <c r="R348" s="114"/>
    </row>
    <row r="349" spans="1:20">
      <c r="A349" s="1035">
        <v>538</v>
      </c>
      <c r="B349" s="888" t="s">
        <v>1794</v>
      </c>
      <c r="C349" s="1557" t="s">
        <v>1795</v>
      </c>
      <c r="D349" s="1558" t="s">
        <v>1796</v>
      </c>
      <c r="E349" s="214" t="s">
        <v>1797</v>
      </c>
      <c r="F349" s="1559" t="s">
        <v>1798</v>
      </c>
      <c r="G349" s="1450">
        <v>1</v>
      </c>
      <c r="H349" s="1586">
        <v>125000</v>
      </c>
      <c r="I349" s="1450">
        <v>12</v>
      </c>
      <c r="J349" s="1556" t="s">
        <v>28</v>
      </c>
      <c r="K349" s="114"/>
      <c r="L349" s="438"/>
      <c r="M349" s="341"/>
      <c r="N349" s="341"/>
      <c r="O349" s="1513"/>
      <c r="P349" s="341"/>
      <c r="Q349" s="1509"/>
      <c r="R349" s="114"/>
    </row>
    <row r="350" spans="1:20">
      <c r="A350" s="1035">
        <v>575</v>
      </c>
      <c r="B350" s="888" t="s">
        <v>1944</v>
      </c>
      <c r="C350" s="1557" t="s">
        <v>1945</v>
      </c>
      <c r="D350" s="1558" t="s">
        <v>1946</v>
      </c>
      <c r="E350" s="214" t="s">
        <v>1947</v>
      </c>
      <c r="F350" s="1559" t="s">
        <v>1948</v>
      </c>
      <c r="G350" s="1450">
        <v>1</v>
      </c>
      <c r="H350" s="1571">
        <v>125000</v>
      </c>
      <c r="I350" s="1450">
        <v>12</v>
      </c>
      <c r="J350" s="1556" t="s">
        <v>28</v>
      </c>
      <c r="K350" s="114"/>
      <c r="L350" s="438"/>
      <c r="M350" s="341"/>
      <c r="N350" s="341"/>
      <c r="O350" s="1513"/>
      <c r="P350" s="341"/>
      <c r="Q350" s="1509"/>
      <c r="R350" s="114"/>
    </row>
    <row r="351" spans="1:20">
      <c r="A351" s="1035">
        <v>576</v>
      </c>
      <c r="B351" s="888" t="s">
        <v>1949</v>
      </c>
      <c r="C351" s="1557" t="s">
        <v>1950</v>
      </c>
      <c r="D351" s="1558" t="s">
        <v>1951</v>
      </c>
      <c r="E351" s="214" t="s">
        <v>1952</v>
      </c>
      <c r="F351" s="1559" t="s">
        <v>1948</v>
      </c>
      <c r="G351" s="1450">
        <v>1</v>
      </c>
      <c r="H351" s="1571">
        <v>125000</v>
      </c>
      <c r="I351" s="1450">
        <v>12</v>
      </c>
      <c r="J351" s="1556" t="s">
        <v>28</v>
      </c>
      <c r="K351" s="114"/>
      <c r="L351" s="438"/>
      <c r="M351" s="341"/>
      <c r="N351" s="341"/>
      <c r="O351" s="1513"/>
      <c r="P351" s="341"/>
      <c r="Q351" s="1509"/>
      <c r="R351" s="114"/>
    </row>
    <row r="352" spans="1:20">
      <c r="A352" s="1035">
        <v>609</v>
      </c>
      <c r="B352" s="888" t="s">
        <v>2091</v>
      </c>
      <c r="C352" s="1557" t="s">
        <v>2092</v>
      </c>
      <c r="D352" s="1558" t="s">
        <v>2000</v>
      </c>
      <c r="E352" s="214" t="s">
        <v>2093</v>
      </c>
      <c r="F352" s="1559" t="s">
        <v>2094</v>
      </c>
      <c r="G352" s="1450">
        <v>1</v>
      </c>
      <c r="H352" s="1560">
        <v>125000</v>
      </c>
      <c r="I352" s="1450">
        <v>12</v>
      </c>
      <c r="J352" s="1111" t="s">
        <v>28</v>
      </c>
      <c r="K352" s="104"/>
      <c r="L352" s="438"/>
      <c r="M352" s="341"/>
      <c r="N352" s="341"/>
      <c r="O352" s="1513"/>
      <c r="P352" s="341"/>
      <c r="Q352" s="1509"/>
      <c r="R352" s="104"/>
    </row>
    <row r="353" spans="1:20">
      <c r="A353" s="1035">
        <v>689</v>
      </c>
      <c r="B353" s="888" t="s">
        <v>2426</v>
      </c>
      <c r="C353" s="1579" t="s">
        <v>2427</v>
      </c>
      <c r="D353" s="1580" t="s">
        <v>1223</v>
      </c>
      <c r="E353" s="1581" t="s">
        <v>2428</v>
      </c>
      <c r="F353" s="1582" t="s">
        <v>2429</v>
      </c>
      <c r="G353" s="1583">
        <v>1</v>
      </c>
      <c r="H353" s="1584">
        <v>125000</v>
      </c>
      <c r="I353" s="1583">
        <v>12</v>
      </c>
      <c r="J353" s="1577" t="s">
        <v>28</v>
      </c>
      <c r="K353" s="1529"/>
      <c r="L353" s="438"/>
      <c r="M353" s="341"/>
      <c r="N353" s="341"/>
      <c r="O353" s="1513"/>
      <c r="P353" s="341"/>
      <c r="Q353" s="1509"/>
      <c r="R353" s="1529"/>
    </row>
    <row r="354" spans="1:20">
      <c r="A354" s="1035">
        <v>690</v>
      </c>
      <c r="B354" s="888" t="s">
        <v>2430</v>
      </c>
      <c r="C354" s="1579" t="s">
        <v>2431</v>
      </c>
      <c r="D354" s="1580" t="s">
        <v>2432</v>
      </c>
      <c r="E354" s="1581" t="s">
        <v>2433</v>
      </c>
      <c r="F354" s="1582" t="s">
        <v>2429</v>
      </c>
      <c r="G354" s="1450">
        <v>1</v>
      </c>
      <c r="H354" s="1571">
        <v>125000</v>
      </c>
      <c r="I354" s="1583">
        <v>12</v>
      </c>
      <c r="J354" s="1577" t="s">
        <v>28</v>
      </c>
      <c r="K354" s="1529"/>
      <c r="L354" s="438"/>
      <c r="M354" s="341"/>
      <c r="N354" s="341"/>
      <c r="O354" s="1513"/>
      <c r="P354" s="341"/>
      <c r="Q354" s="1509"/>
      <c r="R354" s="1529"/>
    </row>
    <row r="355" spans="1:20">
      <c r="A355" s="1035">
        <v>728</v>
      </c>
      <c r="B355" s="888" t="s">
        <v>2585</v>
      </c>
      <c r="C355" s="1171" t="s">
        <v>2586</v>
      </c>
      <c r="D355" s="1572" t="s">
        <v>1223</v>
      </c>
      <c r="E355" s="1573" t="s">
        <v>2587</v>
      </c>
      <c r="F355" s="1578" t="s">
        <v>2588</v>
      </c>
      <c r="G355" s="1575">
        <v>1</v>
      </c>
      <c r="H355" s="1576">
        <v>125000</v>
      </c>
      <c r="I355" s="1450">
        <v>12</v>
      </c>
      <c r="J355" s="1111" t="s">
        <v>28</v>
      </c>
      <c r="K355" s="1530"/>
      <c r="L355" s="438"/>
      <c r="M355" s="341"/>
      <c r="N355" s="341"/>
      <c r="O355" s="1513"/>
      <c r="P355" s="341"/>
      <c r="Q355" s="1509"/>
      <c r="R355" s="1530"/>
    </row>
    <row r="356" spans="1:20">
      <c r="A356" s="1035">
        <v>731</v>
      </c>
      <c r="B356" s="888" t="s">
        <v>2598</v>
      </c>
      <c r="C356" s="1579" t="s">
        <v>2599</v>
      </c>
      <c r="D356" s="1580" t="s">
        <v>2600</v>
      </c>
      <c r="E356" s="1581" t="s">
        <v>2601</v>
      </c>
      <c r="F356" s="1654">
        <v>45303</v>
      </c>
      <c r="G356" s="1583">
        <v>1</v>
      </c>
      <c r="H356" s="1576">
        <v>125000</v>
      </c>
      <c r="I356" s="1450">
        <v>12</v>
      </c>
      <c r="J356" s="1111" t="s">
        <v>28</v>
      </c>
      <c r="K356" s="1530"/>
      <c r="L356" s="438"/>
      <c r="M356" s="341"/>
      <c r="N356" s="341"/>
      <c r="O356" s="1513"/>
      <c r="P356" s="341"/>
      <c r="Q356" s="1509"/>
      <c r="R356" s="1530"/>
    </row>
    <row r="357" spans="1:20" s="42" customFormat="1">
      <c r="A357" s="1035">
        <v>761</v>
      </c>
      <c r="B357" s="888" t="s">
        <v>2713</v>
      </c>
      <c r="C357" s="1171" t="s">
        <v>2714</v>
      </c>
      <c r="D357" s="1572" t="s">
        <v>2295</v>
      </c>
      <c r="E357" s="1573" t="s">
        <v>2715</v>
      </c>
      <c r="F357" s="1578" t="s">
        <v>2716</v>
      </c>
      <c r="G357" s="1575">
        <v>1</v>
      </c>
      <c r="H357" s="1576">
        <v>125000</v>
      </c>
      <c r="I357" s="1575">
        <v>12</v>
      </c>
      <c r="J357" s="1174" t="s">
        <v>28</v>
      </c>
      <c r="K357" s="1525"/>
      <c r="L357" s="438"/>
      <c r="M357" s="341"/>
      <c r="N357" s="341"/>
      <c r="O357" s="1513"/>
      <c r="P357" s="341"/>
      <c r="Q357" s="1509"/>
      <c r="R357" s="1525"/>
      <c r="S357" s="7"/>
      <c r="T357" s="7"/>
    </row>
    <row r="358" spans="1:20">
      <c r="A358" s="1035">
        <v>766</v>
      </c>
      <c r="B358" s="888" t="s">
        <v>2733</v>
      </c>
      <c r="C358" s="1171" t="s">
        <v>2734</v>
      </c>
      <c r="D358" s="1572" t="s">
        <v>2735</v>
      </c>
      <c r="E358" s="1573" t="s">
        <v>2736</v>
      </c>
      <c r="F358" s="1578" t="s">
        <v>2716</v>
      </c>
      <c r="G358" s="1575">
        <v>1</v>
      </c>
      <c r="H358" s="1576">
        <v>125000</v>
      </c>
      <c r="I358" s="1575">
        <v>12</v>
      </c>
      <c r="J358" s="1174" t="s">
        <v>28</v>
      </c>
      <c r="K358" s="1525"/>
      <c r="L358" s="438"/>
      <c r="M358" s="341"/>
      <c r="N358" s="341"/>
      <c r="O358" s="1513"/>
      <c r="P358" s="341"/>
      <c r="Q358" s="1509"/>
      <c r="R358" s="1525"/>
    </row>
    <row r="359" spans="1:20" hidden="1">
      <c r="A359" s="1035">
        <v>871</v>
      </c>
      <c r="B359" s="888" t="s">
        <v>2912</v>
      </c>
      <c r="C359" s="1561" t="s">
        <v>2913</v>
      </c>
      <c r="D359" s="1562" t="s">
        <v>146</v>
      </c>
      <c r="E359" s="1563" t="s">
        <v>2914</v>
      </c>
      <c r="F359" s="1564" t="s">
        <v>1012</v>
      </c>
      <c r="G359" s="1565">
        <v>2</v>
      </c>
      <c r="H359" s="1566"/>
      <c r="I359" s="1565">
        <v>12</v>
      </c>
      <c r="J359" s="1567" t="s">
        <v>849</v>
      </c>
      <c r="K359" s="1525"/>
      <c r="L359" s="438"/>
      <c r="M359" s="341"/>
      <c r="N359" s="341"/>
      <c r="O359" s="1513"/>
      <c r="P359" s="341"/>
      <c r="Q359" s="1509"/>
      <c r="R359" s="1525"/>
    </row>
    <row r="360" spans="1:20">
      <c r="A360" s="1035">
        <v>870</v>
      </c>
      <c r="B360" s="888" t="s">
        <v>3124</v>
      </c>
      <c r="C360" s="1561" t="s">
        <v>3125</v>
      </c>
      <c r="D360" s="1562" t="s">
        <v>67</v>
      </c>
      <c r="E360" s="1563" t="s">
        <v>3126</v>
      </c>
      <c r="F360" s="1564" t="s">
        <v>1012</v>
      </c>
      <c r="G360" s="1565">
        <v>1</v>
      </c>
      <c r="H360" s="1566">
        <v>125000</v>
      </c>
      <c r="I360" s="1565">
        <v>12</v>
      </c>
      <c r="J360" s="1567" t="s">
        <v>28</v>
      </c>
      <c r="K360" s="1525"/>
      <c r="L360" s="438"/>
      <c r="M360" s="341"/>
      <c r="N360" s="341"/>
      <c r="O360" s="1513"/>
      <c r="P360" s="341"/>
      <c r="Q360" s="1509"/>
      <c r="R360" s="1525"/>
    </row>
    <row r="361" spans="1:20">
      <c r="A361" s="1035">
        <v>732</v>
      </c>
      <c r="B361" s="888" t="s">
        <v>3185</v>
      </c>
      <c r="C361" s="1171" t="s">
        <v>3186</v>
      </c>
      <c r="D361" s="1572" t="s">
        <v>2264</v>
      </c>
      <c r="E361" s="1573" t="s">
        <v>3187</v>
      </c>
      <c r="F361" s="1611" t="s">
        <v>2588</v>
      </c>
      <c r="G361" s="1450">
        <v>2</v>
      </c>
      <c r="H361" s="1560">
        <v>165000</v>
      </c>
      <c r="I361" s="1450">
        <v>12</v>
      </c>
      <c r="J361" s="1111" t="s">
        <v>28</v>
      </c>
      <c r="K361" s="1530"/>
      <c r="L361" s="438"/>
      <c r="M361" s="341"/>
      <c r="N361" s="341"/>
      <c r="O361" s="1513"/>
      <c r="P361" s="341"/>
      <c r="Q361" s="1509"/>
      <c r="R361" s="1530"/>
    </row>
    <row r="362" spans="1:20">
      <c r="A362" s="1035">
        <v>956</v>
      </c>
      <c r="B362" s="888" t="s">
        <v>3517</v>
      </c>
      <c r="C362" s="1561" t="s">
        <v>3518</v>
      </c>
      <c r="D362" s="1562" t="s">
        <v>3519</v>
      </c>
      <c r="E362" s="1563" t="s">
        <v>3520</v>
      </c>
      <c r="F362" s="1564" t="s">
        <v>3521</v>
      </c>
      <c r="G362" s="1565">
        <v>2</v>
      </c>
      <c r="H362" s="1566">
        <v>165000</v>
      </c>
      <c r="I362" s="1565">
        <v>12</v>
      </c>
      <c r="J362" s="1567" t="s">
        <v>28</v>
      </c>
      <c r="K362" s="1525"/>
      <c r="L362" s="438"/>
      <c r="M362" s="341"/>
      <c r="N362" s="341"/>
      <c r="O362" s="1513"/>
      <c r="P362" s="341"/>
      <c r="Q362" s="1509"/>
      <c r="R362" s="1525"/>
    </row>
    <row r="363" spans="1:20">
      <c r="A363" s="1035">
        <v>980</v>
      </c>
      <c r="B363" s="888" t="s">
        <v>3528</v>
      </c>
      <c r="C363" s="1561" t="s">
        <v>3529</v>
      </c>
      <c r="D363" s="1562" t="s">
        <v>247</v>
      </c>
      <c r="E363" s="1563" t="s">
        <v>3530</v>
      </c>
      <c r="F363" s="1564" t="s">
        <v>3531</v>
      </c>
      <c r="G363" s="1565">
        <v>1</v>
      </c>
      <c r="H363" s="1566">
        <v>125000</v>
      </c>
      <c r="I363" s="1565">
        <v>12</v>
      </c>
      <c r="J363" s="1567" t="s">
        <v>28</v>
      </c>
      <c r="K363" s="122"/>
      <c r="L363" s="438"/>
      <c r="M363" s="341"/>
      <c r="N363" s="341"/>
      <c r="O363" s="1513"/>
      <c r="P363" s="341"/>
      <c r="Q363" s="1509"/>
      <c r="R363" s="122"/>
    </row>
    <row r="364" spans="1:20">
      <c r="A364" s="1570">
        <v>1025</v>
      </c>
      <c r="B364" s="888" t="s">
        <v>3691</v>
      </c>
      <c r="C364" s="1595" t="s">
        <v>3692</v>
      </c>
      <c r="D364" s="1562" t="s">
        <v>40</v>
      </c>
      <c r="E364" s="1563" t="s">
        <v>3693</v>
      </c>
      <c r="F364" s="1564" t="s">
        <v>3694</v>
      </c>
      <c r="G364" s="1565">
        <v>1</v>
      </c>
      <c r="H364" s="1566">
        <v>125000</v>
      </c>
      <c r="I364" s="1565">
        <v>12</v>
      </c>
      <c r="J364" s="1567" t="s">
        <v>28</v>
      </c>
      <c r="K364" s="414"/>
      <c r="L364" s="438"/>
      <c r="M364" s="341"/>
      <c r="N364" s="341"/>
      <c r="O364" s="1513"/>
      <c r="P364" s="341"/>
      <c r="Q364" s="1509"/>
      <c r="R364" s="112"/>
    </row>
    <row r="365" spans="1:20">
      <c r="A365" s="1035">
        <v>955</v>
      </c>
      <c r="B365" s="888" t="s">
        <v>3755</v>
      </c>
      <c r="C365" s="1602" t="s">
        <v>3756</v>
      </c>
      <c r="D365" s="1603" t="s">
        <v>3757</v>
      </c>
      <c r="E365" s="1604" t="s">
        <v>3758</v>
      </c>
      <c r="F365" s="1605" t="s">
        <v>3521</v>
      </c>
      <c r="G365" s="1606">
        <v>2</v>
      </c>
      <c r="H365" s="1607">
        <v>165000</v>
      </c>
      <c r="I365" s="1606">
        <v>12</v>
      </c>
      <c r="J365" s="1608" t="s">
        <v>28</v>
      </c>
      <c r="K365" s="1525"/>
      <c r="L365" s="438"/>
      <c r="M365" s="341"/>
      <c r="N365" s="341"/>
      <c r="O365" s="1513"/>
      <c r="P365" s="341"/>
      <c r="Q365" s="1509"/>
      <c r="R365" s="1525"/>
    </row>
    <row r="366" spans="1:20">
      <c r="A366" s="1570">
        <v>1048</v>
      </c>
      <c r="B366" s="888" t="s">
        <v>3763</v>
      </c>
      <c r="C366" s="1561" t="s">
        <v>3764</v>
      </c>
      <c r="D366" s="1562" t="s">
        <v>1223</v>
      </c>
      <c r="E366" s="1563" t="s">
        <v>3765</v>
      </c>
      <c r="F366" s="1564" t="s">
        <v>1338</v>
      </c>
      <c r="G366" s="1565">
        <v>2</v>
      </c>
      <c r="H366" s="1566">
        <v>165000</v>
      </c>
      <c r="I366" s="1565">
        <v>12</v>
      </c>
      <c r="J366" s="1567" t="s">
        <v>28</v>
      </c>
      <c r="K366" s="414"/>
      <c r="L366" s="438"/>
      <c r="M366" s="341"/>
      <c r="N366" s="341"/>
      <c r="O366" s="1513"/>
      <c r="P366" s="341"/>
      <c r="Q366" s="1509"/>
      <c r="R366" s="112"/>
    </row>
    <row r="367" spans="1:20">
      <c r="A367" s="1035">
        <v>574</v>
      </c>
      <c r="B367" s="888" t="s">
        <v>3784</v>
      </c>
      <c r="C367" s="1557" t="s">
        <v>3785</v>
      </c>
      <c r="D367" s="1558" t="s">
        <v>3786</v>
      </c>
      <c r="E367" s="214" t="s">
        <v>3787</v>
      </c>
      <c r="F367" s="1559" t="s">
        <v>1948</v>
      </c>
      <c r="G367" s="1450">
        <v>2</v>
      </c>
      <c r="H367" s="1571">
        <v>165000</v>
      </c>
      <c r="I367" s="1450">
        <v>12</v>
      </c>
      <c r="J367" s="1556" t="s">
        <v>28</v>
      </c>
      <c r="K367" s="114"/>
      <c r="L367" s="438"/>
      <c r="M367" s="341"/>
      <c r="N367" s="341"/>
      <c r="O367" s="1513"/>
      <c r="P367" s="341"/>
      <c r="Q367" s="1509"/>
      <c r="R367" s="114"/>
    </row>
    <row r="368" spans="1:20">
      <c r="A368" s="1035">
        <v>914</v>
      </c>
      <c r="B368" s="888" t="s">
        <v>3946</v>
      </c>
      <c r="C368" s="1561" t="s">
        <v>3947</v>
      </c>
      <c r="D368" s="1562" t="s">
        <v>2295</v>
      </c>
      <c r="E368" s="1563" t="s">
        <v>3948</v>
      </c>
      <c r="F368" s="1564" t="s">
        <v>3949</v>
      </c>
      <c r="G368" s="1565">
        <v>2</v>
      </c>
      <c r="H368" s="1566">
        <v>165000</v>
      </c>
      <c r="I368" s="1565">
        <v>12</v>
      </c>
      <c r="J368" s="1567" t="s">
        <v>28</v>
      </c>
      <c r="K368" s="1525"/>
      <c r="L368" s="438"/>
      <c r="M368" s="341"/>
      <c r="N368" s="341"/>
      <c r="O368" s="1513"/>
      <c r="P368" s="341"/>
      <c r="Q368" s="1509"/>
      <c r="R368" s="1525"/>
    </row>
    <row r="369" spans="1:20">
      <c r="A369" s="1570">
        <v>1139</v>
      </c>
      <c r="B369" s="888" t="s">
        <v>4112</v>
      </c>
      <c r="C369" s="1561" t="s">
        <v>4113</v>
      </c>
      <c r="D369" s="1561" t="s">
        <v>4114</v>
      </c>
      <c r="E369" s="199" t="s">
        <v>4115</v>
      </c>
      <c r="F369" s="1626" t="s">
        <v>4116</v>
      </c>
      <c r="G369" s="1565">
        <v>2</v>
      </c>
      <c r="H369" s="1566">
        <v>165000</v>
      </c>
      <c r="I369" s="1565">
        <v>12</v>
      </c>
      <c r="J369" s="1567" t="s">
        <v>28</v>
      </c>
      <c r="K369" s="414"/>
      <c r="L369" s="438"/>
      <c r="M369" s="341"/>
      <c r="N369" s="341"/>
      <c r="O369" s="1513"/>
      <c r="P369" s="341"/>
      <c r="Q369" s="1509"/>
      <c r="R369" s="112"/>
    </row>
    <row r="370" spans="1:20" hidden="1">
      <c r="A370" s="33">
        <v>539</v>
      </c>
      <c r="B370" s="51" t="s">
        <v>1799</v>
      </c>
      <c r="C370" s="34" t="s">
        <v>1800</v>
      </c>
      <c r="D370" s="36" t="s">
        <v>1801</v>
      </c>
      <c r="E370" s="37" t="s">
        <v>1802</v>
      </c>
      <c r="F370" s="405" t="s">
        <v>1798</v>
      </c>
      <c r="G370" s="39">
        <v>2</v>
      </c>
      <c r="H370" s="146"/>
      <c r="I370" s="39">
        <v>12</v>
      </c>
      <c r="J370" s="53" t="s">
        <v>37</v>
      </c>
      <c r="K370" s="54"/>
      <c r="L370" s="208"/>
      <c r="M370" s="208"/>
      <c r="N370" s="208"/>
      <c r="O370" s="208"/>
      <c r="P370" s="208"/>
      <c r="Q370" s="208"/>
      <c r="R370" s="54"/>
    </row>
    <row r="371" spans="1:20" hidden="1">
      <c r="A371" s="33">
        <v>818</v>
      </c>
      <c r="B371" s="51" t="s">
        <v>2920</v>
      </c>
      <c r="C371" s="69" t="s">
        <v>2921</v>
      </c>
      <c r="D371" s="80" t="s">
        <v>2922</v>
      </c>
      <c r="E371" s="70" t="s">
        <v>2923</v>
      </c>
      <c r="F371" s="71" t="s">
        <v>2924</v>
      </c>
      <c r="G371" s="72">
        <v>2</v>
      </c>
      <c r="H371" s="73"/>
      <c r="I371" s="72">
        <v>12</v>
      </c>
      <c r="J371" s="1504" t="s">
        <v>37</v>
      </c>
      <c r="K371" s="149"/>
      <c r="L371" s="208"/>
      <c r="M371" s="208"/>
      <c r="N371" s="208"/>
      <c r="O371" s="208"/>
      <c r="P371" s="208"/>
      <c r="Q371" s="208"/>
      <c r="R371" s="149" t="s">
        <v>961</v>
      </c>
    </row>
    <row r="372" spans="1:20">
      <c r="A372" s="1035">
        <v>512</v>
      </c>
      <c r="B372" s="888" t="s">
        <v>129</v>
      </c>
      <c r="C372" s="1035" t="s">
        <v>130</v>
      </c>
      <c r="D372" s="1552" t="s">
        <v>131</v>
      </c>
      <c r="E372" s="128" t="s">
        <v>132</v>
      </c>
      <c r="F372" s="1629">
        <v>45266</v>
      </c>
      <c r="G372" s="1554">
        <v>2</v>
      </c>
      <c r="H372" s="1623">
        <v>165000</v>
      </c>
      <c r="I372" s="1450">
        <v>12</v>
      </c>
      <c r="J372" s="1569" t="s">
        <v>28</v>
      </c>
      <c r="K372" s="114"/>
      <c r="L372" s="438"/>
      <c r="M372" s="341"/>
      <c r="N372" s="341"/>
      <c r="O372" s="1513"/>
      <c r="P372" s="341"/>
      <c r="Q372" s="1509"/>
      <c r="R372" s="114"/>
    </row>
    <row r="373" spans="1:20">
      <c r="A373" s="1035">
        <v>873</v>
      </c>
      <c r="B373" s="888" t="s">
        <v>1416</v>
      </c>
      <c r="C373" s="1561" t="s">
        <v>1417</v>
      </c>
      <c r="D373" s="1562" t="s">
        <v>1418</v>
      </c>
      <c r="E373" s="1563" t="s">
        <v>1419</v>
      </c>
      <c r="F373" s="1564" t="s">
        <v>1420</v>
      </c>
      <c r="G373" s="1565">
        <v>2</v>
      </c>
      <c r="H373" s="1566">
        <v>165000</v>
      </c>
      <c r="I373" s="1565">
        <v>13</v>
      </c>
      <c r="J373" s="1567" t="s">
        <v>28</v>
      </c>
      <c r="K373" s="1525"/>
      <c r="L373" s="438"/>
      <c r="M373" s="341"/>
      <c r="N373" s="341"/>
      <c r="O373" s="1513"/>
      <c r="P373" s="341"/>
      <c r="Q373" s="1509"/>
      <c r="R373" s="1525"/>
    </row>
    <row r="374" spans="1:20">
      <c r="A374" s="1035">
        <v>543</v>
      </c>
      <c r="B374" s="888" t="s">
        <v>1814</v>
      </c>
      <c r="C374" s="1035" t="s">
        <v>1815</v>
      </c>
      <c r="D374" s="128" t="s">
        <v>1811</v>
      </c>
      <c r="E374" s="128" t="s">
        <v>1816</v>
      </c>
      <c r="F374" s="1611" t="s">
        <v>1813</v>
      </c>
      <c r="G374" s="1554">
        <v>2</v>
      </c>
      <c r="H374" s="1586">
        <v>165000</v>
      </c>
      <c r="I374" s="1554">
        <v>13</v>
      </c>
      <c r="J374" s="1624" t="s">
        <v>28</v>
      </c>
      <c r="K374" s="1536"/>
      <c r="L374" s="438"/>
      <c r="M374" s="341"/>
      <c r="N374" s="341"/>
      <c r="O374" s="1513"/>
      <c r="P374" s="341"/>
      <c r="Q374" s="1509"/>
      <c r="R374" s="1536" t="s">
        <v>1817</v>
      </c>
      <c r="S374" s="42"/>
      <c r="T374" s="42"/>
    </row>
    <row r="375" spans="1:20">
      <c r="A375" s="1035">
        <v>736</v>
      </c>
      <c r="B375" s="888" t="s">
        <v>1834</v>
      </c>
      <c r="C375" s="1579" t="s">
        <v>1835</v>
      </c>
      <c r="D375" s="1580" t="s">
        <v>1836</v>
      </c>
      <c r="E375" s="1581" t="s">
        <v>1837</v>
      </c>
      <c r="F375" s="1654">
        <v>45304</v>
      </c>
      <c r="G375" s="1583">
        <v>2</v>
      </c>
      <c r="H375" s="1576">
        <v>165000</v>
      </c>
      <c r="I375" s="1583">
        <v>13</v>
      </c>
      <c r="J375" s="1577" t="s">
        <v>28</v>
      </c>
      <c r="K375" s="1530"/>
      <c r="L375" s="438"/>
      <c r="M375" s="341"/>
      <c r="N375" s="341"/>
      <c r="O375" s="1513"/>
      <c r="P375" s="341"/>
      <c r="Q375" s="1509"/>
      <c r="R375" s="1530"/>
    </row>
    <row r="376" spans="1:20" hidden="1">
      <c r="A376" s="1035">
        <v>551</v>
      </c>
      <c r="B376" s="888" t="s">
        <v>1844</v>
      </c>
      <c r="C376" s="1557" t="s">
        <v>1845</v>
      </c>
      <c r="D376" s="1558" t="s">
        <v>1165</v>
      </c>
      <c r="E376" s="214" t="s">
        <v>1846</v>
      </c>
      <c r="F376" s="1585" t="s">
        <v>33</v>
      </c>
      <c r="G376" s="1450">
        <v>1</v>
      </c>
      <c r="H376" s="1571"/>
      <c r="I376" s="1450">
        <v>13</v>
      </c>
      <c r="J376" s="1111" t="s">
        <v>849</v>
      </c>
      <c r="K376" s="114"/>
      <c r="L376" s="438"/>
      <c r="M376" s="341"/>
      <c r="N376" s="341"/>
      <c r="O376" s="1513"/>
      <c r="P376" s="341"/>
      <c r="Q376" s="1509"/>
      <c r="R376" s="114" t="s">
        <v>1847</v>
      </c>
    </row>
    <row r="377" spans="1:20">
      <c r="A377" s="1035">
        <v>618</v>
      </c>
      <c r="B377" s="888" t="s">
        <v>2130</v>
      </c>
      <c r="C377" s="1557" t="s">
        <v>2131</v>
      </c>
      <c r="D377" s="1558" t="s">
        <v>2132</v>
      </c>
      <c r="E377" s="214" t="s">
        <v>2133</v>
      </c>
      <c r="F377" s="1559" t="s">
        <v>2129</v>
      </c>
      <c r="G377" s="1450">
        <v>1</v>
      </c>
      <c r="H377" s="1560">
        <v>125000</v>
      </c>
      <c r="I377" s="1450">
        <v>13</v>
      </c>
      <c r="J377" s="1111" t="s">
        <v>28</v>
      </c>
      <c r="K377" s="1528"/>
      <c r="L377" s="438"/>
      <c r="M377" s="341"/>
      <c r="N377" s="341"/>
      <c r="O377" s="1513"/>
      <c r="P377" s="341"/>
      <c r="Q377" s="1509"/>
      <c r="R377" s="1528"/>
    </row>
    <row r="378" spans="1:20">
      <c r="A378" s="1035">
        <v>636</v>
      </c>
      <c r="B378" s="888" t="s">
        <v>2203</v>
      </c>
      <c r="C378" s="1589" t="s">
        <v>2204</v>
      </c>
      <c r="D378" s="1572" t="s">
        <v>2205</v>
      </c>
      <c r="E378" s="1573" t="s">
        <v>2206</v>
      </c>
      <c r="F378" s="1574" t="s">
        <v>2207</v>
      </c>
      <c r="G378" s="1575">
        <v>1</v>
      </c>
      <c r="H378" s="1576">
        <v>125000</v>
      </c>
      <c r="I378" s="1575">
        <v>13</v>
      </c>
      <c r="J378" s="1111" t="s">
        <v>28</v>
      </c>
      <c r="K378" s="1528"/>
      <c r="L378" s="438"/>
      <c r="M378" s="341"/>
      <c r="N378" s="341"/>
      <c r="O378" s="1513"/>
      <c r="P378" s="341"/>
      <c r="Q378" s="1509"/>
      <c r="R378" s="1528"/>
    </row>
    <row r="379" spans="1:20">
      <c r="A379" s="1035">
        <v>663</v>
      </c>
      <c r="B379" s="888" t="s">
        <v>2315</v>
      </c>
      <c r="C379" s="1579" t="s">
        <v>2316</v>
      </c>
      <c r="D379" s="1580" t="s">
        <v>2102</v>
      </c>
      <c r="E379" s="1581" t="s">
        <v>2317</v>
      </c>
      <c r="F379" s="1582" t="s">
        <v>2318</v>
      </c>
      <c r="G379" s="1450">
        <v>1</v>
      </c>
      <c r="H379" s="1560">
        <v>125000</v>
      </c>
      <c r="I379" s="1450">
        <v>13</v>
      </c>
      <c r="J379" s="1577" t="s">
        <v>28</v>
      </c>
      <c r="K379" s="1529"/>
      <c r="L379" s="438"/>
      <c r="M379" s="341"/>
      <c r="N379" s="341"/>
      <c r="O379" s="1513"/>
      <c r="P379" s="341"/>
      <c r="Q379" s="1509"/>
      <c r="R379" s="1529"/>
    </row>
    <row r="380" spans="1:20">
      <c r="A380" s="1035">
        <v>730</v>
      </c>
      <c r="B380" s="888" t="s">
        <v>2593</v>
      </c>
      <c r="C380" s="1171" t="s">
        <v>2594</v>
      </c>
      <c r="D380" s="1572" t="s">
        <v>2595</v>
      </c>
      <c r="E380" s="1573" t="s">
        <v>2596</v>
      </c>
      <c r="F380" s="1578" t="s">
        <v>2597</v>
      </c>
      <c r="G380" s="1575">
        <v>1</v>
      </c>
      <c r="H380" s="1576">
        <v>125000</v>
      </c>
      <c r="I380" s="1632">
        <v>13</v>
      </c>
      <c r="J380" s="1655" t="s">
        <v>28</v>
      </c>
      <c r="K380" s="1530"/>
      <c r="L380" s="438"/>
      <c r="M380" s="341"/>
      <c r="N380" s="341"/>
      <c r="O380" s="1513"/>
      <c r="P380" s="341"/>
      <c r="Q380" s="1509"/>
      <c r="R380" s="1530"/>
    </row>
    <row r="381" spans="1:20">
      <c r="A381" s="1035">
        <v>821</v>
      </c>
      <c r="B381" s="888" t="s">
        <v>2933</v>
      </c>
      <c r="C381" s="1171" t="s">
        <v>2934</v>
      </c>
      <c r="D381" s="1572" t="s">
        <v>305</v>
      </c>
      <c r="E381" s="1573" t="s">
        <v>2935</v>
      </c>
      <c r="F381" s="1588" t="s">
        <v>2929</v>
      </c>
      <c r="G381" s="1575">
        <v>1</v>
      </c>
      <c r="H381" s="1576">
        <v>125000</v>
      </c>
      <c r="I381" s="1575">
        <v>13</v>
      </c>
      <c r="J381" s="1174" t="s">
        <v>28</v>
      </c>
      <c r="K381" s="1525"/>
      <c r="L381" s="438"/>
      <c r="M381" s="341"/>
      <c r="N381" s="341"/>
      <c r="O381" s="1513"/>
      <c r="P381" s="341"/>
      <c r="Q381" s="1509"/>
      <c r="R381" s="1525"/>
    </row>
    <row r="382" spans="1:20">
      <c r="A382" s="1035">
        <v>982</v>
      </c>
      <c r="B382" s="888" t="s">
        <v>3246</v>
      </c>
      <c r="C382" s="1561" t="s">
        <v>3247</v>
      </c>
      <c r="D382" s="1562" t="s">
        <v>149</v>
      </c>
      <c r="E382" s="1563" t="s">
        <v>3248</v>
      </c>
      <c r="F382" s="1564" t="s">
        <v>3249</v>
      </c>
      <c r="G382" s="1565">
        <v>2</v>
      </c>
      <c r="H382" s="1566">
        <v>165000</v>
      </c>
      <c r="I382" s="1565">
        <v>13</v>
      </c>
      <c r="J382" s="1567" t="s">
        <v>28</v>
      </c>
      <c r="K382" s="122"/>
      <c r="L382" s="438"/>
      <c r="M382" s="341"/>
      <c r="N382" s="341"/>
      <c r="O382" s="1513"/>
      <c r="P382" s="341"/>
      <c r="Q382" s="1509"/>
      <c r="R382" s="122"/>
    </row>
    <row r="383" spans="1:20">
      <c r="A383" s="1035">
        <v>967</v>
      </c>
      <c r="B383" s="888" t="s">
        <v>3480</v>
      </c>
      <c r="C383" s="1561" t="s">
        <v>3481</v>
      </c>
      <c r="D383" s="1562" t="s">
        <v>305</v>
      </c>
      <c r="E383" s="1563" t="s">
        <v>3482</v>
      </c>
      <c r="F383" s="1564" t="s">
        <v>3475</v>
      </c>
      <c r="G383" s="1565">
        <v>1</v>
      </c>
      <c r="H383" s="1566">
        <v>125000</v>
      </c>
      <c r="I383" s="1565">
        <v>13</v>
      </c>
      <c r="J383" s="1653" t="s">
        <v>28</v>
      </c>
      <c r="K383" s="1525"/>
      <c r="L383" s="438"/>
      <c r="M383" s="341"/>
      <c r="N383" s="341"/>
      <c r="O383" s="1513"/>
      <c r="P383" s="341"/>
      <c r="Q383" s="1509"/>
      <c r="R383" s="1525" t="s">
        <v>3483</v>
      </c>
    </row>
    <row r="384" spans="1:20">
      <c r="A384" s="1035">
        <v>981</v>
      </c>
      <c r="B384" s="888" t="s">
        <v>3532</v>
      </c>
      <c r="C384" s="1602" t="s">
        <v>3533</v>
      </c>
      <c r="D384" s="1603" t="s">
        <v>40</v>
      </c>
      <c r="E384" s="1604" t="s">
        <v>3534</v>
      </c>
      <c r="F384" s="1605" t="s">
        <v>3249</v>
      </c>
      <c r="G384" s="1606">
        <v>1</v>
      </c>
      <c r="H384" s="1607">
        <v>125000</v>
      </c>
      <c r="I384" s="1606">
        <v>13</v>
      </c>
      <c r="J384" s="1608" t="s">
        <v>28</v>
      </c>
      <c r="K384" s="122"/>
      <c r="L384" s="438"/>
      <c r="M384" s="341"/>
      <c r="N384" s="341"/>
      <c r="O384" s="1513"/>
      <c r="P384" s="341"/>
      <c r="Q384" s="1509"/>
      <c r="R384" s="122"/>
    </row>
    <row r="385" spans="1:20">
      <c r="A385" s="1035">
        <v>874</v>
      </c>
      <c r="B385" s="888" t="s">
        <v>3535</v>
      </c>
      <c r="C385" s="1561" t="s">
        <v>3536</v>
      </c>
      <c r="D385" s="1562" t="s">
        <v>2917</v>
      </c>
      <c r="E385" s="1563" t="s">
        <v>3537</v>
      </c>
      <c r="F385" s="1564" t="s">
        <v>1420</v>
      </c>
      <c r="G385" s="1565">
        <v>2</v>
      </c>
      <c r="H385" s="1566">
        <v>165000</v>
      </c>
      <c r="I385" s="1565">
        <v>13</v>
      </c>
      <c r="J385" s="1567" t="s">
        <v>28</v>
      </c>
      <c r="K385" s="1525"/>
      <c r="L385" s="438"/>
      <c r="M385" s="341"/>
      <c r="N385" s="341"/>
      <c r="O385" s="1513"/>
      <c r="P385" s="341"/>
      <c r="Q385" s="1509"/>
      <c r="R385" s="1525"/>
    </row>
    <row r="386" spans="1:20">
      <c r="A386" s="1035">
        <v>915</v>
      </c>
      <c r="B386" s="888" t="s">
        <v>3575</v>
      </c>
      <c r="C386" s="1561" t="s">
        <v>3576</v>
      </c>
      <c r="D386" s="1562" t="s">
        <v>1645</v>
      </c>
      <c r="E386" s="1563" t="s">
        <v>3577</v>
      </c>
      <c r="F386" s="1564" t="s">
        <v>3578</v>
      </c>
      <c r="G386" s="1565">
        <v>2</v>
      </c>
      <c r="H386" s="1566">
        <v>165000</v>
      </c>
      <c r="I386" s="1565">
        <v>13</v>
      </c>
      <c r="J386" s="1567" t="s">
        <v>28</v>
      </c>
      <c r="K386" s="1525"/>
      <c r="L386" s="438"/>
      <c r="M386" s="341"/>
      <c r="N386" s="341"/>
      <c r="O386" s="1513"/>
      <c r="P386" s="341"/>
      <c r="Q386" s="1509"/>
      <c r="R386" s="1525"/>
    </row>
    <row r="387" spans="1:20">
      <c r="A387" s="1035">
        <v>957</v>
      </c>
      <c r="B387" s="888" t="s">
        <v>3886</v>
      </c>
      <c r="C387" s="1561" t="s">
        <v>3887</v>
      </c>
      <c r="D387" s="1562" t="s">
        <v>3519</v>
      </c>
      <c r="E387" s="1563" t="s">
        <v>3888</v>
      </c>
      <c r="F387" s="1564" t="s">
        <v>3889</v>
      </c>
      <c r="G387" s="1565">
        <v>2</v>
      </c>
      <c r="H387" s="1566">
        <v>165000</v>
      </c>
      <c r="I387" s="1565">
        <v>13</v>
      </c>
      <c r="J387" s="1567" t="s">
        <v>28</v>
      </c>
      <c r="K387" s="1525"/>
      <c r="L387" s="438"/>
      <c r="M387" s="341"/>
      <c r="N387" s="341"/>
      <c r="O387" s="1513"/>
      <c r="P387" s="341"/>
      <c r="Q387" s="1509"/>
      <c r="R387" s="1525"/>
    </row>
    <row r="388" spans="1:20">
      <c r="A388" s="1035">
        <v>767</v>
      </c>
      <c r="B388" s="888" t="s">
        <v>3953</v>
      </c>
      <c r="C388" s="1171" t="s">
        <v>3954</v>
      </c>
      <c r="D388" s="1572" t="s">
        <v>3955</v>
      </c>
      <c r="E388" s="1573" t="s">
        <v>3956</v>
      </c>
      <c r="F388" s="1578" t="s">
        <v>3957</v>
      </c>
      <c r="G388" s="1575">
        <v>2</v>
      </c>
      <c r="H388" s="1576">
        <v>165000</v>
      </c>
      <c r="I388" s="1575">
        <v>13</v>
      </c>
      <c r="J388" s="1174" t="s">
        <v>28</v>
      </c>
      <c r="K388" s="1525"/>
      <c r="L388" s="438"/>
      <c r="M388" s="341"/>
      <c r="N388" s="341"/>
      <c r="O388" s="1513"/>
      <c r="P388" s="341"/>
      <c r="Q388" s="1509"/>
      <c r="R388" s="1525"/>
    </row>
    <row r="389" spans="1:20">
      <c r="A389" s="1570">
        <v>1140</v>
      </c>
      <c r="B389" s="888" t="s">
        <v>4117</v>
      </c>
      <c r="C389" s="1561" t="s">
        <v>4118</v>
      </c>
      <c r="D389" s="1561" t="s">
        <v>4119</v>
      </c>
      <c r="E389" s="199" t="s">
        <v>4120</v>
      </c>
      <c r="F389" s="1609">
        <v>45639</v>
      </c>
      <c r="G389" s="1565">
        <v>2</v>
      </c>
      <c r="H389" s="1566">
        <v>165000</v>
      </c>
      <c r="I389" s="1565">
        <v>13</v>
      </c>
      <c r="J389" s="1567" t="s">
        <v>28</v>
      </c>
      <c r="K389" s="414"/>
      <c r="L389" s="438"/>
      <c r="M389" s="341"/>
      <c r="N389" s="341"/>
      <c r="O389" s="1513"/>
      <c r="P389" s="341"/>
      <c r="Q389" s="1509"/>
      <c r="R389" s="112"/>
    </row>
    <row r="390" spans="1:20" hidden="1">
      <c r="A390" s="33">
        <v>513</v>
      </c>
      <c r="B390" s="51" t="s">
        <v>1688</v>
      </c>
      <c r="C390" s="34" t="s">
        <v>1689</v>
      </c>
      <c r="D390" s="36" t="s">
        <v>1690</v>
      </c>
      <c r="E390" s="37" t="s">
        <v>1691</v>
      </c>
      <c r="F390" s="38" t="s">
        <v>1692</v>
      </c>
      <c r="G390" s="39">
        <v>1</v>
      </c>
      <c r="H390" s="146"/>
      <c r="I390" s="202">
        <v>13</v>
      </c>
      <c r="J390" s="53" t="s">
        <v>37</v>
      </c>
      <c r="K390" s="54"/>
      <c r="L390" s="208"/>
      <c r="M390" s="208"/>
      <c r="N390" s="208"/>
      <c r="O390" s="208"/>
      <c r="P390" s="208"/>
      <c r="Q390" s="208"/>
      <c r="R390" s="54"/>
    </row>
    <row r="391" spans="1:20" hidden="1">
      <c r="A391" s="33">
        <v>664</v>
      </c>
      <c r="B391" s="51" t="s">
        <v>2319</v>
      </c>
      <c r="C391" s="96" t="s">
        <v>2320</v>
      </c>
      <c r="D391" s="97" t="s">
        <v>44</v>
      </c>
      <c r="E391" s="98" t="s">
        <v>2321</v>
      </c>
      <c r="F391" s="113" t="s">
        <v>2318</v>
      </c>
      <c r="G391" s="100">
        <v>1</v>
      </c>
      <c r="H391" s="101"/>
      <c r="I391" s="100">
        <v>13</v>
      </c>
      <c r="J391" s="1504" t="s">
        <v>37</v>
      </c>
      <c r="K391" s="281"/>
      <c r="L391" s="208"/>
      <c r="M391" s="208"/>
      <c r="N391" s="208"/>
      <c r="O391" s="208"/>
      <c r="P391" s="208"/>
      <c r="Q391" s="208"/>
      <c r="R391" s="281" t="s">
        <v>961</v>
      </c>
    </row>
    <row r="392" spans="1:20" hidden="1">
      <c r="A392" s="33">
        <v>729</v>
      </c>
      <c r="B392" s="51" t="s">
        <v>2589</v>
      </c>
      <c r="C392" s="294" t="s">
        <v>2590</v>
      </c>
      <c r="D392" s="295" t="s">
        <v>2591</v>
      </c>
      <c r="E392" s="296" t="s">
        <v>2592</v>
      </c>
      <c r="F392" s="297">
        <v>45304</v>
      </c>
      <c r="G392" s="48">
        <v>2</v>
      </c>
      <c r="H392" s="89"/>
      <c r="I392" s="298">
        <v>13</v>
      </c>
      <c r="J392" s="299" t="s">
        <v>37</v>
      </c>
      <c r="K392" s="91"/>
      <c r="L392" s="208"/>
      <c r="M392" s="208"/>
      <c r="N392" s="208"/>
      <c r="O392" s="208"/>
      <c r="P392" s="208"/>
      <c r="Q392" s="208"/>
      <c r="R392" s="91" t="s">
        <v>564</v>
      </c>
    </row>
    <row r="393" spans="1:20" hidden="1">
      <c r="A393" s="33">
        <v>734</v>
      </c>
      <c r="B393" s="51" t="s">
        <v>2610</v>
      </c>
      <c r="C393" s="96" t="s">
        <v>2611</v>
      </c>
      <c r="D393" s="97" t="s">
        <v>1836</v>
      </c>
      <c r="E393" s="98" t="s">
        <v>2612</v>
      </c>
      <c r="F393" s="82" t="s">
        <v>2597</v>
      </c>
      <c r="G393" s="48">
        <v>2</v>
      </c>
      <c r="H393" s="89"/>
      <c r="I393" s="48">
        <v>13</v>
      </c>
      <c r="J393" s="86" t="s">
        <v>37</v>
      </c>
      <c r="K393" s="281"/>
      <c r="L393" s="208"/>
      <c r="M393" s="208"/>
      <c r="N393" s="208"/>
      <c r="O393" s="208"/>
      <c r="P393" s="208"/>
      <c r="Q393" s="208"/>
      <c r="R393" s="281" t="s">
        <v>961</v>
      </c>
    </row>
    <row r="394" spans="1:20" s="42" customFormat="1" hidden="1">
      <c r="A394" s="33">
        <v>819</v>
      </c>
      <c r="B394" s="51" t="s">
        <v>2925</v>
      </c>
      <c r="C394" s="96" t="s">
        <v>2926</v>
      </c>
      <c r="D394" s="97" t="s">
        <v>2927</v>
      </c>
      <c r="E394" s="98" t="s">
        <v>2928</v>
      </c>
      <c r="F394" s="113" t="s">
        <v>2929</v>
      </c>
      <c r="G394" s="100">
        <v>1</v>
      </c>
      <c r="H394" s="101"/>
      <c r="I394" s="100">
        <v>13</v>
      </c>
      <c r="J394" s="1506" t="s">
        <v>37</v>
      </c>
      <c r="K394" s="149"/>
      <c r="L394" s="208"/>
      <c r="M394" s="208"/>
      <c r="N394" s="208"/>
      <c r="O394" s="208"/>
      <c r="P394" s="208"/>
      <c r="Q394" s="208"/>
      <c r="R394" s="149" t="s">
        <v>961</v>
      </c>
      <c r="S394" s="7"/>
      <c r="T394" s="7"/>
    </row>
    <row r="395" spans="1:20" hidden="1">
      <c r="A395" s="114">
        <v>983</v>
      </c>
      <c r="B395" s="104" t="s">
        <v>1323</v>
      </c>
      <c r="C395" s="115" t="s">
        <v>1324</v>
      </c>
      <c r="D395" s="116" t="s">
        <v>992</v>
      </c>
      <c r="E395" s="117" t="s">
        <v>1325</v>
      </c>
      <c r="F395" s="118" t="s">
        <v>1326</v>
      </c>
      <c r="G395" s="119">
        <v>2</v>
      </c>
      <c r="H395" s="120"/>
      <c r="I395" s="119">
        <v>14</v>
      </c>
      <c r="J395" s="121" t="s">
        <v>849</v>
      </c>
      <c r="K395" s="122"/>
      <c r="L395" s="208"/>
      <c r="M395" s="208"/>
      <c r="N395" s="208"/>
      <c r="O395" s="208"/>
      <c r="P395" s="208"/>
      <c r="Q395" s="208"/>
      <c r="R395" s="122" t="s">
        <v>1327</v>
      </c>
    </row>
    <row r="396" spans="1:20">
      <c r="A396" s="1035">
        <v>637</v>
      </c>
      <c r="B396" s="888" t="s">
        <v>262</v>
      </c>
      <c r="C396" s="1579" t="s">
        <v>263</v>
      </c>
      <c r="D396" s="1580" t="s">
        <v>264</v>
      </c>
      <c r="E396" s="1581" t="s">
        <v>265</v>
      </c>
      <c r="F396" s="1656" t="s">
        <v>266</v>
      </c>
      <c r="G396" s="1450">
        <v>2</v>
      </c>
      <c r="H396" s="1560">
        <v>165000</v>
      </c>
      <c r="I396" s="1450">
        <v>14</v>
      </c>
      <c r="J396" s="1111" t="s">
        <v>28</v>
      </c>
      <c r="K396" s="1528"/>
      <c r="L396" s="438"/>
      <c r="M396" s="341"/>
      <c r="N396" s="341"/>
      <c r="O396" s="1513"/>
      <c r="P396" s="341"/>
      <c r="Q396" s="1509"/>
      <c r="R396" s="1528"/>
    </row>
    <row r="397" spans="1:20">
      <c r="A397" s="1035">
        <v>541</v>
      </c>
      <c r="B397" s="888" t="s">
        <v>650</v>
      </c>
      <c r="C397" s="1557" t="s">
        <v>651</v>
      </c>
      <c r="D397" s="1558" t="s">
        <v>652</v>
      </c>
      <c r="E397" s="214" t="s">
        <v>653</v>
      </c>
      <c r="F397" s="1559" t="s">
        <v>654</v>
      </c>
      <c r="G397" s="1450">
        <v>2</v>
      </c>
      <c r="H397" s="1560">
        <v>165000</v>
      </c>
      <c r="I397" s="1450">
        <v>14</v>
      </c>
      <c r="J397" s="1556" t="s">
        <v>28</v>
      </c>
      <c r="K397" s="114"/>
      <c r="L397" s="438"/>
      <c r="M397" s="341"/>
      <c r="N397" s="341"/>
      <c r="O397" s="1513"/>
      <c r="P397" s="341"/>
      <c r="Q397" s="1509"/>
      <c r="R397" s="114"/>
    </row>
    <row r="398" spans="1:20">
      <c r="A398" s="1035">
        <v>692</v>
      </c>
      <c r="B398" s="888" t="s">
        <v>686</v>
      </c>
      <c r="C398" s="1171" t="s">
        <v>687</v>
      </c>
      <c r="D398" s="1572" t="s">
        <v>688</v>
      </c>
      <c r="E398" s="1573" t="s">
        <v>689</v>
      </c>
      <c r="F398" s="1578" t="s">
        <v>690</v>
      </c>
      <c r="G398" s="1575">
        <v>2</v>
      </c>
      <c r="H398" s="1576">
        <v>165000</v>
      </c>
      <c r="I398" s="1575">
        <v>14</v>
      </c>
      <c r="J398" s="1174" t="s">
        <v>28</v>
      </c>
      <c r="K398" s="1529"/>
      <c r="L398" s="438"/>
      <c r="M398" s="341"/>
      <c r="N398" s="341"/>
      <c r="O398" s="1513"/>
      <c r="P398" s="341"/>
      <c r="Q398" s="1509"/>
      <c r="R398" s="1529"/>
    </row>
    <row r="399" spans="1:20">
      <c r="A399" s="1035">
        <v>233</v>
      </c>
      <c r="B399" s="888" t="s">
        <v>752</v>
      </c>
      <c r="C399" s="1035" t="s">
        <v>753</v>
      </c>
      <c r="D399" s="1552" t="s">
        <v>125</v>
      </c>
      <c r="E399" s="128" t="s">
        <v>754</v>
      </c>
      <c r="F399" s="1553">
        <v>44825</v>
      </c>
      <c r="G399" s="1554">
        <v>1</v>
      </c>
      <c r="H399" s="1555">
        <v>125000</v>
      </c>
      <c r="I399" s="1554">
        <v>14</v>
      </c>
      <c r="J399" s="1569" t="s">
        <v>28</v>
      </c>
      <c r="K399" s="114"/>
      <c r="L399" s="438"/>
      <c r="M399" s="341"/>
      <c r="N399" s="341"/>
      <c r="O399" s="1513"/>
      <c r="P399" s="341"/>
      <c r="Q399" s="1509"/>
      <c r="R399" s="114" t="s">
        <v>755</v>
      </c>
      <c r="S399" s="410"/>
      <c r="T399" s="410"/>
    </row>
    <row r="400" spans="1:20">
      <c r="A400" s="1035">
        <v>413</v>
      </c>
      <c r="B400" s="888" t="s">
        <v>1300</v>
      </c>
      <c r="C400" s="888" t="s">
        <v>1301</v>
      </c>
      <c r="D400" s="1618" t="s">
        <v>1302</v>
      </c>
      <c r="E400" s="1618">
        <v>85846290611</v>
      </c>
      <c r="F400" s="1639">
        <v>44988</v>
      </c>
      <c r="G400" s="1620">
        <v>1</v>
      </c>
      <c r="H400" s="1586">
        <v>125000</v>
      </c>
      <c r="I400" s="1620">
        <v>14</v>
      </c>
      <c r="J400" s="1636" t="s">
        <v>28</v>
      </c>
      <c r="K400" s="114"/>
      <c r="L400" s="438"/>
      <c r="M400" s="341"/>
      <c r="N400" s="341"/>
      <c r="O400" s="1513"/>
      <c r="P400" s="341"/>
      <c r="Q400" s="1509"/>
      <c r="R400" s="114" t="s">
        <v>1303</v>
      </c>
      <c r="S400" s="42"/>
      <c r="T400" s="42"/>
    </row>
    <row r="401" spans="1:18">
      <c r="A401" s="1570">
        <v>1095</v>
      </c>
      <c r="B401" s="888" t="s">
        <v>1380</v>
      </c>
      <c r="C401" s="1561" t="s">
        <v>1381</v>
      </c>
      <c r="D401" s="1562" t="s">
        <v>1382</v>
      </c>
      <c r="E401" s="1563" t="s">
        <v>1383</v>
      </c>
      <c r="F401" s="1564" t="s">
        <v>1384</v>
      </c>
      <c r="G401" s="1565">
        <v>2</v>
      </c>
      <c r="H401" s="1566">
        <v>165000</v>
      </c>
      <c r="I401" s="1565">
        <v>14</v>
      </c>
      <c r="J401" s="1567" t="s">
        <v>28</v>
      </c>
      <c r="K401" s="414"/>
      <c r="L401" s="438"/>
      <c r="M401" s="341"/>
      <c r="N401" s="341"/>
      <c r="O401" s="1513"/>
      <c r="P401" s="341"/>
      <c r="Q401" s="1509"/>
      <c r="R401" s="112"/>
    </row>
    <row r="402" spans="1:18">
      <c r="A402" s="1035">
        <v>540</v>
      </c>
      <c r="B402" s="888" t="s">
        <v>1803</v>
      </c>
      <c r="C402" s="1557" t="s">
        <v>1804</v>
      </c>
      <c r="D402" s="1558" t="s">
        <v>1805</v>
      </c>
      <c r="E402" s="214" t="s">
        <v>1806</v>
      </c>
      <c r="F402" s="1559" t="s">
        <v>654</v>
      </c>
      <c r="G402" s="1450">
        <v>1</v>
      </c>
      <c r="H402" s="1586">
        <v>125000</v>
      </c>
      <c r="I402" s="1450">
        <v>14</v>
      </c>
      <c r="J402" s="1556" t="s">
        <v>28</v>
      </c>
      <c r="K402" s="114"/>
      <c r="L402" s="438"/>
      <c r="M402" s="341"/>
      <c r="N402" s="341"/>
      <c r="O402" s="1513"/>
      <c r="P402" s="341"/>
      <c r="Q402" s="1509"/>
      <c r="R402" s="114"/>
    </row>
    <row r="403" spans="1:18">
      <c r="A403" s="1035">
        <v>545</v>
      </c>
      <c r="B403" s="888" t="s">
        <v>1823</v>
      </c>
      <c r="C403" s="1557" t="s">
        <v>1824</v>
      </c>
      <c r="D403" s="1558" t="s">
        <v>1820</v>
      </c>
      <c r="E403" s="214" t="s">
        <v>1825</v>
      </c>
      <c r="F403" s="1585" t="s">
        <v>1822</v>
      </c>
      <c r="G403" s="1450">
        <v>1</v>
      </c>
      <c r="H403" s="1560">
        <v>125000</v>
      </c>
      <c r="I403" s="1450">
        <v>14</v>
      </c>
      <c r="J403" s="1556" t="s">
        <v>28</v>
      </c>
      <c r="K403" s="114"/>
      <c r="L403" s="438"/>
      <c r="M403" s="341"/>
      <c r="N403" s="341"/>
      <c r="O403" s="1513"/>
      <c r="P403" s="341"/>
      <c r="Q403" s="1509"/>
      <c r="R403" s="114"/>
    </row>
    <row r="404" spans="1:18">
      <c r="A404" s="1035">
        <v>610</v>
      </c>
      <c r="B404" s="888" t="s">
        <v>2095</v>
      </c>
      <c r="C404" s="1557" t="s">
        <v>2096</v>
      </c>
      <c r="D404" s="1558" t="s">
        <v>2097</v>
      </c>
      <c r="E404" s="214" t="s">
        <v>2098</v>
      </c>
      <c r="F404" s="1559" t="s">
        <v>2099</v>
      </c>
      <c r="G404" s="1450">
        <v>1</v>
      </c>
      <c r="H404" s="1560">
        <v>125000</v>
      </c>
      <c r="I404" s="1450">
        <v>14</v>
      </c>
      <c r="J404" s="1111" t="s">
        <v>28</v>
      </c>
      <c r="K404" s="104"/>
      <c r="L404" s="438"/>
      <c r="M404" s="341"/>
      <c r="N404" s="341"/>
      <c r="O404" s="1513"/>
      <c r="P404" s="341"/>
      <c r="Q404" s="1509"/>
      <c r="R404" s="104"/>
    </row>
    <row r="405" spans="1:18">
      <c r="A405" s="1035">
        <v>665</v>
      </c>
      <c r="B405" s="888" t="s">
        <v>2322</v>
      </c>
      <c r="C405" s="1171" t="s">
        <v>2323</v>
      </c>
      <c r="D405" s="1572" t="s">
        <v>247</v>
      </c>
      <c r="E405" s="1657" t="s">
        <v>2324</v>
      </c>
      <c r="F405" s="1578" t="s">
        <v>2325</v>
      </c>
      <c r="G405" s="1575">
        <v>1</v>
      </c>
      <c r="H405" s="1576">
        <v>125000</v>
      </c>
      <c r="I405" s="1575">
        <v>14</v>
      </c>
      <c r="J405" s="1577" t="s">
        <v>28</v>
      </c>
      <c r="K405" s="1529"/>
      <c r="L405" s="438"/>
      <c r="M405" s="341"/>
      <c r="N405" s="341"/>
      <c r="O405" s="1513"/>
      <c r="P405" s="341"/>
      <c r="Q405" s="1509"/>
      <c r="R405" s="1529"/>
    </row>
    <row r="406" spans="1:18">
      <c r="A406" s="1570">
        <v>1055</v>
      </c>
      <c r="B406" s="888" t="s">
        <v>2366</v>
      </c>
      <c r="C406" s="1561" t="s">
        <v>2367</v>
      </c>
      <c r="D406" s="1562" t="s">
        <v>247</v>
      </c>
      <c r="E406" s="1563" t="s">
        <v>2368</v>
      </c>
      <c r="F406" s="1564" t="s">
        <v>2369</v>
      </c>
      <c r="G406" s="1565">
        <v>2</v>
      </c>
      <c r="H406" s="1566">
        <v>165000</v>
      </c>
      <c r="I406" s="1565">
        <v>14</v>
      </c>
      <c r="J406" s="1567" t="s">
        <v>28</v>
      </c>
      <c r="K406" s="414"/>
      <c r="L406" s="438"/>
      <c r="M406" s="341"/>
      <c r="N406" s="341"/>
      <c r="O406" s="1513"/>
      <c r="P406" s="341"/>
      <c r="Q406" s="1509"/>
      <c r="R406" s="112"/>
    </row>
    <row r="407" spans="1:18">
      <c r="A407" s="1035">
        <v>691</v>
      </c>
      <c r="B407" s="888" t="s">
        <v>2434</v>
      </c>
      <c r="C407" s="1171" t="s">
        <v>2435</v>
      </c>
      <c r="D407" s="1572" t="s">
        <v>1083</v>
      </c>
      <c r="E407" s="1573" t="s">
        <v>2436</v>
      </c>
      <c r="F407" s="1578" t="s">
        <v>690</v>
      </c>
      <c r="G407" s="1575">
        <v>1</v>
      </c>
      <c r="H407" s="1576">
        <v>125000</v>
      </c>
      <c r="I407" s="1575">
        <v>14</v>
      </c>
      <c r="J407" s="1174" t="s">
        <v>28</v>
      </c>
      <c r="K407" s="1529"/>
      <c r="L407" s="438"/>
      <c r="M407" s="341"/>
      <c r="N407" s="341"/>
      <c r="O407" s="1513"/>
      <c r="P407" s="341"/>
      <c r="Q407" s="1509"/>
      <c r="R407" s="1529"/>
    </row>
    <row r="408" spans="1:18">
      <c r="A408" s="1035">
        <v>693</v>
      </c>
      <c r="B408" s="888" t="s">
        <v>2439</v>
      </c>
      <c r="C408" s="1171" t="s">
        <v>2440</v>
      </c>
      <c r="D408" s="1572" t="s">
        <v>234</v>
      </c>
      <c r="E408" s="1573" t="s">
        <v>2441</v>
      </c>
      <c r="F408" s="1578" t="s">
        <v>690</v>
      </c>
      <c r="G408" s="1575">
        <v>1</v>
      </c>
      <c r="H408" s="1576">
        <v>125000</v>
      </c>
      <c r="I408" s="1575">
        <v>14</v>
      </c>
      <c r="J408" s="1174" t="s">
        <v>28</v>
      </c>
      <c r="K408" s="1529"/>
      <c r="L408" s="438"/>
      <c r="M408" s="341"/>
      <c r="N408" s="341"/>
      <c r="O408" s="1513"/>
      <c r="P408" s="341"/>
      <c r="Q408" s="1509"/>
      <c r="R408" s="1529"/>
    </row>
    <row r="409" spans="1:18">
      <c r="A409" s="1035">
        <v>875</v>
      </c>
      <c r="B409" s="888" t="s">
        <v>2510</v>
      </c>
      <c r="C409" s="1602" t="s">
        <v>2511</v>
      </c>
      <c r="D409" s="1603" t="s">
        <v>2194</v>
      </c>
      <c r="E409" s="1604" t="s">
        <v>2512</v>
      </c>
      <c r="F409" s="1605" t="s">
        <v>2513</v>
      </c>
      <c r="G409" s="1606">
        <v>2</v>
      </c>
      <c r="H409" s="1607">
        <v>165000</v>
      </c>
      <c r="I409" s="1606">
        <v>14</v>
      </c>
      <c r="J409" s="1608" t="s">
        <v>28</v>
      </c>
      <c r="K409" s="1525"/>
      <c r="L409" s="438"/>
      <c r="M409" s="341"/>
      <c r="N409" s="341"/>
      <c r="O409" s="1513"/>
      <c r="P409" s="341"/>
      <c r="Q409" s="1509"/>
      <c r="R409" s="1525"/>
    </row>
    <row r="410" spans="1:18">
      <c r="A410" s="1570">
        <v>1051</v>
      </c>
      <c r="B410" s="888" t="s">
        <v>3222</v>
      </c>
      <c r="C410" s="1561" t="s">
        <v>3223</v>
      </c>
      <c r="D410" s="1562" t="s">
        <v>305</v>
      </c>
      <c r="E410" s="1563" t="s">
        <v>3224</v>
      </c>
      <c r="F410" s="1564" t="s">
        <v>2369</v>
      </c>
      <c r="G410" s="1565">
        <v>2</v>
      </c>
      <c r="H410" s="1566">
        <v>165000</v>
      </c>
      <c r="I410" s="1565">
        <v>14</v>
      </c>
      <c r="J410" s="1567" t="s">
        <v>28</v>
      </c>
      <c r="K410" s="414"/>
      <c r="L410" s="438"/>
      <c r="M410" s="341"/>
      <c r="N410" s="341"/>
      <c r="O410" s="1513"/>
      <c r="P410" s="341"/>
      <c r="Q410" s="1509"/>
      <c r="R410" s="112"/>
    </row>
    <row r="411" spans="1:18">
      <c r="A411" s="1035">
        <v>916</v>
      </c>
      <c r="B411" s="888" t="s">
        <v>3287</v>
      </c>
      <c r="C411" s="1561" t="s">
        <v>3288</v>
      </c>
      <c r="D411" s="1562" t="s">
        <v>373</v>
      </c>
      <c r="E411" s="1563" t="s">
        <v>3289</v>
      </c>
      <c r="F411" s="1564" t="s">
        <v>3290</v>
      </c>
      <c r="G411" s="1565">
        <v>1</v>
      </c>
      <c r="H411" s="1566">
        <v>125000</v>
      </c>
      <c r="I411" s="1565">
        <v>14</v>
      </c>
      <c r="J411" s="1567" t="s">
        <v>28</v>
      </c>
      <c r="K411" s="1525"/>
      <c r="L411" s="438"/>
      <c r="M411" s="341"/>
      <c r="N411" s="341"/>
      <c r="O411" s="1513"/>
      <c r="P411" s="341"/>
      <c r="Q411" s="1509"/>
      <c r="R411" s="1525"/>
    </row>
    <row r="412" spans="1:18">
      <c r="A412" s="1035">
        <v>984</v>
      </c>
      <c r="B412" s="888" t="s">
        <v>3541</v>
      </c>
      <c r="C412" s="1602" t="s">
        <v>3542</v>
      </c>
      <c r="D412" s="1603" t="s">
        <v>3543</v>
      </c>
      <c r="E412" s="1604" t="s">
        <v>3544</v>
      </c>
      <c r="F412" s="1605" t="s">
        <v>1326</v>
      </c>
      <c r="G412" s="1606">
        <v>1</v>
      </c>
      <c r="H412" s="1607">
        <v>125000</v>
      </c>
      <c r="I412" s="1606">
        <v>14</v>
      </c>
      <c r="J412" s="1608" t="s">
        <v>28</v>
      </c>
      <c r="K412" s="122"/>
      <c r="L412" s="438"/>
      <c r="M412" s="341"/>
      <c r="N412" s="341"/>
      <c r="O412" s="1513"/>
      <c r="P412" s="341"/>
      <c r="Q412" s="1509"/>
      <c r="R412" s="122"/>
    </row>
    <row r="413" spans="1:18">
      <c r="A413" s="1035">
        <v>985</v>
      </c>
      <c r="B413" s="888" t="s">
        <v>3545</v>
      </c>
      <c r="C413" s="1602" t="s">
        <v>3546</v>
      </c>
      <c r="D413" s="1603" t="s">
        <v>3547</v>
      </c>
      <c r="E413" s="1604" t="s">
        <v>3548</v>
      </c>
      <c r="F413" s="1605" t="s">
        <v>1326</v>
      </c>
      <c r="G413" s="1606">
        <v>1</v>
      </c>
      <c r="H413" s="1607">
        <v>125000</v>
      </c>
      <c r="I413" s="1606">
        <v>14</v>
      </c>
      <c r="J413" s="1608" t="s">
        <v>28</v>
      </c>
      <c r="K413" s="122"/>
      <c r="L413" s="438"/>
      <c r="M413" s="341"/>
      <c r="N413" s="341"/>
      <c r="O413" s="1513"/>
      <c r="P413" s="341"/>
      <c r="Q413" s="1509"/>
      <c r="R413" s="122"/>
    </row>
    <row r="414" spans="1:18">
      <c r="A414" s="1570">
        <v>1050</v>
      </c>
      <c r="B414" s="888" t="s">
        <v>3781</v>
      </c>
      <c r="C414" s="1561" t="s">
        <v>3782</v>
      </c>
      <c r="D414" s="1562" t="s">
        <v>663</v>
      </c>
      <c r="E414" s="1563" t="s">
        <v>3783</v>
      </c>
      <c r="F414" s="1564" t="s">
        <v>2369</v>
      </c>
      <c r="G414" s="1565">
        <v>1</v>
      </c>
      <c r="H414" s="1566">
        <v>125000</v>
      </c>
      <c r="I414" s="1565">
        <v>14</v>
      </c>
      <c r="J414" s="1567" t="s">
        <v>28</v>
      </c>
      <c r="K414" s="414"/>
      <c r="L414" s="438"/>
      <c r="M414" s="341"/>
      <c r="N414" s="341"/>
      <c r="O414" s="1513"/>
      <c r="P414" s="341"/>
      <c r="Q414" s="1509"/>
      <c r="R414" s="112"/>
    </row>
    <row r="415" spans="1:18">
      <c r="A415" s="1570">
        <v>1052</v>
      </c>
      <c r="B415" s="888" t="s">
        <v>3788</v>
      </c>
      <c r="C415" s="1561" t="s">
        <v>3789</v>
      </c>
      <c r="D415" s="1562" t="s">
        <v>3790</v>
      </c>
      <c r="E415" s="1563" t="s">
        <v>3791</v>
      </c>
      <c r="F415" s="1564" t="s">
        <v>2369</v>
      </c>
      <c r="G415" s="1565">
        <v>1</v>
      </c>
      <c r="H415" s="1566">
        <v>125000</v>
      </c>
      <c r="I415" s="1565">
        <v>14</v>
      </c>
      <c r="J415" s="1567" t="s">
        <v>28</v>
      </c>
      <c r="K415" s="414"/>
      <c r="L415" s="438"/>
      <c r="M415" s="341"/>
      <c r="N415" s="341"/>
      <c r="O415" s="1513"/>
      <c r="P415" s="341"/>
      <c r="Q415" s="1509"/>
      <c r="R415" s="112"/>
    </row>
    <row r="416" spans="1:18">
      <c r="A416" s="1570">
        <v>1053</v>
      </c>
      <c r="B416" s="888" t="s">
        <v>3792</v>
      </c>
      <c r="C416" s="1561" t="s">
        <v>3793</v>
      </c>
      <c r="D416" s="1562" t="s">
        <v>3794</v>
      </c>
      <c r="E416" s="1563" t="s">
        <v>3795</v>
      </c>
      <c r="F416" s="1564" t="s">
        <v>2369</v>
      </c>
      <c r="G416" s="1565">
        <v>3</v>
      </c>
      <c r="H416" s="1566">
        <v>205000</v>
      </c>
      <c r="I416" s="1565">
        <v>14</v>
      </c>
      <c r="J416" s="1567" t="s">
        <v>28</v>
      </c>
      <c r="K416" s="414"/>
      <c r="L416" s="438"/>
      <c r="M416" s="341"/>
      <c r="N416" s="341"/>
      <c r="O416" s="1513"/>
      <c r="P416" s="341"/>
      <c r="Q416" s="1509"/>
      <c r="R416" s="112"/>
    </row>
    <row r="417" spans="1:20">
      <c r="A417" s="1570">
        <v>1056</v>
      </c>
      <c r="B417" s="888" t="s">
        <v>3802</v>
      </c>
      <c r="C417" s="1561" t="s">
        <v>3803</v>
      </c>
      <c r="D417" s="1562" t="s">
        <v>3804</v>
      </c>
      <c r="E417" s="1563" t="s">
        <v>3805</v>
      </c>
      <c r="F417" s="1564" t="s">
        <v>2369</v>
      </c>
      <c r="G417" s="1565">
        <v>3</v>
      </c>
      <c r="H417" s="1566">
        <v>205000</v>
      </c>
      <c r="I417" s="1565">
        <v>14</v>
      </c>
      <c r="J417" s="1567" t="s">
        <v>28</v>
      </c>
      <c r="K417" s="414"/>
      <c r="L417" s="438"/>
      <c r="M417" s="341"/>
      <c r="N417" s="341"/>
      <c r="O417" s="1513"/>
      <c r="P417" s="341"/>
      <c r="Q417" s="1509"/>
      <c r="R417" s="112"/>
    </row>
    <row r="418" spans="1:20" hidden="1">
      <c r="A418" s="1570">
        <v>1096</v>
      </c>
      <c r="B418" s="888" t="s">
        <v>3950</v>
      </c>
      <c r="C418" s="1561" t="s">
        <v>3951</v>
      </c>
      <c r="D418" s="1562" t="s">
        <v>381</v>
      </c>
      <c r="E418" s="1563" t="s">
        <v>3952</v>
      </c>
      <c r="F418" s="1564" t="s">
        <v>1384</v>
      </c>
      <c r="G418" s="1565">
        <v>3</v>
      </c>
      <c r="H418" s="1566"/>
      <c r="I418" s="1565">
        <v>14</v>
      </c>
      <c r="J418" s="1567" t="s">
        <v>849</v>
      </c>
      <c r="K418" s="1531"/>
      <c r="L418" s="438"/>
      <c r="M418" s="341"/>
      <c r="N418" s="341"/>
      <c r="O418" s="1513"/>
      <c r="P418" s="341"/>
      <c r="Q418" s="1509"/>
      <c r="R418" s="1542" t="s">
        <v>3629</v>
      </c>
    </row>
    <row r="419" spans="1:20" hidden="1">
      <c r="A419" s="33">
        <v>542</v>
      </c>
      <c r="B419" s="51" t="s">
        <v>1809</v>
      </c>
      <c r="C419" s="209" t="s">
        <v>1810</v>
      </c>
      <c r="D419" s="46" t="s">
        <v>1811</v>
      </c>
      <c r="E419" s="45" t="s">
        <v>1812</v>
      </c>
      <c r="F419" s="47" t="s">
        <v>1813</v>
      </c>
      <c r="G419" s="48">
        <v>1</v>
      </c>
      <c r="H419" s="89"/>
      <c r="I419" s="48">
        <v>14</v>
      </c>
      <c r="J419" s="53" t="s">
        <v>37</v>
      </c>
      <c r="K419" s="33"/>
      <c r="L419" s="208"/>
      <c r="M419" s="208"/>
      <c r="N419" s="208"/>
      <c r="O419" s="208"/>
      <c r="P419" s="208"/>
      <c r="Q419" s="208"/>
      <c r="R419" s="33" t="s">
        <v>564</v>
      </c>
    </row>
    <row r="420" spans="1:20" hidden="1">
      <c r="A420" s="33">
        <v>279</v>
      </c>
      <c r="B420" s="34" t="s">
        <v>893</v>
      </c>
      <c r="C420" s="33" t="s">
        <v>894</v>
      </c>
      <c r="D420" s="55" t="s">
        <v>400</v>
      </c>
      <c r="E420" s="55">
        <v>8583420961</v>
      </c>
      <c r="F420" s="56">
        <v>44853</v>
      </c>
      <c r="G420" s="57">
        <v>1</v>
      </c>
      <c r="H420" s="40"/>
      <c r="I420" s="57">
        <v>15</v>
      </c>
      <c r="J420" s="58" t="s">
        <v>849</v>
      </c>
      <c r="K420" s="154"/>
      <c r="L420" s="208"/>
      <c r="M420" s="208"/>
      <c r="N420" s="208"/>
      <c r="O420" s="208"/>
      <c r="P420" s="208"/>
      <c r="Q420" s="208"/>
      <c r="R420" s="154" t="s">
        <v>895</v>
      </c>
    </row>
    <row r="421" spans="1:20" hidden="1">
      <c r="A421" s="33">
        <v>479</v>
      </c>
      <c r="B421" s="51" t="s">
        <v>1548</v>
      </c>
      <c r="C421" s="33" t="s">
        <v>1549</v>
      </c>
      <c r="D421" s="55" t="s">
        <v>1550</v>
      </c>
      <c r="E421" s="68" t="s">
        <v>1551</v>
      </c>
      <c r="F421" s="85" t="s">
        <v>1552</v>
      </c>
      <c r="G421" s="57">
        <v>3</v>
      </c>
      <c r="H421" s="146"/>
      <c r="I421" s="57">
        <v>15</v>
      </c>
      <c r="J421" s="53" t="s">
        <v>37</v>
      </c>
      <c r="K421" s="123"/>
      <c r="L421" s="208"/>
      <c r="M421" s="208"/>
      <c r="N421" s="208"/>
      <c r="O421" s="208"/>
      <c r="P421" s="208"/>
      <c r="Q421" s="208"/>
      <c r="R421" s="123" t="s">
        <v>378</v>
      </c>
    </row>
    <row r="422" spans="1:20">
      <c r="A422" s="1035">
        <v>424</v>
      </c>
      <c r="B422" s="888" t="s">
        <v>282</v>
      </c>
      <c r="C422" s="888" t="s">
        <v>283</v>
      </c>
      <c r="D422" s="1613" t="s">
        <v>284</v>
      </c>
      <c r="E422" s="1613">
        <v>85213408583</v>
      </c>
      <c r="F422" s="1638" t="s">
        <v>285</v>
      </c>
      <c r="G422" s="1632">
        <v>2</v>
      </c>
      <c r="H422" s="1560">
        <v>165000</v>
      </c>
      <c r="I422" s="1632">
        <v>15</v>
      </c>
      <c r="J422" s="1621" t="s">
        <v>28</v>
      </c>
      <c r="K422" s="114"/>
      <c r="L422" s="438"/>
      <c r="M422" s="341"/>
      <c r="N422" s="341"/>
      <c r="O422" s="1513"/>
      <c r="P422" s="341"/>
      <c r="Q422" s="1509"/>
      <c r="R422" s="114"/>
    </row>
    <row r="423" spans="1:20" s="42" customFormat="1">
      <c r="A423" s="1035">
        <v>737</v>
      </c>
      <c r="B423" s="888" t="s">
        <v>299</v>
      </c>
      <c r="C423" s="1171" t="s">
        <v>300</v>
      </c>
      <c r="D423" s="1572" t="s">
        <v>301</v>
      </c>
      <c r="E423" s="1573" t="s">
        <v>302</v>
      </c>
      <c r="F423" s="1587">
        <v>45306</v>
      </c>
      <c r="G423" s="1575">
        <v>2</v>
      </c>
      <c r="H423" s="1576">
        <v>165000</v>
      </c>
      <c r="I423" s="1575">
        <v>15</v>
      </c>
      <c r="J423" s="1174" t="s">
        <v>28</v>
      </c>
      <c r="K423" s="1530"/>
      <c r="L423" s="438"/>
      <c r="M423" s="341"/>
      <c r="N423" s="341"/>
      <c r="O423" s="1513"/>
      <c r="P423" s="341"/>
      <c r="Q423" s="1509"/>
      <c r="R423" s="1530"/>
    </row>
    <row r="424" spans="1:20">
      <c r="A424" s="1035">
        <v>768</v>
      </c>
      <c r="B424" s="888" t="s">
        <v>334</v>
      </c>
      <c r="C424" s="1171" t="s">
        <v>335</v>
      </c>
      <c r="D424" s="1572" t="s">
        <v>336</v>
      </c>
      <c r="E424" s="1573" t="s">
        <v>337</v>
      </c>
      <c r="F424" s="1578" t="s">
        <v>338</v>
      </c>
      <c r="G424" s="1575">
        <v>2</v>
      </c>
      <c r="H424" s="1576">
        <v>165000</v>
      </c>
      <c r="I424" s="1575">
        <v>15</v>
      </c>
      <c r="J424" s="1174" t="s">
        <v>28</v>
      </c>
      <c r="K424" s="1525"/>
      <c r="L424" s="438"/>
      <c r="M424" s="341"/>
      <c r="N424" s="341"/>
      <c r="O424" s="1513"/>
      <c r="P424" s="341"/>
      <c r="Q424" s="1509"/>
      <c r="R424" s="1525"/>
      <c r="S424" s="42"/>
      <c r="T424" s="42"/>
    </row>
    <row r="425" spans="1:20">
      <c r="A425" s="1035">
        <v>769</v>
      </c>
      <c r="B425" s="888" t="s">
        <v>756</v>
      </c>
      <c r="C425" s="1579" t="s">
        <v>757</v>
      </c>
      <c r="D425" s="1580" t="s">
        <v>758</v>
      </c>
      <c r="E425" s="1581" t="s">
        <v>759</v>
      </c>
      <c r="F425" s="1582" t="s">
        <v>338</v>
      </c>
      <c r="G425" s="1583">
        <v>2</v>
      </c>
      <c r="H425" s="1584">
        <v>165000</v>
      </c>
      <c r="I425" s="1658">
        <v>15</v>
      </c>
      <c r="J425" s="1659" t="s">
        <v>28</v>
      </c>
      <c r="K425" s="1543"/>
      <c r="L425" s="438"/>
      <c r="M425" s="341"/>
      <c r="N425" s="341"/>
      <c r="O425" s="1513"/>
      <c r="P425" s="341"/>
      <c r="Q425" s="1509"/>
      <c r="R425" s="1543" t="s">
        <v>760</v>
      </c>
    </row>
    <row r="426" spans="1:20" ht="14.25" customHeight="1">
      <c r="A426" s="1035">
        <v>280</v>
      </c>
      <c r="B426" s="888" t="s">
        <v>896</v>
      </c>
      <c r="C426" s="888" t="s">
        <v>897</v>
      </c>
      <c r="D426" s="1618" t="s">
        <v>898</v>
      </c>
      <c r="E426" s="1618">
        <v>85861293300</v>
      </c>
      <c r="F426" s="1619">
        <v>44796</v>
      </c>
      <c r="G426" s="1620">
        <v>1</v>
      </c>
      <c r="H426" s="1555">
        <v>125000</v>
      </c>
      <c r="I426" s="1620">
        <v>15</v>
      </c>
      <c r="J426" s="1636" t="s">
        <v>28</v>
      </c>
      <c r="K426" s="114"/>
      <c r="L426" s="438"/>
      <c r="M426" s="341"/>
      <c r="N426" s="341"/>
      <c r="O426" s="1513"/>
      <c r="P426" s="341"/>
      <c r="Q426" s="1509"/>
      <c r="R426" s="1544" t="s">
        <v>899</v>
      </c>
    </row>
    <row r="427" spans="1:20">
      <c r="A427" s="1035">
        <v>986</v>
      </c>
      <c r="B427" s="888" t="s">
        <v>990</v>
      </c>
      <c r="C427" s="1561" t="s">
        <v>991</v>
      </c>
      <c r="D427" s="1562" t="s">
        <v>992</v>
      </c>
      <c r="E427" s="1563" t="s">
        <v>993</v>
      </c>
      <c r="F427" s="1564" t="s">
        <v>994</v>
      </c>
      <c r="G427" s="1565">
        <v>2</v>
      </c>
      <c r="H427" s="1566">
        <v>165000</v>
      </c>
      <c r="I427" s="1565">
        <v>15</v>
      </c>
      <c r="J427" s="1567" t="s">
        <v>28</v>
      </c>
      <c r="K427" s="122"/>
      <c r="L427" s="438"/>
      <c r="M427" s="341"/>
      <c r="N427" s="341"/>
      <c r="O427" s="1513"/>
      <c r="P427" s="341"/>
      <c r="Q427" s="1509"/>
      <c r="R427" s="122"/>
    </row>
    <row r="428" spans="1:20">
      <c r="A428" s="1035">
        <v>422</v>
      </c>
      <c r="B428" s="888" t="s">
        <v>1331</v>
      </c>
      <c r="C428" s="888" t="s">
        <v>1332</v>
      </c>
      <c r="D428" s="1618" t="s">
        <v>284</v>
      </c>
      <c r="E428" s="1618"/>
      <c r="F428" s="1638" t="s">
        <v>1333</v>
      </c>
      <c r="G428" s="1620">
        <v>1</v>
      </c>
      <c r="H428" s="1586">
        <v>125000</v>
      </c>
      <c r="I428" s="1632">
        <v>15</v>
      </c>
      <c r="J428" s="1621" t="s">
        <v>28</v>
      </c>
      <c r="K428" s="114"/>
      <c r="L428" s="438"/>
      <c r="M428" s="341"/>
      <c r="N428" s="341"/>
      <c r="O428" s="1513"/>
      <c r="P428" s="341"/>
      <c r="Q428" s="1509"/>
      <c r="R428" s="114"/>
    </row>
    <row r="429" spans="1:20">
      <c r="A429" s="1035">
        <v>451</v>
      </c>
      <c r="B429" s="888" t="s">
        <v>1435</v>
      </c>
      <c r="C429" s="1660" t="s">
        <v>1436</v>
      </c>
      <c r="D429" s="1558" t="s">
        <v>1437</v>
      </c>
      <c r="E429" s="1661">
        <v>85624449040</v>
      </c>
      <c r="F429" s="1662" t="s">
        <v>1438</v>
      </c>
      <c r="G429" s="1450">
        <v>1</v>
      </c>
      <c r="H429" s="1663">
        <v>125000</v>
      </c>
      <c r="I429" s="1450">
        <v>15</v>
      </c>
      <c r="J429" s="1556" t="s">
        <v>28</v>
      </c>
      <c r="K429" s="114"/>
      <c r="L429" s="438"/>
      <c r="M429" s="341"/>
      <c r="N429" s="341"/>
      <c r="O429" s="1513"/>
      <c r="P429" s="341"/>
      <c r="Q429" s="1509"/>
      <c r="R429" s="114"/>
    </row>
    <row r="430" spans="1:20">
      <c r="A430" s="1035">
        <v>481</v>
      </c>
      <c r="B430" s="888" t="s">
        <v>1557</v>
      </c>
      <c r="C430" s="1035" t="s">
        <v>1558</v>
      </c>
      <c r="D430" s="1552" t="s">
        <v>1559</v>
      </c>
      <c r="E430" s="128" t="s">
        <v>1560</v>
      </c>
      <c r="F430" s="1622" t="s">
        <v>1561</v>
      </c>
      <c r="G430" s="1554">
        <v>1</v>
      </c>
      <c r="H430" s="1586">
        <v>125000</v>
      </c>
      <c r="I430" s="1554">
        <v>15</v>
      </c>
      <c r="J430" s="1569" t="s">
        <v>28</v>
      </c>
      <c r="K430" s="114"/>
      <c r="L430" s="438"/>
      <c r="M430" s="341"/>
      <c r="N430" s="341"/>
      <c r="O430" s="1513"/>
      <c r="P430" s="341"/>
      <c r="Q430" s="1509"/>
      <c r="R430" s="114"/>
    </row>
    <row r="431" spans="1:20">
      <c r="A431" s="1035">
        <v>822</v>
      </c>
      <c r="B431" s="888" t="s">
        <v>1920</v>
      </c>
      <c r="C431" s="1171" t="s">
        <v>1921</v>
      </c>
      <c r="D431" s="1572" t="s">
        <v>227</v>
      </c>
      <c r="E431" s="1573" t="s">
        <v>1922</v>
      </c>
      <c r="F431" s="1588" t="s">
        <v>1923</v>
      </c>
      <c r="G431" s="1575">
        <v>2</v>
      </c>
      <c r="H431" s="1576">
        <v>165000</v>
      </c>
      <c r="I431" s="1575">
        <v>15</v>
      </c>
      <c r="J431" s="1174" t="s">
        <v>28</v>
      </c>
      <c r="K431" s="1525"/>
      <c r="L431" s="438"/>
      <c r="M431" s="341"/>
      <c r="N431" s="341"/>
      <c r="O431" s="1513"/>
      <c r="P431" s="341"/>
      <c r="Q431" s="1509"/>
      <c r="R431" s="1525"/>
    </row>
    <row r="432" spans="1:20">
      <c r="A432" s="1035">
        <v>694</v>
      </c>
      <c r="B432" s="888" t="s">
        <v>2442</v>
      </c>
      <c r="C432" s="1579" t="s">
        <v>2443</v>
      </c>
      <c r="D432" s="1580" t="s">
        <v>58</v>
      </c>
      <c r="E432" s="1581" t="s">
        <v>2444</v>
      </c>
      <c r="F432" s="1582" t="s">
        <v>2445</v>
      </c>
      <c r="G432" s="1583">
        <v>1</v>
      </c>
      <c r="H432" s="1584">
        <v>125000</v>
      </c>
      <c r="I432" s="1583">
        <v>15</v>
      </c>
      <c r="J432" s="1577" t="s">
        <v>28</v>
      </c>
      <c r="K432" s="1529"/>
      <c r="L432" s="438"/>
      <c r="M432" s="341"/>
      <c r="N432" s="341"/>
      <c r="O432" s="1513"/>
      <c r="P432" s="341"/>
      <c r="Q432" s="1509"/>
      <c r="R432" s="1529"/>
    </row>
    <row r="433" spans="1:18">
      <c r="A433" s="1570">
        <v>1097</v>
      </c>
      <c r="B433" s="888" t="s">
        <v>2602</v>
      </c>
      <c r="C433" s="1561" t="s">
        <v>2603</v>
      </c>
      <c r="D433" s="1563" t="s">
        <v>2604</v>
      </c>
      <c r="E433" s="1563" t="s">
        <v>2605</v>
      </c>
      <c r="F433" s="1564" t="s">
        <v>2606</v>
      </c>
      <c r="G433" s="1565">
        <v>2</v>
      </c>
      <c r="H433" s="1566">
        <v>165000</v>
      </c>
      <c r="I433" s="1565">
        <v>15</v>
      </c>
      <c r="J433" s="1567" t="s">
        <v>28</v>
      </c>
      <c r="K433" s="414"/>
      <c r="L433" s="438"/>
      <c r="M433" s="341"/>
      <c r="N433" s="341"/>
      <c r="O433" s="1513"/>
      <c r="P433" s="341"/>
      <c r="Q433" s="1509"/>
      <c r="R433" s="112"/>
    </row>
    <row r="434" spans="1:18">
      <c r="A434" s="1035">
        <v>796</v>
      </c>
      <c r="B434" s="888" t="s">
        <v>2846</v>
      </c>
      <c r="C434" s="1171" t="s">
        <v>2847</v>
      </c>
      <c r="D434" s="1572" t="s">
        <v>2622</v>
      </c>
      <c r="E434" s="1573" t="s">
        <v>2848</v>
      </c>
      <c r="F434" s="1578" t="s">
        <v>2849</v>
      </c>
      <c r="G434" s="1575">
        <v>1</v>
      </c>
      <c r="H434" s="1576">
        <v>125000</v>
      </c>
      <c r="I434" s="1575">
        <v>15</v>
      </c>
      <c r="J434" s="1174" t="s">
        <v>28</v>
      </c>
      <c r="K434" s="1525"/>
      <c r="L434" s="438"/>
      <c r="M434" s="341"/>
      <c r="N434" s="341"/>
      <c r="O434" s="1513"/>
      <c r="P434" s="341"/>
      <c r="Q434" s="1509"/>
      <c r="R434" s="1525"/>
    </row>
    <row r="435" spans="1:18">
      <c r="A435" s="1035">
        <v>820</v>
      </c>
      <c r="B435" s="888" t="s">
        <v>2930</v>
      </c>
      <c r="C435" s="1171" t="s">
        <v>2931</v>
      </c>
      <c r="D435" s="1572" t="s">
        <v>663</v>
      </c>
      <c r="E435" s="1573" t="s">
        <v>2932</v>
      </c>
      <c r="F435" s="1588" t="s">
        <v>1923</v>
      </c>
      <c r="G435" s="1575">
        <v>1</v>
      </c>
      <c r="H435" s="1576">
        <v>125000</v>
      </c>
      <c r="I435" s="1575">
        <v>15</v>
      </c>
      <c r="J435" s="1174" t="s">
        <v>28</v>
      </c>
      <c r="K435" s="1525"/>
      <c r="L435" s="438"/>
      <c r="M435" s="341"/>
      <c r="N435" s="341"/>
      <c r="O435" s="1513"/>
      <c r="P435" s="341"/>
      <c r="Q435" s="1509"/>
      <c r="R435" s="1525"/>
    </row>
    <row r="436" spans="1:18">
      <c r="A436" s="1570">
        <v>1057</v>
      </c>
      <c r="B436" s="888" t="s">
        <v>2963</v>
      </c>
      <c r="C436" s="1561" t="s">
        <v>2964</v>
      </c>
      <c r="D436" s="1562" t="s">
        <v>2965</v>
      </c>
      <c r="E436" s="1563" t="s">
        <v>2966</v>
      </c>
      <c r="F436" s="1564" t="s">
        <v>2967</v>
      </c>
      <c r="G436" s="1565">
        <v>2</v>
      </c>
      <c r="H436" s="1566">
        <v>165000</v>
      </c>
      <c r="I436" s="1565">
        <v>15</v>
      </c>
      <c r="J436" s="1567" t="s">
        <v>28</v>
      </c>
      <c r="K436" s="414"/>
      <c r="L436" s="438"/>
      <c r="M436" s="341"/>
      <c r="N436" s="341"/>
      <c r="O436" s="1513"/>
      <c r="P436" s="341"/>
      <c r="Q436" s="1509"/>
      <c r="R436" s="112"/>
    </row>
    <row r="437" spans="1:18" hidden="1">
      <c r="A437" s="1035">
        <v>577</v>
      </c>
      <c r="B437" s="888" t="s">
        <v>2977</v>
      </c>
      <c r="C437" s="1557" t="s">
        <v>2978</v>
      </c>
      <c r="D437" s="1558" t="s">
        <v>2979</v>
      </c>
      <c r="E437" s="214" t="s">
        <v>2980</v>
      </c>
      <c r="F437" s="1559" t="s">
        <v>2981</v>
      </c>
      <c r="G437" s="1664" t="s">
        <v>2751</v>
      </c>
      <c r="H437" s="1571"/>
      <c r="I437" s="1450">
        <v>15</v>
      </c>
      <c r="J437" s="1556" t="s">
        <v>849</v>
      </c>
      <c r="K437" s="114"/>
      <c r="L437" s="438"/>
      <c r="M437" s="341"/>
      <c r="N437" s="341"/>
      <c r="O437" s="1513"/>
      <c r="P437" s="341"/>
      <c r="Q437" s="1509"/>
      <c r="R437" s="114" t="s">
        <v>5300</v>
      </c>
    </row>
    <row r="438" spans="1:18">
      <c r="A438" s="1035">
        <v>917</v>
      </c>
      <c r="B438" s="888" t="s">
        <v>3263</v>
      </c>
      <c r="C438" s="1561" t="s">
        <v>3264</v>
      </c>
      <c r="D438" s="1572" t="s">
        <v>2839</v>
      </c>
      <c r="E438" s="1563" t="s">
        <v>3265</v>
      </c>
      <c r="F438" s="1564" t="s">
        <v>3266</v>
      </c>
      <c r="G438" s="1565">
        <v>2</v>
      </c>
      <c r="H438" s="1566">
        <v>165000</v>
      </c>
      <c r="I438" s="1565">
        <v>15</v>
      </c>
      <c r="J438" s="1567" t="s">
        <v>28</v>
      </c>
      <c r="K438" s="1525"/>
      <c r="L438" s="438"/>
      <c r="M438" s="341"/>
      <c r="N438" s="341"/>
      <c r="O438" s="1513"/>
      <c r="P438" s="341"/>
      <c r="Q438" s="1509"/>
      <c r="R438" s="1525"/>
    </row>
    <row r="439" spans="1:18">
      <c r="A439" s="1035">
        <v>295</v>
      </c>
      <c r="B439" s="888" t="s">
        <v>3438</v>
      </c>
      <c r="C439" s="888" t="s">
        <v>3439</v>
      </c>
      <c r="D439" s="1618" t="s">
        <v>308</v>
      </c>
      <c r="E439" s="1618"/>
      <c r="F439" s="1619">
        <v>44821</v>
      </c>
      <c r="G439" s="1620">
        <v>2</v>
      </c>
      <c r="H439" s="1555">
        <v>165000</v>
      </c>
      <c r="I439" s="1620">
        <v>15</v>
      </c>
      <c r="J439" s="1636" t="s">
        <v>28</v>
      </c>
      <c r="K439" s="114"/>
      <c r="L439" s="438"/>
      <c r="M439" s="341"/>
      <c r="N439" s="341"/>
      <c r="O439" s="1513"/>
      <c r="P439" s="341"/>
      <c r="Q439" s="1509"/>
      <c r="R439" s="114"/>
    </row>
    <row r="440" spans="1:18">
      <c r="A440" s="1035">
        <v>958</v>
      </c>
      <c r="B440" s="888" t="s">
        <v>3447</v>
      </c>
      <c r="C440" s="1561" t="s">
        <v>3448</v>
      </c>
      <c r="D440" s="1562" t="s">
        <v>3449</v>
      </c>
      <c r="E440" s="1563" t="s">
        <v>3450</v>
      </c>
      <c r="F440" s="1564" t="s">
        <v>3451</v>
      </c>
      <c r="G440" s="1565">
        <v>1</v>
      </c>
      <c r="H440" s="1566">
        <v>125000</v>
      </c>
      <c r="I440" s="1565">
        <v>15</v>
      </c>
      <c r="J440" s="1567" t="s">
        <v>28</v>
      </c>
      <c r="K440" s="1525"/>
      <c r="L440" s="438"/>
      <c r="M440" s="341"/>
      <c r="N440" s="341"/>
      <c r="O440" s="1513"/>
      <c r="P440" s="341"/>
      <c r="Q440" s="1509"/>
      <c r="R440" s="1525"/>
    </row>
    <row r="441" spans="1:18">
      <c r="A441" s="1570">
        <v>1058</v>
      </c>
      <c r="B441" s="888" t="s">
        <v>3810</v>
      </c>
      <c r="C441" s="1561" t="s">
        <v>3811</v>
      </c>
      <c r="D441" s="1562" t="s">
        <v>2102</v>
      </c>
      <c r="E441" s="1563" t="s">
        <v>3812</v>
      </c>
      <c r="F441" s="1564" t="s">
        <v>2967</v>
      </c>
      <c r="G441" s="1565">
        <v>1</v>
      </c>
      <c r="H441" s="1566">
        <v>125000</v>
      </c>
      <c r="I441" s="1565">
        <v>15</v>
      </c>
      <c r="J441" s="1567" t="s">
        <v>28</v>
      </c>
      <c r="K441" s="414"/>
      <c r="L441" s="438"/>
      <c r="M441" s="341"/>
      <c r="N441" s="341"/>
      <c r="O441" s="1513"/>
      <c r="P441" s="341"/>
      <c r="Q441" s="1509"/>
      <c r="R441" s="112"/>
    </row>
    <row r="442" spans="1:18" hidden="1">
      <c r="A442" s="33">
        <v>876</v>
      </c>
      <c r="B442" s="51" t="s">
        <v>3144</v>
      </c>
      <c r="C442" s="105" t="s">
        <v>3145</v>
      </c>
      <c r="D442" s="106" t="s">
        <v>1645</v>
      </c>
      <c r="E442" s="107" t="s">
        <v>3146</v>
      </c>
      <c r="F442" s="108" t="s">
        <v>3147</v>
      </c>
      <c r="G442" s="109">
        <v>2</v>
      </c>
      <c r="H442" s="110"/>
      <c r="I442" s="109">
        <v>15</v>
      </c>
      <c r="J442" s="1505" t="s">
        <v>37</v>
      </c>
      <c r="K442" s="67"/>
      <c r="L442" s="208"/>
      <c r="M442" s="208"/>
      <c r="N442" s="208"/>
      <c r="O442" s="208"/>
      <c r="P442" s="208"/>
      <c r="Q442" s="208"/>
      <c r="R442" s="67" t="s">
        <v>564</v>
      </c>
    </row>
    <row r="443" spans="1:18" hidden="1">
      <c r="A443" s="33">
        <v>918</v>
      </c>
      <c r="B443" s="34" t="s">
        <v>3296</v>
      </c>
      <c r="C443" s="60" t="s">
        <v>3297</v>
      </c>
      <c r="D443" s="97" t="s">
        <v>3298</v>
      </c>
      <c r="E443" s="62" t="s">
        <v>3299</v>
      </c>
      <c r="F443" s="63" t="s">
        <v>3266</v>
      </c>
      <c r="G443" s="64">
        <v>3</v>
      </c>
      <c r="H443" s="65"/>
      <c r="I443" s="64">
        <v>15</v>
      </c>
      <c r="J443" s="1507" t="s">
        <v>37</v>
      </c>
      <c r="K443" s="67"/>
      <c r="L443" s="208"/>
      <c r="M443" s="208"/>
      <c r="N443" s="208"/>
      <c r="O443" s="208"/>
      <c r="P443" s="208"/>
      <c r="Q443" s="208"/>
      <c r="R443" s="67" t="s">
        <v>3174</v>
      </c>
    </row>
    <row r="444" spans="1:18">
      <c r="A444" s="1035">
        <v>517</v>
      </c>
      <c r="B444" s="888" t="s">
        <v>232</v>
      </c>
      <c r="C444" s="1035" t="s">
        <v>233</v>
      </c>
      <c r="D444" s="1552" t="s">
        <v>234</v>
      </c>
      <c r="E444" s="128" t="s">
        <v>235</v>
      </c>
      <c r="F444" s="1622" t="s">
        <v>236</v>
      </c>
      <c r="G444" s="1554">
        <v>2</v>
      </c>
      <c r="H444" s="1623">
        <v>165000</v>
      </c>
      <c r="I444" s="1450">
        <v>15</v>
      </c>
      <c r="J444" s="1569" t="s">
        <v>28</v>
      </c>
      <c r="K444" s="114"/>
      <c r="L444" s="438"/>
      <c r="M444" s="341"/>
      <c r="N444" s="341"/>
      <c r="O444" s="1513"/>
      <c r="P444" s="341"/>
      <c r="Q444" s="1509"/>
      <c r="R444" s="114"/>
    </row>
    <row r="445" spans="1:18">
      <c r="A445" s="1035">
        <v>515</v>
      </c>
      <c r="B445" s="888" t="s">
        <v>1697</v>
      </c>
      <c r="C445" s="1035" t="s">
        <v>1698</v>
      </c>
      <c r="D445" s="1552" t="s">
        <v>1699</v>
      </c>
      <c r="E445" s="128" t="s">
        <v>1700</v>
      </c>
      <c r="F445" s="1552" t="s">
        <v>236</v>
      </c>
      <c r="G445" s="1554">
        <v>3</v>
      </c>
      <c r="H445" s="1623">
        <v>205000</v>
      </c>
      <c r="I445" s="1450">
        <v>15</v>
      </c>
      <c r="J445" s="1665" t="s">
        <v>28</v>
      </c>
      <c r="K445" s="114"/>
      <c r="L445" s="438"/>
      <c r="M445" s="341"/>
      <c r="N445" s="341"/>
      <c r="O445" s="1513"/>
      <c r="P445" s="341"/>
      <c r="Q445" s="1509"/>
      <c r="R445" s="114"/>
    </row>
    <row r="446" spans="1:18">
      <c r="A446" s="1035">
        <v>516</v>
      </c>
      <c r="B446" s="888" t="s">
        <v>1701</v>
      </c>
      <c r="C446" s="1035" t="s">
        <v>1702</v>
      </c>
      <c r="D446" s="1552" t="s">
        <v>234</v>
      </c>
      <c r="E446" s="128" t="s">
        <v>1703</v>
      </c>
      <c r="F446" s="1552" t="s">
        <v>236</v>
      </c>
      <c r="G446" s="1554">
        <v>1</v>
      </c>
      <c r="H446" s="1623">
        <v>125000</v>
      </c>
      <c r="I446" s="1450">
        <v>15</v>
      </c>
      <c r="J446" s="1665" t="s">
        <v>28</v>
      </c>
      <c r="K446" s="114"/>
      <c r="L446" s="438"/>
      <c r="M446" s="341"/>
      <c r="N446" s="341"/>
      <c r="O446" s="1513"/>
      <c r="P446" s="341"/>
      <c r="Q446" s="1509"/>
      <c r="R446" s="114"/>
    </row>
    <row r="447" spans="1:18" hidden="1">
      <c r="A447" s="33">
        <v>230</v>
      </c>
      <c r="B447" s="51" t="s">
        <v>744</v>
      </c>
      <c r="C447" s="34" t="s">
        <v>745</v>
      </c>
      <c r="D447" s="55" t="s">
        <v>746</v>
      </c>
      <c r="E447" s="55">
        <v>85882528728</v>
      </c>
      <c r="F447" s="56">
        <v>44779</v>
      </c>
      <c r="G447" s="57">
        <v>1</v>
      </c>
      <c r="H447" s="40"/>
      <c r="I447" s="57">
        <v>16</v>
      </c>
      <c r="J447" s="86" t="s">
        <v>37</v>
      </c>
      <c r="K447" s="87"/>
      <c r="L447" s="208"/>
      <c r="M447" s="208"/>
      <c r="N447" s="208"/>
      <c r="O447" s="208"/>
      <c r="P447" s="208"/>
      <c r="Q447" s="208"/>
      <c r="R447" s="87" t="s">
        <v>747</v>
      </c>
    </row>
    <row r="448" spans="1:18" hidden="1">
      <c r="A448" s="33">
        <v>477</v>
      </c>
      <c r="B448" s="51" t="s">
        <v>1539</v>
      </c>
      <c r="C448" s="34" t="s">
        <v>1540</v>
      </c>
      <c r="D448" s="36" t="s">
        <v>1541</v>
      </c>
      <c r="E448" s="37" t="s">
        <v>1542</v>
      </c>
      <c r="F448" s="38" t="s">
        <v>1543</v>
      </c>
      <c r="G448" s="39">
        <v>3</v>
      </c>
      <c r="H448" s="146"/>
      <c r="I448" s="39">
        <v>16</v>
      </c>
      <c r="J448" s="53" t="s">
        <v>37</v>
      </c>
      <c r="K448" s="54"/>
      <c r="L448" s="208"/>
      <c r="M448" s="208"/>
      <c r="N448" s="208"/>
      <c r="O448" s="208"/>
      <c r="P448" s="208"/>
      <c r="Q448" s="208"/>
      <c r="R448" s="54"/>
    </row>
    <row r="449" spans="1:18">
      <c r="A449" s="1035">
        <v>738</v>
      </c>
      <c r="B449" s="888" t="s">
        <v>157</v>
      </c>
      <c r="C449" s="1579" t="s">
        <v>158</v>
      </c>
      <c r="D449" s="1580" t="s">
        <v>159</v>
      </c>
      <c r="E449" s="1581" t="s">
        <v>160</v>
      </c>
      <c r="F449" s="1582" t="s">
        <v>161</v>
      </c>
      <c r="G449" s="1583">
        <v>2</v>
      </c>
      <c r="H449" s="1584">
        <v>165000</v>
      </c>
      <c r="I449" s="1583">
        <v>16</v>
      </c>
      <c r="J449" s="1577" t="s">
        <v>28</v>
      </c>
      <c r="K449" s="1530"/>
      <c r="L449" s="438"/>
      <c r="M449" s="341"/>
      <c r="N449" s="341"/>
      <c r="O449" s="1513"/>
      <c r="P449" s="341"/>
      <c r="Q449" s="1509"/>
      <c r="R449" s="1530"/>
    </row>
    <row r="450" spans="1:18">
      <c r="A450" s="1035">
        <v>797</v>
      </c>
      <c r="B450" s="888" t="s">
        <v>680</v>
      </c>
      <c r="C450" s="1171" t="s">
        <v>681</v>
      </c>
      <c r="D450" s="1572" t="s">
        <v>682</v>
      </c>
      <c r="E450" s="1573" t="s">
        <v>683</v>
      </c>
      <c r="F450" s="1578" t="s">
        <v>684</v>
      </c>
      <c r="G450" s="1575">
        <v>1</v>
      </c>
      <c r="H450" s="1576">
        <v>125000</v>
      </c>
      <c r="I450" s="1575">
        <v>16</v>
      </c>
      <c r="J450" s="1174" t="s">
        <v>28</v>
      </c>
      <c r="K450" s="1525"/>
      <c r="L450" s="438"/>
      <c r="M450" s="341"/>
      <c r="N450" s="341"/>
      <c r="O450" s="1513"/>
      <c r="P450" s="341"/>
      <c r="Q450" s="1509"/>
      <c r="R450" s="1525" t="s">
        <v>685</v>
      </c>
    </row>
    <row r="451" spans="1:18">
      <c r="A451" s="1035">
        <v>478</v>
      </c>
      <c r="B451" s="888" t="s">
        <v>1544</v>
      </c>
      <c r="C451" s="1035" t="s">
        <v>1545</v>
      </c>
      <c r="D451" s="1552" t="s">
        <v>1546</v>
      </c>
      <c r="E451" s="128" t="s">
        <v>1547</v>
      </c>
      <c r="F451" s="1622" t="s">
        <v>1543</v>
      </c>
      <c r="G451" s="1554">
        <v>4</v>
      </c>
      <c r="H451" s="1586">
        <v>305000</v>
      </c>
      <c r="I451" s="1554">
        <v>16</v>
      </c>
      <c r="J451" s="1569" t="s">
        <v>28</v>
      </c>
      <c r="K451" s="114"/>
      <c r="L451" s="438"/>
      <c r="M451" s="341"/>
      <c r="N451" s="341"/>
      <c r="O451" s="1513"/>
      <c r="P451" s="341"/>
      <c r="Q451" s="1509"/>
      <c r="R451" s="114"/>
    </row>
    <row r="452" spans="1:18">
      <c r="A452" s="1035">
        <v>667</v>
      </c>
      <c r="B452" s="888" t="s">
        <v>2332</v>
      </c>
      <c r="C452" s="1171" t="s">
        <v>2333</v>
      </c>
      <c r="D452" s="1572" t="s">
        <v>2295</v>
      </c>
      <c r="E452" s="1573" t="s">
        <v>2334</v>
      </c>
      <c r="F452" s="1578" t="s">
        <v>2335</v>
      </c>
      <c r="G452" s="1575">
        <v>1</v>
      </c>
      <c r="H452" s="1576">
        <v>125000</v>
      </c>
      <c r="I452" s="1575">
        <v>16</v>
      </c>
      <c r="J452" s="1577" t="s">
        <v>28</v>
      </c>
      <c r="K452" s="1529"/>
      <c r="L452" s="438"/>
      <c r="M452" s="341"/>
      <c r="N452" s="341"/>
      <c r="O452" s="1513"/>
      <c r="P452" s="341"/>
      <c r="Q452" s="1509"/>
      <c r="R452" s="1529"/>
    </row>
    <row r="453" spans="1:18">
      <c r="A453" s="1035">
        <v>695</v>
      </c>
      <c r="B453" s="888" t="s">
        <v>2446</v>
      </c>
      <c r="C453" s="1579" t="s">
        <v>2447</v>
      </c>
      <c r="D453" s="1580" t="s">
        <v>2448</v>
      </c>
      <c r="E453" s="1581" t="s">
        <v>2449</v>
      </c>
      <c r="F453" s="1582" t="s">
        <v>2450</v>
      </c>
      <c r="G453" s="1583">
        <v>1</v>
      </c>
      <c r="H453" s="1584">
        <v>125000</v>
      </c>
      <c r="I453" s="1583">
        <v>16</v>
      </c>
      <c r="J453" s="1174" t="s">
        <v>28</v>
      </c>
      <c r="K453" s="1529"/>
      <c r="L453" s="438"/>
      <c r="M453" s="341"/>
      <c r="N453" s="341"/>
      <c r="O453" s="1513"/>
      <c r="P453" s="341"/>
      <c r="Q453" s="1509"/>
      <c r="R453" s="1529"/>
    </row>
    <row r="454" spans="1:18">
      <c r="A454" s="1035">
        <v>798</v>
      </c>
      <c r="B454" s="888" t="s">
        <v>2852</v>
      </c>
      <c r="C454" s="1579" t="s">
        <v>2853</v>
      </c>
      <c r="D454" s="1580" t="s">
        <v>2854</v>
      </c>
      <c r="E454" s="1581" t="s">
        <v>2855</v>
      </c>
      <c r="F454" s="1582" t="s">
        <v>684</v>
      </c>
      <c r="G454" s="1583">
        <v>3</v>
      </c>
      <c r="H454" s="1584">
        <v>205000</v>
      </c>
      <c r="I454" s="1583">
        <v>16</v>
      </c>
      <c r="J454" s="1577" t="s">
        <v>28</v>
      </c>
      <c r="K454" s="1525"/>
      <c r="L454" s="438"/>
      <c r="M454" s="341"/>
      <c r="N454" s="341"/>
      <c r="O454" s="1513"/>
      <c r="P454" s="341"/>
      <c r="Q454" s="1509"/>
      <c r="R454" s="1525"/>
    </row>
    <row r="455" spans="1:18">
      <c r="A455" s="1035">
        <v>799</v>
      </c>
      <c r="B455" s="888" t="s">
        <v>2856</v>
      </c>
      <c r="C455" s="1579" t="s">
        <v>2857</v>
      </c>
      <c r="D455" s="1580" t="s">
        <v>1550</v>
      </c>
      <c r="E455" s="1581" t="s">
        <v>2858</v>
      </c>
      <c r="F455" s="1582" t="s">
        <v>684</v>
      </c>
      <c r="G455" s="1583">
        <v>1</v>
      </c>
      <c r="H455" s="1584">
        <v>125000</v>
      </c>
      <c r="I455" s="1583">
        <v>16</v>
      </c>
      <c r="J455" s="1577" t="s">
        <v>28</v>
      </c>
      <c r="K455" s="1525"/>
      <c r="L455" s="438"/>
      <c r="M455" s="341"/>
      <c r="N455" s="341"/>
      <c r="O455" s="1513"/>
      <c r="P455" s="341"/>
      <c r="Q455" s="1509"/>
      <c r="R455" s="1525"/>
    </row>
    <row r="456" spans="1:18">
      <c r="A456" s="1035">
        <v>824</v>
      </c>
      <c r="B456" s="888" t="s">
        <v>2944</v>
      </c>
      <c r="C456" s="1171" t="s">
        <v>2945</v>
      </c>
      <c r="D456" s="1572" t="s">
        <v>1083</v>
      </c>
      <c r="E456" s="1573" t="s">
        <v>2946</v>
      </c>
      <c r="F456" s="1588" t="s">
        <v>2943</v>
      </c>
      <c r="G456" s="1575">
        <v>1</v>
      </c>
      <c r="H456" s="1576">
        <v>125000</v>
      </c>
      <c r="I456" s="1575">
        <v>16</v>
      </c>
      <c r="J456" s="1174" t="s">
        <v>28</v>
      </c>
      <c r="K456" s="1525"/>
      <c r="L456" s="438"/>
      <c r="M456" s="341"/>
      <c r="N456" s="341"/>
      <c r="O456" s="1513"/>
      <c r="P456" s="341"/>
      <c r="Q456" s="1509"/>
      <c r="R456" s="1525"/>
    </row>
    <row r="457" spans="1:18">
      <c r="A457" s="1035">
        <v>960</v>
      </c>
      <c r="B457" s="888" t="s">
        <v>3454</v>
      </c>
      <c r="C457" s="1561" t="s">
        <v>2390</v>
      </c>
      <c r="D457" s="1562" t="s">
        <v>247</v>
      </c>
      <c r="E457" s="1563" t="s">
        <v>3455</v>
      </c>
      <c r="F457" s="1564" t="s">
        <v>3456</v>
      </c>
      <c r="G457" s="1565">
        <v>1</v>
      </c>
      <c r="H457" s="1566">
        <v>125000</v>
      </c>
      <c r="I457" s="1565">
        <v>16</v>
      </c>
      <c r="J457" s="1567" t="s">
        <v>28</v>
      </c>
      <c r="K457" s="1525"/>
      <c r="L457" s="438"/>
      <c r="M457" s="341"/>
      <c r="N457" s="341"/>
      <c r="O457" s="1513"/>
      <c r="P457" s="341"/>
      <c r="Q457" s="1509"/>
      <c r="R457" s="1525"/>
    </row>
    <row r="458" spans="1:18">
      <c r="A458" s="1035">
        <v>961</v>
      </c>
      <c r="B458" s="888" t="s">
        <v>3457</v>
      </c>
      <c r="C458" s="1561" t="s">
        <v>3458</v>
      </c>
      <c r="D458" s="1562" t="s">
        <v>3459</v>
      </c>
      <c r="E458" s="1563" t="s">
        <v>3460</v>
      </c>
      <c r="F458" s="1564" t="s">
        <v>3456</v>
      </c>
      <c r="G458" s="1565">
        <v>1</v>
      </c>
      <c r="H458" s="1566">
        <v>125000</v>
      </c>
      <c r="I458" s="1565">
        <v>16</v>
      </c>
      <c r="J458" s="1567" t="s">
        <v>28</v>
      </c>
      <c r="K458" s="1525"/>
      <c r="L458" s="438"/>
      <c r="M458" s="341"/>
      <c r="N458" s="341"/>
      <c r="O458" s="1513"/>
      <c r="P458" s="341"/>
      <c r="Q458" s="1509"/>
      <c r="R458" s="1525"/>
    </row>
    <row r="459" spans="1:18">
      <c r="A459" s="1035">
        <v>959</v>
      </c>
      <c r="B459" s="888" t="s">
        <v>3665</v>
      </c>
      <c r="C459" s="1561" t="s">
        <v>3666</v>
      </c>
      <c r="D459" s="1562" t="s">
        <v>3667</v>
      </c>
      <c r="E459" s="1563" t="s">
        <v>3668</v>
      </c>
      <c r="F459" s="1564" t="s">
        <v>3456</v>
      </c>
      <c r="G459" s="1565">
        <v>2</v>
      </c>
      <c r="H459" s="1566">
        <v>165000</v>
      </c>
      <c r="I459" s="1565">
        <v>16</v>
      </c>
      <c r="J459" s="1567" t="s">
        <v>28</v>
      </c>
      <c r="K459" s="1525"/>
      <c r="L459" s="438"/>
      <c r="M459" s="341"/>
      <c r="N459" s="341"/>
      <c r="O459" s="1513"/>
      <c r="P459" s="341"/>
      <c r="Q459" s="1509"/>
      <c r="R459" s="1525"/>
    </row>
    <row r="460" spans="1:18">
      <c r="A460" s="1570">
        <v>1098</v>
      </c>
      <c r="B460" s="888" t="s">
        <v>3958</v>
      </c>
      <c r="C460" s="1561" t="s">
        <v>2139</v>
      </c>
      <c r="D460" s="1562" t="s">
        <v>1773</v>
      </c>
      <c r="E460" s="1563" t="s">
        <v>3959</v>
      </c>
      <c r="F460" s="1609">
        <v>45612</v>
      </c>
      <c r="G460" s="1565">
        <v>1</v>
      </c>
      <c r="H460" s="1566">
        <v>125000</v>
      </c>
      <c r="I460" s="1565">
        <v>16</v>
      </c>
      <c r="J460" s="1567" t="s">
        <v>28</v>
      </c>
      <c r="K460" s="414"/>
      <c r="L460" s="438"/>
      <c r="M460" s="341"/>
      <c r="N460" s="341"/>
      <c r="O460" s="1513"/>
      <c r="P460" s="341"/>
      <c r="Q460" s="1509"/>
      <c r="R460" s="112"/>
    </row>
    <row r="461" spans="1:18">
      <c r="A461" s="1570">
        <v>1141</v>
      </c>
      <c r="B461" s="888" t="s">
        <v>4121</v>
      </c>
      <c r="C461" s="1561" t="s">
        <v>4122</v>
      </c>
      <c r="D461" s="1561" t="s">
        <v>4123</v>
      </c>
      <c r="E461" s="199" t="s">
        <v>4124</v>
      </c>
      <c r="F461" s="1626" t="s">
        <v>4125</v>
      </c>
      <c r="G461" s="1565">
        <v>3</v>
      </c>
      <c r="H461" s="1566">
        <v>205000</v>
      </c>
      <c r="I461" s="1565">
        <v>16</v>
      </c>
      <c r="J461" s="1567" t="s">
        <v>28</v>
      </c>
      <c r="K461" s="414"/>
      <c r="L461" s="438"/>
      <c r="M461" s="341"/>
      <c r="N461" s="341"/>
      <c r="O461" s="1513"/>
      <c r="P461" s="341"/>
      <c r="Q461" s="1509"/>
      <c r="R461" s="112"/>
    </row>
    <row r="462" spans="1:18">
      <c r="A462" s="1570">
        <v>1142</v>
      </c>
      <c r="B462" s="888" t="s">
        <v>4126</v>
      </c>
      <c r="C462" s="1561" t="s">
        <v>4127</v>
      </c>
      <c r="D462" s="1561" t="s">
        <v>4013</v>
      </c>
      <c r="E462" s="199" t="s">
        <v>4128</v>
      </c>
      <c r="F462" s="1609">
        <v>45642</v>
      </c>
      <c r="G462" s="1565">
        <v>1</v>
      </c>
      <c r="H462" s="1566">
        <v>125000</v>
      </c>
      <c r="I462" s="1565">
        <v>16</v>
      </c>
      <c r="J462" s="1567" t="s">
        <v>28</v>
      </c>
      <c r="K462" s="414"/>
      <c r="L462" s="438"/>
      <c r="M462" s="341"/>
      <c r="N462" s="341"/>
      <c r="O462" s="1513"/>
      <c r="P462" s="341"/>
      <c r="Q462" s="1509"/>
      <c r="R462" s="112"/>
    </row>
    <row r="463" spans="1:18">
      <c r="A463" s="1570">
        <v>1143</v>
      </c>
      <c r="B463" s="888" t="s">
        <v>4129</v>
      </c>
      <c r="C463" s="1561" t="s">
        <v>102</v>
      </c>
      <c r="D463" s="1561" t="s">
        <v>47</v>
      </c>
      <c r="E463" s="199" t="s">
        <v>4130</v>
      </c>
      <c r="F463" s="1626" t="s">
        <v>4125</v>
      </c>
      <c r="G463" s="1565">
        <v>2</v>
      </c>
      <c r="H463" s="1566">
        <v>165000</v>
      </c>
      <c r="I463" s="1565">
        <v>16</v>
      </c>
      <c r="J463" s="1567" t="s">
        <v>28</v>
      </c>
      <c r="K463" s="414"/>
      <c r="L463" s="438"/>
      <c r="M463" s="341"/>
      <c r="N463" s="341"/>
      <c r="O463" s="1513"/>
      <c r="P463" s="341"/>
      <c r="Q463" s="1509"/>
      <c r="R463" s="112"/>
    </row>
    <row r="464" spans="1:18" hidden="1">
      <c r="A464" s="33">
        <v>638</v>
      </c>
      <c r="B464" s="51" t="s">
        <v>2212</v>
      </c>
      <c r="C464" s="252" t="s">
        <v>2213</v>
      </c>
      <c r="D464" s="169" t="s">
        <v>2214</v>
      </c>
      <c r="E464" s="254" t="s">
        <v>2215</v>
      </c>
      <c r="F464" s="405" t="s">
        <v>2216</v>
      </c>
      <c r="G464" s="39">
        <v>1</v>
      </c>
      <c r="H464" s="146"/>
      <c r="I464" s="39">
        <v>16</v>
      </c>
      <c r="J464" s="53" t="s">
        <v>37</v>
      </c>
      <c r="K464" s="251"/>
      <c r="L464" s="208"/>
      <c r="M464" s="208"/>
      <c r="N464" s="208"/>
      <c r="O464" s="208"/>
      <c r="P464" s="208"/>
      <c r="Q464" s="208"/>
      <c r="R464" s="251"/>
    </row>
    <row r="465" spans="1:20" hidden="1">
      <c r="A465" s="33">
        <v>823</v>
      </c>
      <c r="B465" s="51" t="s">
        <v>2940</v>
      </c>
      <c r="C465" s="252" t="s">
        <v>2941</v>
      </c>
      <c r="D465" s="169" t="s">
        <v>1223</v>
      </c>
      <c r="E465" s="254" t="s">
        <v>2942</v>
      </c>
      <c r="F465" s="113" t="s">
        <v>2943</v>
      </c>
      <c r="G465" s="256">
        <v>3</v>
      </c>
      <c r="H465" s="257"/>
      <c r="I465" s="256">
        <v>16</v>
      </c>
      <c r="J465" s="53" t="s">
        <v>37</v>
      </c>
      <c r="K465" s="301"/>
      <c r="L465" s="208"/>
      <c r="M465" s="208"/>
      <c r="N465" s="208"/>
      <c r="O465" s="208"/>
      <c r="P465" s="208"/>
      <c r="Q465" s="208"/>
      <c r="R465" s="301"/>
    </row>
    <row r="466" spans="1:20">
      <c r="A466" s="1570">
        <v>1060</v>
      </c>
      <c r="B466" s="888" t="s">
        <v>655</v>
      </c>
      <c r="C466" s="1666" t="s">
        <v>656</v>
      </c>
      <c r="D466" s="1667" t="s">
        <v>320</v>
      </c>
      <c r="E466" s="1668" t="s">
        <v>657</v>
      </c>
      <c r="F466" s="1669" t="s">
        <v>658</v>
      </c>
      <c r="G466" s="1670">
        <v>2</v>
      </c>
      <c r="H466" s="1671">
        <v>165000</v>
      </c>
      <c r="I466" s="1670">
        <v>17</v>
      </c>
      <c r="J466" s="1672" t="s">
        <v>28</v>
      </c>
      <c r="K466" s="414"/>
      <c r="L466" s="438"/>
      <c r="M466" s="341"/>
      <c r="N466" s="341"/>
      <c r="O466" s="1513"/>
      <c r="P466" s="341"/>
      <c r="Q466" s="1509"/>
      <c r="R466" s="112"/>
    </row>
    <row r="467" spans="1:20">
      <c r="A467" s="1035">
        <v>544</v>
      </c>
      <c r="B467" s="888" t="s">
        <v>1818</v>
      </c>
      <c r="C467" s="1557" t="s">
        <v>1819</v>
      </c>
      <c r="D467" s="1558" t="s">
        <v>1820</v>
      </c>
      <c r="E467" s="214" t="s">
        <v>1821</v>
      </c>
      <c r="F467" s="1585" t="s">
        <v>1822</v>
      </c>
      <c r="G467" s="1450">
        <v>1</v>
      </c>
      <c r="H467" s="1560">
        <v>125000</v>
      </c>
      <c r="I467" s="1450">
        <v>17</v>
      </c>
      <c r="J467" s="1556" t="s">
        <v>28</v>
      </c>
      <c r="K467" s="114"/>
      <c r="L467" s="438"/>
      <c r="M467" s="341"/>
      <c r="N467" s="341"/>
      <c r="O467" s="1513"/>
      <c r="P467" s="341"/>
      <c r="Q467" s="1509"/>
      <c r="R467" s="114"/>
    </row>
    <row r="468" spans="1:20">
      <c r="A468" s="1035">
        <v>546</v>
      </c>
      <c r="B468" s="888" t="s">
        <v>1826</v>
      </c>
      <c r="C468" s="1557" t="s">
        <v>1827</v>
      </c>
      <c r="D468" s="1558" t="s">
        <v>1820</v>
      </c>
      <c r="E468" s="214" t="s">
        <v>1828</v>
      </c>
      <c r="F468" s="1585" t="s">
        <v>1822</v>
      </c>
      <c r="G468" s="1450">
        <v>1</v>
      </c>
      <c r="H468" s="1560">
        <v>125000</v>
      </c>
      <c r="I468" s="1450">
        <v>17</v>
      </c>
      <c r="J468" s="1556" t="s">
        <v>28</v>
      </c>
      <c r="K468" s="114"/>
      <c r="L468" s="438"/>
      <c r="M468" s="341"/>
      <c r="N468" s="341"/>
      <c r="O468" s="1513"/>
      <c r="P468" s="341"/>
      <c r="Q468" s="1509"/>
      <c r="R468" s="114"/>
    </row>
    <row r="469" spans="1:20" s="190" customFormat="1">
      <c r="A469" s="1035">
        <v>639</v>
      </c>
      <c r="B469" s="888" t="s">
        <v>2217</v>
      </c>
      <c r="C469" s="1579" t="s">
        <v>2218</v>
      </c>
      <c r="D469" s="1580" t="s">
        <v>44</v>
      </c>
      <c r="E469" s="1581" t="s">
        <v>2219</v>
      </c>
      <c r="F469" s="1656" t="s">
        <v>2220</v>
      </c>
      <c r="G469" s="1583">
        <v>1</v>
      </c>
      <c r="H469" s="1584">
        <v>125000</v>
      </c>
      <c r="I469" s="1583">
        <v>17</v>
      </c>
      <c r="J469" s="1577" t="s">
        <v>28</v>
      </c>
      <c r="K469" s="1528"/>
      <c r="L469" s="438"/>
      <c r="M469" s="341"/>
      <c r="N469" s="341"/>
      <c r="O469" s="1513"/>
      <c r="P469" s="341"/>
      <c r="Q469" s="1509"/>
      <c r="R469" s="1528"/>
      <c r="S469" s="208"/>
      <c r="T469" s="208"/>
    </row>
    <row r="470" spans="1:20">
      <c r="A470" s="1035">
        <v>696</v>
      </c>
      <c r="B470" s="888" t="s">
        <v>2451</v>
      </c>
      <c r="C470" s="1171" t="s">
        <v>2452</v>
      </c>
      <c r="D470" s="1572" t="s">
        <v>891</v>
      </c>
      <c r="E470" s="1673" t="s">
        <v>2453</v>
      </c>
      <c r="F470" s="1578" t="s">
        <v>2454</v>
      </c>
      <c r="G470" s="1575">
        <v>2</v>
      </c>
      <c r="H470" s="1576">
        <v>165000</v>
      </c>
      <c r="I470" s="1575">
        <v>17</v>
      </c>
      <c r="J470" s="1174" t="s">
        <v>28</v>
      </c>
      <c r="K470" s="1529"/>
      <c r="L470" s="438"/>
      <c r="M470" s="341"/>
      <c r="N470" s="341"/>
      <c r="O470" s="1513"/>
      <c r="P470" s="341"/>
      <c r="Q470" s="1509"/>
      <c r="R470" s="1529"/>
    </row>
    <row r="471" spans="1:20" hidden="1">
      <c r="A471" s="1570">
        <v>1061</v>
      </c>
      <c r="B471" s="888" t="s">
        <v>2710</v>
      </c>
      <c r="C471" s="1561" t="s">
        <v>2711</v>
      </c>
      <c r="D471" s="1562" t="s">
        <v>53</v>
      </c>
      <c r="E471" s="1563" t="s">
        <v>2712</v>
      </c>
      <c r="F471" s="1564" t="s">
        <v>658</v>
      </c>
      <c r="G471" s="1565">
        <v>2</v>
      </c>
      <c r="H471" s="1566"/>
      <c r="I471" s="1565">
        <v>17</v>
      </c>
      <c r="J471" s="1567" t="s">
        <v>849</v>
      </c>
      <c r="K471" s="414"/>
      <c r="L471" s="438"/>
      <c r="M471" s="341"/>
      <c r="N471" s="341"/>
      <c r="O471" s="1513"/>
      <c r="P471" s="341"/>
      <c r="Q471" s="1509"/>
      <c r="R471" s="112"/>
    </row>
    <row r="472" spans="1:20">
      <c r="A472" s="1035">
        <v>772</v>
      </c>
      <c r="B472" s="888" t="s">
        <v>2755</v>
      </c>
      <c r="C472" s="1171" t="s">
        <v>2756</v>
      </c>
      <c r="D472" s="1572" t="s">
        <v>522</v>
      </c>
      <c r="E472" s="1573" t="s">
        <v>2757</v>
      </c>
      <c r="F472" s="1578" t="s">
        <v>2754</v>
      </c>
      <c r="G472" s="1575">
        <v>1</v>
      </c>
      <c r="H472" s="1576">
        <v>125000</v>
      </c>
      <c r="I472" s="1575">
        <v>17</v>
      </c>
      <c r="J472" s="1174" t="s">
        <v>28</v>
      </c>
      <c r="K472" s="1525"/>
      <c r="L472" s="438"/>
      <c r="M472" s="341"/>
      <c r="N472" s="341"/>
      <c r="O472" s="1513"/>
      <c r="P472" s="341"/>
      <c r="Q472" s="1509"/>
      <c r="R472" s="1525"/>
      <c r="S472" s="410"/>
      <c r="T472" s="410"/>
    </row>
    <row r="473" spans="1:20">
      <c r="A473" s="1035">
        <v>773</v>
      </c>
      <c r="B473" s="888" t="s">
        <v>2758</v>
      </c>
      <c r="C473" s="1171" t="s">
        <v>2759</v>
      </c>
      <c r="D473" s="1572" t="s">
        <v>522</v>
      </c>
      <c r="E473" s="1572"/>
      <c r="F473" s="1578" t="s">
        <v>2754</v>
      </c>
      <c r="G473" s="1575">
        <v>1</v>
      </c>
      <c r="H473" s="1576">
        <v>125000</v>
      </c>
      <c r="I473" s="1575">
        <v>17</v>
      </c>
      <c r="J473" s="1174" t="s">
        <v>28</v>
      </c>
      <c r="K473" s="1525"/>
      <c r="L473" s="438"/>
      <c r="M473" s="341"/>
      <c r="N473" s="341"/>
      <c r="O473" s="1513"/>
      <c r="P473" s="341"/>
      <c r="Q473" s="1509"/>
      <c r="R473" s="1525"/>
    </row>
    <row r="474" spans="1:20">
      <c r="A474" s="1035">
        <v>878</v>
      </c>
      <c r="B474" s="888" t="s">
        <v>3227</v>
      </c>
      <c r="C474" s="1561" t="s">
        <v>3228</v>
      </c>
      <c r="D474" s="1562" t="s">
        <v>313</v>
      </c>
      <c r="E474" s="1563" t="s">
        <v>3229</v>
      </c>
      <c r="F474" s="1564" t="s">
        <v>3230</v>
      </c>
      <c r="G474" s="1565">
        <v>2</v>
      </c>
      <c r="H474" s="1566">
        <v>165000</v>
      </c>
      <c r="I474" s="1565">
        <v>17</v>
      </c>
      <c r="J474" s="1567" t="s">
        <v>28</v>
      </c>
      <c r="K474" s="1525"/>
      <c r="L474" s="438"/>
      <c r="M474" s="341"/>
      <c r="N474" s="341"/>
      <c r="O474" s="1513"/>
      <c r="P474" s="341"/>
      <c r="Q474" s="1509"/>
      <c r="R474" s="1525"/>
    </row>
    <row r="475" spans="1:20">
      <c r="A475" s="1035">
        <v>880</v>
      </c>
      <c r="B475" s="888" t="s">
        <v>3304</v>
      </c>
      <c r="C475" s="1602" t="s">
        <v>3305</v>
      </c>
      <c r="D475" s="1603" t="s">
        <v>3306</v>
      </c>
      <c r="E475" s="1604" t="s">
        <v>3307</v>
      </c>
      <c r="F475" s="1605" t="s">
        <v>3230</v>
      </c>
      <c r="G475" s="1606">
        <v>2</v>
      </c>
      <c r="H475" s="1607">
        <v>165000</v>
      </c>
      <c r="I475" s="1606">
        <v>17</v>
      </c>
      <c r="J475" s="1608" t="s">
        <v>28</v>
      </c>
      <c r="K475" s="1525"/>
      <c r="L475" s="438"/>
      <c r="M475" s="341"/>
      <c r="N475" s="341"/>
      <c r="O475" s="1513"/>
      <c r="P475" s="341"/>
      <c r="Q475" s="1509"/>
      <c r="R475" s="1525"/>
    </row>
    <row r="476" spans="1:20">
      <c r="A476" s="1570">
        <v>1026</v>
      </c>
      <c r="B476" s="888" t="s">
        <v>3695</v>
      </c>
      <c r="C476" s="1595" t="s">
        <v>3696</v>
      </c>
      <c r="D476" s="1562" t="s">
        <v>2839</v>
      </c>
      <c r="E476" s="1563" t="s">
        <v>3697</v>
      </c>
      <c r="F476" s="1564" t="s">
        <v>3698</v>
      </c>
      <c r="G476" s="1565">
        <v>1</v>
      </c>
      <c r="H476" s="1566">
        <v>125000</v>
      </c>
      <c r="I476" s="1565">
        <v>17</v>
      </c>
      <c r="J476" s="1567" t="s">
        <v>28</v>
      </c>
      <c r="K476" s="414"/>
      <c r="L476" s="438"/>
      <c r="M476" s="341"/>
      <c r="N476" s="341"/>
      <c r="O476" s="1513"/>
      <c r="P476" s="341"/>
      <c r="Q476" s="1509"/>
      <c r="R476" s="112"/>
    </row>
    <row r="477" spans="1:20">
      <c r="A477" s="1570">
        <v>1027</v>
      </c>
      <c r="B477" s="888" t="s">
        <v>3699</v>
      </c>
      <c r="C477" s="1595" t="s">
        <v>3700</v>
      </c>
      <c r="D477" s="1562" t="s">
        <v>3701</v>
      </c>
      <c r="E477" s="1563" t="s">
        <v>3702</v>
      </c>
      <c r="F477" s="1564" t="s">
        <v>3698</v>
      </c>
      <c r="G477" s="1565">
        <v>1</v>
      </c>
      <c r="H477" s="1566">
        <v>125000</v>
      </c>
      <c r="I477" s="1565">
        <v>17</v>
      </c>
      <c r="J477" s="1567" t="s">
        <v>28</v>
      </c>
      <c r="K477" s="414"/>
      <c r="L477" s="438"/>
      <c r="M477" s="341"/>
      <c r="N477" s="341"/>
      <c r="O477" s="1513"/>
      <c r="P477" s="341"/>
      <c r="Q477" s="1509"/>
      <c r="R477" s="112"/>
    </row>
    <row r="478" spans="1:20">
      <c r="A478" s="1570">
        <v>1028</v>
      </c>
      <c r="B478" s="888" t="s">
        <v>3703</v>
      </c>
      <c r="C478" s="1595" t="s">
        <v>3704</v>
      </c>
      <c r="D478" s="1562" t="s">
        <v>327</v>
      </c>
      <c r="E478" s="1563" t="s">
        <v>3705</v>
      </c>
      <c r="F478" s="1564" t="s">
        <v>3698</v>
      </c>
      <c r="G478" s="1565">
        <v>1</v>
      </c>
      <c r="H478" s="1566">
        <v>125000</v>
      </c>
      <c r="I478" s="1565">
        <v>17</v>
      </c>
      <c r="J478" s="1567" t="s">
        <v>28</v>
      </c>
      <c r="K478" s="414"/>
      <c r="L478" s="438"/>
      <c r="M478" s="341"/>
      <c r="N478" s="341"/>
      <c r="O478" s="1513"/>
      <c r="P478" s="341"/>
      <c r="Q478" s="1509"/>
      <c r="R478" s="112"/>
    </row>
    <row r="479" spans="1:20">
      <c r="A479" s="1570">
        <v>1059</v>
      </c>
      <c r="B479" s="888" t="s">
        <v>3813</v>
      </c>
      <c r="C479" s="1561" t="s">
        <v>3814</v>
      </c>
      <c r="D479" s="1562" t="s">
        <v>1223</v>
      </c>
      <c r="E479" s="1563" t="s">
        <v>3815</v>
      </c>
      <c r="F479" s="1564" t="s">
        <v>658</v>
      </c>
      <c r="G479" s="1565">
        <v>1</v>
      </c>
      <c r="H479" s="1566">
        <v>125000</v>
      </c>
      <c r="I479" s="1565">
        <v>17</v>
      </c>
      <c r="J479" s="1567" t="s">
        <v>28</v>
      </c>
      <c r="K479" s="414"/>
      <c r="L479" s="438"/>
      <c r="M479" s="341"/>
      <c r="N479" s="341"/>
      <c r="O479" s="1513"/>
      <c r="P479" s="341"/>
      <c r="Q479" s="1509"/>
      <c r="R479" s="112"/>
    </row>
    <row r="480" spans="1:20">
      <c r="A480" s="1570">
        <v>1144</v>
      </c>
      <c r="B480" s="888" t="s">
        <v>4131</v>
      </c>
      <c r="C480" s="1561" t="s">
        <v>4132</v>
      </c>
      <c r="D480" s="1561" t="s">
        <v>1550</v>
      </c>
      <c r="E480" s="199" t="s">
        <v>4133</v>
      </c>
      <c r="F480" s="1609">
        <v>45643</v>
      </c>
      <c r="G480" s="1565">
        <v>1</v>
      </c>
      <c r="H480" s="1566">
        <v>125000</v>
      </c>
      <c r="I480" s="1565">
        <v>17</v>
      </c>
      <c r="J480" s="1567" t="s">
        <v>28</v>
      </c>
      <c r="K480" s="414"/>
      <c r="L480" s="438"/>
      <c r="M480" s="341"/>
      <c r="N480" s="341"/>
      <c r="O480" s="1513"/>
      <c r="P480" s="341"/>
      <c r="Q480" s="1509"/>
      <c r="R480" s="112"/>
    </row>
    <row r="481" spans="1:18">
      <c r="A481" s="1570">
        <v>1145</v>
      </c>
      <c r="B481" s="888" t="s">
        <v>4134</v>
      </c>
      <c r="C481" s="1561" t="s">
        <v>4135</v>
      </c>
      <c r="D481" s="1561" t="s">
        <v>4096</v>
      </c>
      <c r="E481" s="199" t="s">
        <v>4136</v>
      </c>
      <c r="F481" s="1609">
        <v>45643</v>
      </c>
      <c r="G481" s="1565">
        <v>1</v>
      </c>
      <c r="H481" s="1566">
        <v>125000</v>
      </c>
      <c r="I481" s="1565">
        <v>17</v>
      </c>
      <c r="J481" s="1567" t="s">
        <v>28</v>
      </c>
      <c r="K481" s="414"/>
      <c r="L481" s="438"/>
      <c r="M481" s="341"/>
      <c r="N481" s="341"/>
      <c r="O481" s="1513"/>
      <c r="P481" s="341"/>
      <c r="Q481" s="1509"/>
      <c r="R481" s="112"/>
    </row>
    <row r="482" spans="1:18" hidden="1">
      <c r="A482" s="33">
        <v>771</v>
      </c>
      <c r="B482" s="51" t="s">
        <v>2752</v>
      </c>
      <c r="C482" s="252" t="s">
        <v>2039</v>
      </c>
      <c r="D482" s="169" t="s">
        <v>1223</v>
      </c>
      <c r="E482" s="254" t="s">
        <v>2753</v>
      </c>
      <c r="F482" s="113" t="s">
        <v>2754</v>
      </c>
      <c r="G482" s="256">
        <v>1</v>
      </c>
      <c r="H482" s="257"/>
      <c r="I482" s="256">
        <v>17</v>
      </c>
      <c r="J482" s="53" t="s">
        <v>37</v>
      </c>
      <c r="K482" s="301"/>
      <c r="L482" s="208"/>
      <c r="M482" s="208"/>
      <c r="N482" s="208"/>
      <c r="O482" s="208"/>
      <c r="P482" s="208"/>
      <c r="Q482" s="208"/>
      <c r="R482" s="301"/>
    </row>
    <row r="483" spans="1:18">
      <c r="A483" s="1035">
        <v>547</v>
      </c>
      <c r="B483" s="888" t="s">
        <v>1829</v>
      </c>
      <c r="C483" s="1674" t="s">
        <v>1830</v>
      </c>
      <c r="D483" s="1558" t="s">
        <v>1831</v>
      </c>
      <c r="E483" s="214" t="s">
        <v>1832</v>
      </c>
      <c r="F483" s="1559" t="s">
        <v>1833</v>
      </c>
      <c r="G483" s="1450">
        <v>1</v>
      </c>
      <c r="H483" s="1560">
        <v>125000</v>
      </c>
      <c r="I483" s="1450">
        <v>18</v>
      </c>
      <c r="J483" s="1556" t="s">
        <v>28</v>
      </c>
      <c r="K483" s="114"/>
      <c r="L483" s="438"/>
      <c r="M483" s="341"/>
      <c r="N483" s="341"/>
      <c r="O483" s="1513"/>
      <c r="P483" s="341"/>
      <c r="Q483" s="1509"/>
      <c r="R483" s="114"/>
    </row>
    <row r="484" spans="1:18">
      <c r="A484" s="1570">
        <v>1062</v>
      </c>
      <c r="B484" s="888" t="s">
        <v>1995</v>
      </c>
      <c r="C484" s="1561" t="s">
        <v>1988</v>
      </c>
      <c r="D484" s="1562" t="s">
        <v>1550</v>
      </c>
      <c r="E484" s="1563" t="s">
        <v>1996</v>
      </c>
      <c r="F484" s="1564" t="s">
        <v>1997</v>
      </c>
      <c r="G484" s="1565">
        <v>2</v>
      </c>
      <c r="H484" s="1566">
        <v>165000</v>
      </c>
      <c r="I484" s="1565">
        <v>18</v>
      </c>
      <c r="J484" s="1567" t="s">
        <v>28</v>
      </c>
      <c r="K484" s="414"/>
      <c r="L484" s="438"/>
      <c r="M484" s="341"/>
      <c r="N484" s="341"/>
      <c r="O484" s="1513"/>
      <c r="P484" s="341"/>
      <c r="Q484" s="1509"/>
      <c r="R484" s="112"/>
    </row>
    <row r="485" spans="1:18">
      <c r="A485" s="1035">
        <v>963</v>
      </c>
      <c r="B485" s="888" t="s">
        <v>2389</v>
      </c>
      <c r="C485" s="1561" t="s">
        <v>2390</v>
      </c>
      <c r="D485" s="1562" t="s">
        <v>2391</v>
      </c>
      <c r="E485" s="1563" t="s">
        <v>2392</v>
      </c>
      <c r="F485" s="1564" t="s">
        <v>2393</v>
      </c>
      <c r="G485" s="1565">
        <v>2</v>
      </c>
      <c r="H485" s="1566">
        <v>165000</v>
      </c>
      <c r="I485" s="1565">
        <v>18</v>
      </c>
      <c r="J485" s="1567" t="s">
        <v>28</v>
      </c>
      <c r="K485" s="1525"/>
      <c r="L485" s="438"/>
      <c r="M485" s="341"/>
      <c r="N485" s="341"/>
      <c r="O485" s="1513"/>
      <c r="P485" s="341"/>
      <c r="Q485" s="1509"/>
      <c r="R485" s="1525"/>
    </row>
    <row r="486" spans="1:18">
      <c r="A486" s="1035">
        <v>697</v>
      </c>
      <c r="B486" s="888" t="s">
        <v>2455</v>
      </c>
      <c r="C486" s="1171" t="s">
        <v>2456</v>
      </c>
      <c r="D486" s="1572" t="s">
        <v>2457</v>
      </c>
      <c r="E486" s="1573" t="s">
        <v>2458</v>
      </c>
      <c r="F486" s="1578" t="s">
        <v>2459</v>
      </c>
      <c r="G486" s="1575">
        <v>1</v>
      </c>
      <c r="H486" s="1576">
        <v>125000</v>
      </c>
      <c r="I486" s="1575">
        <v>18</v>
      </c>
      <c r="J486" s="1577" t="s">
        <v>28</v>
      </c>
      <c r="K486" s="1529"/>
      <c r="L486" s="438"/>
      <c r="M486" s="341"/>
      <c r="N486" s="341"/>
      <c r="O486" s="1513"/>
      <c r="P486" s="341"/>
      <c r="Q486" s="1509"/>
      <c r="R486" s="1529"/>
    </row>
    <row r="487" spans="1:18">
      <c r="A487" s="1035">
        <v>701</v>
      </c>
      <c r="B487" s="888" t="s">
        <v>2471</v>
      </c>
      <c r="C487" s="1579" t="s">
        <v>2472</v>
      </c>
      <c r="D487" s="1580" t="s">
        <v>2469</v>
      </c>
      <c r="E487" s="1581" t="s">
        <v>2473</v>
      </c>
      <c r="F487" s="1582" t="s">
        <v>2459</v>
      </c>
      <c r="G487" s="1583">
        <v>1</v>
      </c>
      <c r="H487" s="1584">
        <v>125000</v>
      </c>
      <c r="I487" s="1583">
        <v>18</v>
      </c>
      <c r="J487" s="1577" t="s">
        <v>28</v>
      </c>
      <c r="K487" s="1529"/>
      <c r="L487" s="438"/>
      <c r="M487" s="341"/>
      <c r="N487" s="341"/>
      <c r="O487" s="1513"/>
      <c r="P487" s="341"/>
      <c r="Q487" s="1509"/>
      <c r="R487" s="1529"/>
    </row>
    <row r="488" spans="1:18">
      <c r="A488" s="1035">
        <v>702</v>
      </c>
      <c r="B488" s="888" t="s">
        <v>2474</v>
      </c>
      <c r="C488" s="1171" t="s">
        <v>2475</v>
      </c>
      <c r="D488" s="1572" t="s">
        <v>2476</v>
      </c>
      <c r="E488" s="1581" t="s">
        <v>2477</v>
      </c>
      <c r="F488" s="1578" t="s">
        <v>2459</v>
      </c>
      <c r="G488" s="1575">
        <v>1</v>
      </c>
      <c r="H488" s="1576">
        <v>125000</v>
      </c>
      <c r="I488" s="1575">
        <v>18</v>
      </c>
      <c r="J488" s="1577" t="s">
        <v>28</v>
      </c>
      <c r="K488" s="1529"/>
      <c r="L488" s="438"/>
      <c r="M488" s="341"/>
      <c r="N488" s="341"/>
      <c r="O488" s="1513"/>
      <c r="P488" s="341"/>
      <c r="Q488" s="1509"/>
      <c r="R488" s="1529"/>
    </row>
    <row r="489" spans="1:18">
      <c r="A489" s="1035">
        <v>548</v>
      </c>
      <c r="B489" s="888" t="s">
        <v>2627</v>
      </c>
      <c r="C489" s="1557" t="s">
        <v>2628</v>
      </c>
      <c r="D489" s="1558" t="s">
        <v>945</v>
      </c>
      <c r="E489" s="214" t="s">
        <v>2629</v>
      </c>
      <c r="F489" s="1585" t="s">
        <v>1833</v>
      </c>
      <c r="G489" s="1450">
        <v>2</v>
      </c>
      <c r="H489" s="1571">
        <v>165000</v>
      </c>
      <c r="I489" s="1450">
        <v>18</v>
      </c>
      <c r="J489" s="1556" t="s">
        <v>28</v>
      </c>
      <c r="K489" s="114"/>
      <c r="L489" s="438"/>
      <c r="M489" s="341"/>
      <c r="N489" s="341"/>
      <c r="O489" s="1513"/>
      <c r="P489" s="341"/>
      <c r="Q489" s="1509"/>
      <c r="R489" s="114"/>
    </row>
    <row r="490" spans="1:18">
      <c r="A490" s="1035">
        <v>774</v>
      </c>
      <c r="B490" s="888" t="s">
        <v>2760</v>
      </c>
      <c r="C490" s="1171" t="s">
        <v>2761</v>
      </c>
      <c r="D490" s="1572" t="s">
        <v>2762</v>
      </c>
      <c r="E490" s="1573" t="s">
        <v>2763</v>
      </c>
      <c r="F490" s="1578" t="s">
        <v>2764</v>
      </c>
      <c r="G490" s="1575">
        <v>1</v>
      </c>
      <c r="H490" s="1576">
        <v>125000</v>
      </c>
      <c r="I490" s="1575">
        <v>18</v>
      </c>
      <c r="J490" s="1174" t="s">
        <v>28</v>
      </c>
      <c r="K490" s="1525"/>
      <c r="L490" s="438"/>
      <c r="M490" s="341"/>
      <c r="N490" s="341"/>
      <c r="O490" s="1513"/>
      <c r="P490" s="341"/>
      <c r="Q490" s="1509"/>
      <c r="R490" s="1525"/>
    </row>
    <row r="491" spans="1:18">
      <c r="A491" s="1035">
        <v>825</v>
      </c>
      <c r="B491" s="888" t="s">
        <v>2947</v>
      </c>
      <c r="C491" s="1579" t="s">
        <v>2948</v>
      </c>
      <c r="D491" s="1580" t="s">
        <v>82</v>
      </c>
      <c r="E491" s="1581" t="s">
        <v>2949</v>
      </c>
      <c r="F491" s="1675" t="s">
        <v>2950</v>
      </c>
      <c r="G491" s="1583">
        <v>1</v>
      </c>
      <c r="H491" s="1584">
        <v>125000</v>
      </c>
      <c r="I491" s="1583">
        <v>18</v>
      </c>
      <c r="J491" s="1577" t="s">
        <v>28</v>
      </c>
      <c r="K491" s="1525"/>
      <c r="L491" s="438"/>
      <c r="M491" s="341"/>
      <c r="N491" s="341"/>
      <c r="O491" s="1513"/>
      <c r="P491" s="341"/>
      <c r="Q491" s="1509"/>
      <c r="R491" s="1525"/>
    </row>
    <row r="492" spans="1:18">
      <c r="A492" s="1035">
        <v>826</v>
      </c>
      <c r="B492" s="888" t="s">
        <v>2951</v>
      </c>
      <c r="C492" s="1171" t="s">
        <v>2952</v>
      </c>
      <c r="D492" s="1572" t="s">
        <v>516</v>
      </c>
      <c r="E492" s="1573" t="s">
        <v>2953</v>
      </c>
      <c r="F492" s="1676" t="s">
        <v>2950</v>
      </c>
      <c r="G492" s="1575">
        <v>1</v>
      </c>
      <c r="H492" s="1576">
        <v>125000</v>
      </c>
      <c r="I492" s="1575">
        <v>18</v>
      </c>
      <c r="J492" s="1174" t="s">
        <v>28</v>
      </c>
      <c r="K492" s="1525"/>
      <c r="L492" s="438"/>
      <c r="M492" s="341"/>
      <c r="N492" s="341"/>
      <c r="O492" s="1513"/>
      <c r="P492" s="341"/>
      <c r="Q492" s="1509"/>
      <c r="R492" s="1525"/>
    </row>
    <row r="493" spans="1:18">
      <c r="A493" s="1035">
        <v>827</v>
      </c>
      <c r="B493" s="888" t="s">
        <v>2954</v>
      </c>
      <c r="C493" s="1171" t="s">
        <v>2955</v>
      </c>
      <c r="D493" s="1572" t="s">
        <v>118</v>
      </c>
      <c r="E493" s="1573" t="s">
        <v>2956</v>
      </c>
      <c r="F493" s="1676" t="s">
        <v>2950</v>
      </c>
      <c r="G493" s="1575">
        <v>1</v>
      </c>
      <c r="H493" s="1576">
        <v>50000</v>
      </c>
      <c r="I493" s="1575">
        <v>18</v>
      </c>
      <c r="J493" s="1174" t="s">
        <v>28</v>
      </c>
      <c r="K493" s="1525"/>
      <c r="L493" s="438"/>
      <c r="M493" s="341"/>
      <c r="N493" s="341"/>
      <c r="O493" s="1513"/>
      <c r="P493" s="341"/>
      <c r="Q493" s="1509"/>
      <c r="R493" s="1525"/>
    </row>
    <row r="494" spans="1:18">
      <c r="A494" s="1035">
        <v>962</v>
      </c>
      <c r="B494" s="888" t="s">
        <v>3461</v>
      </c>
      <c r="C494" s="1561" t="s">
        <v>3462</v>
      </c>
      <c r="D494" s="1562" t="s">
        <v>3463</v>
      </c>
      <c r="E494" s="1563" t="s">
        <v>3464</v>
      </c>
      <c r="F494" s="1677" t="s">
        <v>2393</v>
      </c>
      <c r="G494" s="1565">
        <v>1</v>
      </c>
      <c r="H494" s="1566">
        <v>125000</v>
      </c>
      <c r="I494" s="1565">
        <v>18</v>
      </c>
      <c r="J494" s="1567" t="s">
        <v>28</v>
      </c>
      <c r="K494" s="1525"/>
      <c r="L494" s="438"/>
      <c r="M494" s="341"/>
      <c r="N494" s="341"/>
      <c r="O494" s="1513"/>
      <c r="P494" s="341"/>
      <c r="Q494" s="1509"/>
      <c r="R494" s="1525"/>
    </row>
    <row r="495" spans="1:18">
      <c r="A495" s="1035">
        <v>964</v>
      </c>
      <c r="B495" s="888" t="s">
        <v>3469</v>
      </c>
      <c r="C495" s="1602" t="s">
        <v>3470</v>
      </c>
      <c r="D495" s="1603" t="s">
        <v>1223</v>
      </c>
      <c r="E495" s="1604" t="s">
        <v>3471</v>
      </c>
      <c r="F495" s="1678" t="s">
        <v>2393</v>
      </c>
      <c r="G495" s="1606">
        <v>1</v>
      </c>
      <c r="H495" s="1607">
        <v>125000</v>
      </c>
      <c r="I495" s="1606">
        <v>18</v>
      </c>
      <c r="J495" s="1608" t="s">
        <v>28</v>
      </c>
      <c r="K495" s="1525"/>
      <c r="L495" s="438"/>
      <c r="M495" s="341"/>
      <c r="N495" s="341"/>
      <c r="O495" s="1513"/>
      <c r="P495" s="341"/>
      <c r="Q495" s="1509"/>
      <c r="R495" s="1525"/>
    </row>
    <row r="496" spans="1:18">
      <c r="A496" s="1570">
        <v>1063</v>
      </c>
      <c r="B496" s="888" t="s">
        <v>3597</v>
      </c>
      <c r="C496" s="1561" t="s">
        <v>3598</v>
      </c>
      <c r="D496" s="1562" t="s">
        <v>1550</v>
      </c>
      <c r="E496" s="1563" t="s">
        <v>3599</v>
      </c>
      <c r="F496" s="1677" t="s">
        <v>1997</v>
      </c>
      <c r="G496" s="1565">
        <v>2</v>
      </c>
      <c r="H496" s="1566">
        <v>165000</v>
      </c>
      <c r="I496" s="1565">
        <v>18</v>
      </c>
      <c r="J496" s="1567" t="s">
        <v>28</v>
      </c>
      <c r="K496" s="414"/>
      <c r="L496" s="438"/>
      <c r="M496" s="341"/>
      <c r="N496" s="341"/>
      <c r="O496" s="1513"/>
      <c r="P496" s="341"/>
      <c r="Q496" s="1509"/>
      <c r="R496" s="112"/>
    </row>
    <row r="497" spans="1:20" s="42" customFormat="1" hidden="1">
      <c r="A497" s="33">
        <v>698</v>
      </c>
      <c r="B497" s="51" t="s">
        <v>2460</v>
      </c>
      <c r="C497" s="96" t="s">
        <v>2461</v>
      </c>
      <c r="D497" s="169" t="s">
        <v>2462</v>
      </c>
      <c r="E497" s="98" t="s">
        <v>2463</v>
      </c>
      <c r="F497" s="249" t="s">
        <v>2459</v>
      </c>
      <c r="G497" s="100">
        <v>2</v>
      </c>
      <c r="H497" s="101"/>
      <c r="I497" s="100">
        <v>18</v>
      </c>
      <c r="J497" s="1504" t="s">
        <v>37</v>
      </c>
      <c r="K497" s="281"/>
      <c r="L497" s="208"/>
      <c r="M497" s="208"/>
      <c r="N497" s="208"/>
      <c r="O497" s="208"/>
      <c r="P497" s="208"/>
      <c r="Q497" s="208"/>
      <c r="R497" s="281" t="s">
        <v>244</v>
      </c>
      <c r="S497" s="7"/>
      <c r="T497" s="7"/>
    </row>
    <row r="498" spans="1:20" hidden="1">
      <c r="A498" s="33">
        <v>437</v>
      </c>
      <c r="B498" s="51" t="s">
        <v>1385</v>
      </c>
      <c r="C498" s="34" t="s">
        <v>1386</v>
      </c>
      <c r="D498" s="93" t="s">
        <v>1387</v>
      </c>
      <c r="E498" s="93">
        <v>85885882428</v>
      </c>
      <c r="F498" s="93" t="s">
        <v>1388</v>
      </c>
      <c r="G498" s="95">
        <v>3</v>
      </c>
      <c r="H498" s="89"/>
      <c r="I498" s="95">
        <v>19</v>
      </c>
      <c r="J498" s="144" t="s">
        <v>37</v>
      </c>
      <c r="K498" s="54"/>
      <c r="L498" s="208"/>
      <c r="M498" s="208"/>
      <c r="N498" s="208"/>
      <c r="O498" s="208"/>
      <c r="P498" s="208"/>
      <c r="Q498" s="208"/>
      <c r="R498" s="54"/>
    </row>
    <row r="499" spans="1:20" hidden="1">
      <c r="A499" s="1035">
        <v>966</v>
      </c>
      <c r="B499" s="888" t="s">
        <v>1407</v>
      </c>
      <c r="C499" s="1561" t="s">
        <v>1408</v>
      </c>
      <c r="D499" s="1562" t="s">
        <v>1409</v>
      </c>
      <c r="E499" s="1563" t="s">
        <v>1410</v>
      </c>
      <c r="F499" s="1677" t="s">
        <v>1411</v>
      </c>
      <c r="G499" s="1565">
        <v>2</v>
      </c>
      <c r="H499" s="1566"/>
      <c r="I499" s="1565">
        <v>19</v>
      </c>
      <c r="J499" s="1567" t="s">
        <v>849</v>
      </c>
      <c r="K499" s="1525"/>
      <c r="L499" s="438"/>
      <c r="M499" s="341"/>
      <c r="N499" s="341"/>
      <c r="O499" s="1513"/>
      <c r="P499" s="341"/>
      <c r="Q499" s="1509"/>
      <c r="R499" s="1545" t="s">
        <v>1412</v>
      </c>
    </row>
    <row r="500" spans="1:20">
      <c r="A500" s="1570">
        <v>1065</v>
      </c>
      <c r="B500" s="888" t="s">
        <v>1468</v>
      </c>
      <c r="C500" s="1561" t="s">
        <v>1469</v>
      </c>
      <c r="D500" s="1562" t="s">
        <v>1470</v>
      </c>
      <c r="E500" s="1563" t="s">
        <v>1471</v>
      </c>
      <c r="F500" s="1677" t="s">
        <v>1472</v>
      </c>
      <c r="G500" s="1565">
        <v>2</v>
      </c>
      <c r="H500" s="1566">
        <v>165000</v>
      </c>
      <c r="I500" s="1565">
        <v>19</v>
      </c>
      <c r="J500" s="1567" t="s">
        <v>28</v>
      </c>
      <c r="K500" s="414"/>
      <c r="L500" s="438"/>
      <c r="M500" s="341"/>
      <c r="N500" s="341"/>
      <c r="O500" s="1513"/>
      <c r="P500" s="341"/>
      <c r="Q500" s="1509"/>
      <c r="R500" s="112"/>
    </row>
    <row r="501" spans="1:20">
      <c r="A501" s="1035">
        <v>919</v>
      </c>
      <c r="B501" s="888" t="s">
        <v>1501</v>
      </c>
      <c r="C501" s="1561" t="s">
        <v>1502</v>
      </c>
      <c r="D501" s="1562" t="s">
        <v>82</v>
      </c>
      <c r="E501" s="1563" t="s">
        <v>1503</v>
      </c>
      <c r="F501" s="1677" t="s">
        <v>1504</v>
      </c>
      <c r="G501" s="1565">
        <v>2</v>
      </c>
      <c r="H501" s="1566">
        <v>165000</v>
      </c>
      <c r="I501" s="1565">
        <v>19</v>
      </c>
      <c r="J501" s="1567" t="s">
        <v>28</v>
      </c>
      <c r="K501" s="1525"/>
      <c r="L501" s="438"/>
      <c r="M501" s="341"/>
      <c r="N501" s="341"/>
      <c r="O501" s="1513"/>
      <c r="P501" s="341"/>
      <c r="Q501" s="1509"/>
      <c r="R501" s="1525"/>
    </row>
    <row r="502" spans="1:20">
      <c r="A502" s="1035">
        <v>518</v>
      </c>
      <c r="B502" s="888" t="s">
        <v>1709</v>
      </c>
      <c r="C502" s="1035" t="s">
        <v>1710</v>
      </c>
      <c r="D502" s="1552" t="s">
        <v>1711</v>
      </c>
      <c r="E502" s="128" t="s">
        <v>1712</v>
      </c>
      <c r="F502" s="1552" t="s">
        <v>1713</v>
      </c>
      <c r="G502" s="1554">
        <v>3</v>
      </c>
      <c r="H502" s="1586">
        <v>205000</v>
      </c>
      <c r="I502" s="1554">
        <v>19</v>
      </c>
      <c r="J502" s="1569" t="s">
        <v>28</v>
      </c>
      <c r="K502" s="1524"/>
      <c r="L502" s="438"/>
      <c r="M502" s="341"/>
      <c r="N502" s="341"/>
      <c r="O502" s="1513"/>
      <c r="P502" s="341"/>
      <c r="Q502" s="1509"/>
      <c r="R502" s="1524"/>
    </row>
    <row r="503" spans="1:20">
      <c r="A503" s="1035">
        <v>640</v>
      </c>
      <c r="B503" s="888" t="s">
        <v>2221</v>
      </c>
      <c r="C503" s="1589" t="s">
        <v>2222</v>
      </c>
      <c r="D503" s="1590" t="s">
        <v>2223</v>
      </c>
      <c r="E503" s="1591" t="s">
        <v>2224</v>
      </c>
      <c r="F503" s="1590" t="s">
        <v>2225</v>
      </c>
      <c r="G503" s="1592">
        <v>1</v>
      </c>
      <c r="H503" s="1593">
        <v>125000</v>
      </c>
      <c r="I503" s="1592">
        <v>19</v>
      </c>
      <c r="J503" s="1577" t="s">
        <v>28</v>
      </c>
      <c r="K503" s="1528"/>
      <c r="L503" s="438"/>
      <c r="M503" s="341"/>
      <c r="N503" s="341"/>
      <c r="O503" s="1513"/>
      <c r="P503" s="341"/>
      <c r="Q503" s="1509"/>
      <c r="R503" s="1528"/>
    </row>
    <row r="504" spans="1:20">
      <c r="A504" s="1035">
        <v>699</v>
      </c>
      <c r="B504" s="888" t="s">
        <v>2464</v>
      </c>
      <c r="C504" s="1171" t="s">
        <v>2465</v>
      </c>
      <c r="D504" s="1572" t="s">
        <v>40</v>
      </c>
      <c r="E504" s="1573" t="s">
        <v>2466</v>
      </c>
      <c r="F504" s="1679" t="s">
        <v>2467</v>
      </c>
      <c r="G504" s="1575">
        <v>1</v>
      </c>
      <c r="H504" s="1576">
        <v>125000</v>
      </c>
      <c r="I504" s="1575">
        <v>19</v>
      </c>
      <c r="J504" s="1174" t="s">
        <v>28</v>
      </c>
      <c r="K504" s="1529"/>
      <c r="L504" s="438"/>
      <c r="M504" s="341"/>
      <c r="N504" s="341"/>
      <c r="O504" s="1513"/>
      <c r="P504" s="341"/>
      <c r="Q504" s="1509"/>
      <c r="R504" s="1529"/>
    </row>
    <row r="505" spans="1:20">
      <c r="A505" s="1035">
        <v>700</v>
      </c>
      <c r="B505" s="888" t="s">
        <v>2468</v>
      </c>
      <c r="C505" s="1171" t="s">
        <v>1332</v>
      </c>
      <c r="D505" s="1572" t="s">
        <v>2469</v>
      </c>
      <c r="E505" s="1573" t="s">
        <v>2470</v>
      </c>
      <c r="F505" s="1679" t="s">
        <v>2467</v>
      </c>
      <c r="G505" s="1575">
        <v>1</v>
      </c>
      <c r="H505" s="1576">
        <v>125000</v>
      </c>
      <c r="I505" s="1575">
        <v>19</v>
      </c>
      <c r="J505" s="1174" t="s">
        <v>28</v>
      </c>
      <c r="K505" s="1529"/>
      <c r="L505" s="438"/>
      <c r="M505" s="341"/>
      <c r="N505" s="341"/>
      <c r="O505" s="1513"/>
      <c r="P505" s="341"/>
      <c r="Q505" s="1509"/>
      <c r="R505" s="1529"/>
    </row>
    <row r="506" spans="1:20">
      <c r="A506" s="1570">
        <v>1064</v>
      </c>
      <c r="B506" s="888" t="s">
        <v>2686</v>
      </c>
      <c r="C506" s="1561" t="s">
        <v>2687</v>
      </c>
      <c r="D506" s="1562" t="s">
        <v>2688</v>
      </c>
      <c r="E506" s="1563" t="s">
        <v>2689</v>
      </c>
      <c r="F506" s="1677" t="s">
        <v>1472</v>
      </c>
      <c r="G506" s="1565">
        <v>2</v>
      </c>
      <c r="H506" s="1566">
        <v>165000</v>
      </c>
      <c r="I506" s="1565">
        <v>19</v>
      </c>
      <c r="J506" s="1567" t="s">
        <v>28</v>
      </c>
      <c r="K506" s="414"/>
      <c r="L506" s="438"/>
      <c r="M506" s="341"/>
      <c r="N506" s="341"/>
      <c r="O506" s="1513"/>
      <c r="P506" s="341"/>
      <c r="Q506" s="1509"/>
      <c r="R506" s="112"/>
    </row>
    <row r="507" spans="1:20">
      <c r="A507" s="1035">
        <v>578</v>
      </c>
      <c r="B507" s="888" t="s">
        <v>2747</v>
      </c>
      <c r="C507" s="1557" t="s">
        <v>2748</v>
      </c>
      <c r="D507" s="1558" t="s">
        <v>2749</v>
      </c>
      <c r="E507" s="214" t="s">
        <v>2750</v>
      </c>
      <c r="F507" s="1680" t="s">
        <v>1964</v>
      </c>
      <c r="G507" s="1664" t="s">
        <v>2751</v>
      </c>
      <c r="H507" s="1571">
        <v>165000</v>
      </c>
      <c r="I507" s="1450">
        <v>19</v>
      </c>
      <c r="J507" s="1556" t="s">
        <v>28</v>
      </c>
      <c r="K507" s="114"/>
      <c r="L507" s="438"/>
      <c r="M507" s="341"/>
      <c r="N507" s="341"/>
      <c r="O507" s="1513"/>
      <c r="P507" s="341"/>
      <c r="Q507" s="1509"/>
      <c r="R507" s="114"/>
    </row>
    <row r="508" spans="1:20">
      <c r="A508" s="1035">
        <v>830</v>
      </c>
      <c r="B508" s="888" t="s">
        <v>2898</v>
      </c>
      <c r="C508" s="1171" t="s">
        <v>2899</v>
      </c>
      <c r="D508" s="1572" t="s">
        <v>118</v>
      </c>
      <c r="E508" s="1573" t="s">
        <v>2900</v>
      </c>
      <c r="F508" s="1676" t="s">
        <v>2901</v>
      </c>
      <c r="G508" s="1575">
        <v>1</v>
      </c>
      <c r="H508" s="1576">
        <v>125000</v>
      </c>
      <c r="I508" s="1575">
        <v>19</v>
      </c>
      <c r="J508" s="1174" t="s">
        <v>28</v>
      </c>
      <c r="K508" s="1525"/>
      <c r="L508" s="438"/>
      <c r="M508" s="341"/>
      <c r="N508" s="341"/>
      <c r="O508" s="1513"/>
      <c r="P508" s="341"/>
      <c r="Q508" s="1509"/>
      <c r="R508" s="1525" t="s">
        <v>2902</v>
      </c>
    </row>
    <row r="509" spans="1:20">
      <c r="A509" s="1035">
        <v>828</v>
      </c>
      <c r="B509" s="888" t="s">
        <v>2957</v>
      </c>
      <c r="C509" s="1171" t="s">
        <v>2958</v>
      </c>
      <c r="D509" s="1572" t="s">
        <v>44</v>
      </c>
      <c r="E509" s="1572" t="s">
        <v>2959</v>
      </c>
      <c r="F509" s="1676" t="s">
        <v>2901</v>
      </c>
      <c r="G509" s="1575">
        <v>1</v>
      </c>
      <c r="H509" s="1576">
        <v>125000</v>
      </c>
      <c r="I509" s="1575">
        <v>19</v>
      </c>
      <c r="J509" s="1174" t="s">
        <v>28</v>
      </c>
      <c r="K509" s="1525"/>
      <c r="L509" s="438"/>
      <c r="M509" s="341"/>
      <c r="N509" s="341"/>
      <c r="O509" s="1513"/>
      <c r="P509" s="341"/>
      <c r="Q509" s="1509"/>
      <c r="R509" s="1525"/>
    </row>
    <row r="510" spans="1:20" s="42" customFormat="1" hidden="1">
      <c r="A510" s="1035">
        <v>836</v>
      </c>
      <c r="B510" s="888" t="s">
        <v>2989</v>
      </c>
      <c r="C510" s="1171" t="s">
        <v>2990</v>
      </c>
      <c r="D510" s="1572" t="s">
        <v>2991</v>
      </c>
      <c r="E510" s="1573" t="s">
        <v>2992</v>
      </c>
      <c r="F510" s="1679" t="s">
        <v>1451</v>
      </c>
      <c r="G510" s="1575">
        <v>1</v>
      </c>
      <c r="H510" s="1576"/>
      <c r="I510" s="1575">
        <v>19</v>
      </c>
      <c r="J510" s="1652" t="s">
        <v>849</v>
      </c>
      <c r="K510" s="1543"/>
      <c r="L510" s="438"/>
      <c r="M510" s="341"/>
      <c r="N510" s="341"/>
      <c r="O510" s="1513"/>
      <c r="P510" s="341"/>
      <c r="Q510" s="1509"/>
      <c r="R510" s="1543" t="s">
        <v>2993</v>
      </c>
      <c r="S510" s="7"/>
      <c r="T510" s="7"/>
    </row>
    <row r="511" spans="1:20">
      <c r="A511" s="1035">
        <v>920</v>
      </c>
      <c r="B511" s="888" t="s">
        <v>3354</v>
      </c>
      <c r="C511" s="1602" t="s">
        <v>3355</v>
      </c>
      <c r="D511" s="1580" t="s">
        <v>3257</v>
      </c>
      <c r="E511" s="1604" t="s">
        <v>3356</v>
      </c>
      <c r="F511" s="1678" t="s">
        <v>1504</v>
      </c>
      <c r="G511" s="1606">
        <v>2</v>
      </c>
      <c r="H511" s="1607">
        <v>165000</v>
      </c>
      <c r="I511" s="1606">
        <v>19</v>
      </c>
      <c r="J511" s="1608" t="s">
        <v>28</v>
      </c>
      <c r="K511" s="1525"/>
      <c r="L511" s="438"/>
      <c r="M511" s="341"/>
      <c r="N511" s="341"/>
      <c r="O511" s="1513"/>
      <c r="P511" s="341"/>
      <c r="Q511" s="1509"/>
      <c r="R511" s="1525"/>
    </row>
    <row r="512" spans="1:20">
      <c r="A512" s="1035">
        <v>921</v>
      </c>
      <c r="B512" s="888" t="s">
        <v>3388</v>
      </c>
      <c r="C512" s="1602" t="s">
        <v>3389</v>
      </c>
      <c r="D512" s="1562" t="s">
        <v>67</v>
      </c>
      <c r="E512" s="1604" t="s">
        <v>3390</v>
      </c>
      <c r="F512" s="1681">
        <v>45462</v>
      </c>
      <c r="G512" s="1606">
        <v>2</v>
      </c>
      <c r="H512" s="1607">
        <v>165000</v>
      </c>
      <c r="I512" s="1606">
        <v>19</v>
      </c>
      <c r="J512" s="1608" t="s">
        <v>28</v>
      </c>
      <c r="K512" s="1525"/>
      <c r="L512" s="438"/>
      <c r="M512" s="341"/>
      <c r="N512" s="341"/>
      <c r="O512" s="1513"/>
      <c r="P512" s="341"/>
      <c r="Q512" s="1509"/>
      <c r="R512" s="1525"/>
    </row>
    <row r="513" spans="1:18">
      <c r="A513" s="1035">
        <v>519</v>
      </c>
      <c r="B513" s="888" t="s">
        <v>3488</v>
      </c>
      <c r="C513" s="1035" t="s">
        <v>3489</v>
      </c>
      <c r="D513" s="1552" t="s">
        <v>1223</v>
      </c>
      <c r="E513" s="128" t="s">
        <v>3490</v>
      </c>
      <c r="F513" s="1552" t="s">
        <v>1713</v>
      </c>
      <c r="G513" s="1554">
        <v>2</v>
      </c>
      <c r="H513" s="1586">
        <v>165000</v>
      </c>
      <c r="I513" s="1554">
        <v>19</v>
      </c>
      <c r="J513" s="1569" t="s">
        <v>28</v>
      </c>
      <c r="K513" s="114"/>
      <c r="L513" s="438"/>
      <c r="M513" s="341"/>
      <c r="N513" s="341"/>
      <c r="O513" s="1513"/>
      <c r="P513" s="341"/>
      <c r="Q513" s="1509"/>
      <c r="R513" s="114"/>
    </row>
    <row r="514" spans="1:18">
      <c r="A514" s="1570">
        <v>1101</v>
      </c>
      <c r="B514" s="888" t="s">
        <v>3570</v>
      </c>
      <c r="C514" s="1561" t="s">
        <v>3571</v>
      </c>
      <c r="D514" s="1562" t="s">
        <v>3572</v>
      </c>
      <c r="E514" s="1563" t="s">
        <v>3573</v>
      </c>
      <c r="F514" s="1677" t="s">
        <v>3574</v>
      </c>
      <c r="G514" s="1565">
        <v>2</v>
      </c>
      <c r="H514" s="1566">
        <v>165000</v>
      </c>
      <c r="I514" s="1565">
        <v>19</v>
      </c>
      <c r="J514" s="1567" t="s">
        <v>28</v>
      </c>
      <c r="K514" s="414"/>
      <c r="L514" s="438"/>
      <c r="M514" s="341"/>
      <c r="N514" s="341"/>
      <c r="O514" s="1513"/>
      <c r="P514" s="341"/>
      <c r="Q514" s="1509"/>
      <c r="R514" s="112"/>
    </row>
    <row r="515" spans="1:18">
      <c r="A515" s="1035">
        <v>879</v>
      </c>
      <c r="B515" s="888" t="s">
        <v>3829</v>
      </c>
      <c r="C515" s="1602" t="s">
        <v>3830</v>
      </c>
      <c r="D515" s="1603" t="s">
        <v>1223</v>
      </c>
      <c r="E515" s="1604" t="s">
        <v>3831</v>
      </c>
      <c r="F515" s="1678" t="s">
        <v>3832</v>
      </c>
      <c r="G515" s="1606">
        <v>2</v>
      </c>
      <c r="H515" s="1607">
        <v>165000</v>
      </c>
      <c r="I515" s="1606">
        <v>19</v>
      </c>
      <c r="J515" s="1608" t="s">
        <v>28</v>
      </c>
      <c r="K515" s="1525"/>
      <c r="L515" s="438"/>
      <c r="M515" s="341"/>
      <c r="N515" s="341"/>
      <c r="O515" s="1513"/>
      <c r="P515" s="341"/>
      <c r="Q515" s="1509"/>
      <c r="R515" s="1525"/>
    </row>
    <row r="516" spans="1:18">
      <c r="A516" s="1035">
        <v>829</v>
      </c>
      <c r="B516" s="888" t="s">
        <v>3840</v>
      </c>
      <c r="C516" s="1171" t="s">
        <v>3841</v>
      </c>
      <c r="D516" s="1572" t="s">
        <v>1223</v>
      </c>
      <c r="E516" s="1573" t="s">
        <v>3842</v>
      </c>
      <c r="F516" s="1676" t="s">
        <v>2901</v>
      </c>
      <c r="G516" s="1575">
        <v>2</v>
      </c>
      <c r="H516" s="1576">
        <v>165000</v>
      </c>
      <c r="I516" s="1575">
        <v>19</v>
      </c>
      <c r="J516" s="1174" t="s">
        <v>28</v>
      </c>
      <c r="K516" s="1525"/>
      <c r="L516" s="438"/>
      <c r="M516" s="341"/>
      <c r="N516" s="341"/>
      <c r="O516" s="1513"/>
      <c r="P516" s="341"/>
      <c r="Q516" s="1509"/>
      <c r="R516" s="1525"/>
    </row>
    <row r="517" spans="1:18" hidden="1">
      <c r="A517" s="33">
        <v>579</v>
      </c>
      <c r="B517" s="51" t="s">
        <v>1960</v>
      </c>
      <c r="C517" s="34" t="s">
        <v>1961</v>
      </c>
      <c r="D517" s="36" t="s">
        <v>1962</v>
      </c>
      <c r="E517" s="37" t="s">
        <v>1963</v>
      </c>
      <c r="F517" s="195" t="s">
        <v>1964</v>
      </c>
      <c r="G517" s="202" t="s">
        <v>1965</v>
      </c>
      <c r="H517" s="146"/>
      <c r="I517" s="39">
        <v>19</v>
      </c>
      <c r="J517" s="53" t="s">
        <v>37</v>
      </c>
      <c r="K517" s="54"/>
      <c r="L517" s="208"/>
      <c r="M517" s="208"/>
      <c r="N517" s="208"/>
      <c r="O517" s="208"/>
      <c r="P517" s="208"/>
      <c r="Q517" s="208"/>
      <c r="R517" s="54"/>
    </row>
    <row r="518" spans="1:18">
      <c r="A518" s="1570">
        <v>1099</v>
      </c>
      <c r="B518" s="888" t="s">
        <v>3960</v>
      </c>
      <c r="C518" s="1561" t="s">
        <v>3961</v>
      </c>
      <c r="D518" s="1562" t="s">
        <v>3962</v>
      </c>
      <c r="E518" s="1563" t="s">
        <v>3963</v>
      </c>
      <c r="F518" s="1677" t="s">
        <v>3964</v>
      </c>
      <c r="G518" s="1565">
        <v>1</v>
      </c>
      <c r="H518" s="1566">
        <v>125000</v>
      </c>
      <c r="I518" s="1565">
        <v>19</v>
      </c>
      <c r="J518" s="1567" t="s">
        <v>28</v>
      </c>
      <c r="K518" s="414"/>
      <c r="L518" s="438"/>
      <c r="M518" s="341"/>
      <c r="N518" s="341"/>
      <c r="O518" s="1513"/>
      <c r="P518" s="341"/>
      <c r="Q518" s="1509"/>
      <c r="R518" s="112"/>
    </row>
    <row r="519" spans="1:18">
      <c r="A519" s="1570">
        <v>1100</v>
      </c>
      <c r="B519" s="888" t="s">
        <v>3965</v>
      </c>
      <c r="C519" s="1561" t="s">
        <v>3966</v>
      </c>
      <c r="D519" s="1562" t="s">
        <v>3967</v>
      </c>
      <c r="E519" s="1563" t="s">
        <v>3968</v>
      </c>
      <c r="F519" s="1677" t="s">
        <v>3964</v>
      </c>
      <c r="G519" s="1565">
        <v>1</v>
      </c>
      <c r="H519" s="1566">
        <v>125000</v>
      </c>
      <c r="I519" s="1565">
        <v>19</v>
      </c>
      <c r="J519" s="1567" t="s">
        <v>28</v>
      </c>
      <c r="K519" s="414"/>
      <c r="L519" s="438"/>
      <c r="M519" s="341"/>
      <c r="N519" s="341"/>
      <c r="O519" s="1513"/>
      <c r="P519" s="341"/>
      <c r="Q519" s="1509"/>
      <c r="R519" s="112"/>
    </row>
    <row r="520" spans="1:18" ht="15">
      <c r="A520" s="1570">
        <v>1146</v>
      </c>
      <c r="B520" s="888" t="s">
        <v>4137</v>
      </c>
      <c r="C520" s="914" t="s">
        <v>4138</v>
      </c>
      <c r="D520" s="914" t="s">
        <v>4139</v>
      </c>
      <c r="E520" s="199" t="s">
        <v>4140</v>
      </c>
      <c r="F520" s="1682">
        <v>45645</v>
      </c>
      <c r="G520" s="1683">
        <v>2</v>
      </c>
      <c r="H520" s="1566">
        <v>165000</v>
      </c>
      <c r="I520" s="1565">
        <v>19</v>
      </c>
      <c r="J520" s="920" t="s">
        <v>28</v>
      </c>
      <c r="K520" s="414"/>
      <c r="L520" s="438"/>
      <c r="M520" s="341"/>
      <c r="N520" s="341"/>
      <c r="O520" s="1513"/>
      <c r="P520" s="341"/>
      <c r="Q520" s="1509"/>
      <c r="R520" s="112"/>
    </row>
    <row r="521" spans="1:18" hidden="1">
      <c r="A521" s="33">
        <v>452</v>
      </c>
      <c r="B521" s="51" t="s">
        <v>1439</v>
      </c>
      <c r="C521" s="87" t="s">
        <v>1440</v>
      </c>
      <c r="D521" s="36" t="s">
        <v>1441</v>
      </c>
      <c r="E521" s="179">
        <v>81284668074</v>
      </c>
      <c r="F521" s="1492" t="s">
        <v>1438</v>
      </c>
      <c r="G521" s="39">
        <v>1</v>
      </c>
      <c r="H521" s="181"/>
      <c r="I521" s="39">
        <v>20</v>
      </c>
      <c r="J521" s="53" t="s">
        <v>37</v>
      </c>
      <c r="K521" s="54"/>
      <c r="L521" s="208"/>
      <c r="M521" s="208"/>
      <c r="N521" s="208"/>
      <c r="O521" s="208"/>
      <c r="P521" s="208"/>
      <c r="Q521" s="208"/>
      <c r="R521" s="54"/>
    </row>
    <row r="522" spans="1:18">
      <c r="A522" s="1035">
        <v>550</v>
      </c>
      <c r="B522" s="43" t="s">
        <v>29</v>
      </c>
      <c r="C522" s="1557" t="s">
        <v>30</v>
      </c>
      <c r="D522" s="1558" t="s">
        <v>31</v>
      </c>
      <c r="E522" s="214" t="s">
        <v>32</v>
      </c>
      <c r="F522" s="1680" t="s">
        <v>33</v>
      </c>
      <c r="G522" s="1450">
        <v>2</v>
      </c>
      <c r="H522" s="1571">
        <v>165000</v>
      </c>
      <c r="I522" s="1450">
        <v>20</v>
      </c>
      <c r="J522" s="1569" t="s">
        <v>28</v>
      </c>
      <c r="K522" s="114"/>
      <c r="L522" s="438"/>
      <c r="M522" s="341"/>
      <c r="N522" s="341"/>
      <c r="O522" s="1513"/>
      <c r="P522" s="341"/>
      <c r="Q522" s="1509"/>
      <c r="R522" s="114"/>
    </row>
    <row r="523" spans="1:18">
      <c r="A523" s="1035">
        <v>835</v>
      </c>
      <c r="B523" s="888" t="s">
        <v>820</v>
      </c>
      <c r="C523" s="1579" t="s">
        <v>821</v>
      </c>
      <c r="D523" s="1580" t="s">
        <v>822</v>
      </c>
      <c r="E523" s="1581" t="s">
        <v>823</v>
      </c>
      <c r="F523" s="1675" t="s">
        <v>824</v>
      </c>
      <c r="G523" s="1583">
        <v>2</v>
      </c>
      <c r="H523" s="1584">
        <v>165000</v>
      </c>
      <c r="I523" s="1583">
        <v>20</v>
      </c>
      <c r="J523" s="1577" t="s">
        <v>28</v>
      </c>
      <c r="K523" s="1525"/>
      <c r="L523" s="438"/>
      <c r="M523" s="341"/>
      <c r="N523" s="341"/>
      <c r="O523" s="1513"/>
      <c r="P523" s="341"/>
      <c r="Q523" s="1509"/>
      <c r="R523" s="1525"/>
    </row>
    <row r="524" spans="1:18">
      <c r="A524" s="1035">
        <v>288</v>
      </c>
      <c r="B524" s="888" t="s">
        <v>920</v>
      </c>
      <c r="C524" s="1035" t="s">
        <v>921</v>
      </c>
      <c r="D524" s="1552" t="s">
        <v>922</v>
      </c>
      <c r="E524" s="1552">
        <v>85703676311</v>
      </c>
      <c r="F524" s="1684">
        <v>44917</v>
      </c>
      <c r="G524" s="1554">
        <v>4</v>
      </c>
      <c r="H524" s="1555">
        <v>305000</v>
      </c>
      <c r="I524" s="1554">
        <v>20</v>
      </c>
      <c r="J524" s="1556" t="s">
        <v>28</v>
      </c>
      <c r="K524" s="114"/>
      <c r="L524" s="438"/>
      <c r="M524" s="341"/>
      <c r="N524" s="341"/>
      <c r="O524" s="1513"/>
      <c r="P524" s="341"/>
      <c r="Q524" s="1509"/>
      <c r="R524" s="114"/>
    </row>
    <row r="525" spans="1:18">
      <c r="A525" s="1035">
        <v>484</v>
      </c>
      <c r="B525" s="888" t="s">
        <v>1568</v>
      </c>
      <c r="C525" s="1035" t="s">
        <v>1569</v>
      </c>
      <c r="D525" s="1552" t="s">
        <v>1570</v>
      </c>
      <c r="E525" s="128" t="s">
        <v>1571</v>
      </c>
      <c r="F525" s="1552" t="s">
        <v>1572</v>
      </c>
      <c r="G525" s="1450">
        <v>1</v>
      </c>
      <c r="H525" s="1560">
        <v>125000</v>
      </c>
      <c r="I525" s="1450">
        <v>20</v>
      </c>
      <c r="J525" s="1569" t="s">
        <v>28</v>
      </c>
      <c r="K525" s="114"/>
      <c r="L525" s="438"/>
      <c r="M525" s="341"/>
      <c r="N525" s="341"/>
      <c r="O525" s="1513"/>
      <c r="P525" s="341"/>
      <c r="Q525" s="1509"/>
      <c r="R525" s="114"/>
    </row>
    <row r="526" spans="1:18">
      <c r="A526" s="1035">
        <v>485</v>
      </c>
      <c r="B526" s="888" t="s">
        <v>1573</v>
      </c>
      <c r="C526" s="1035" t="s">
        <v>1574</v>
      </c>
      <c r="D526" s="1552" t="s">
        <v>1570</v>
      </c>
      <c r="E526" s="128" t="s">
        <v>1575</v>
      </c>
      <c r="F526" s="1552" t="s">
        <v>1572</v>
      </c>
      <c r="G526" s="1450">
        <v>1</v>
      </c>
      <c r="H526" s="1560">
        <v>125000</v>
      </c>
      <c r="I526" s="1450">
        <v>20</v>
      </c>
      <c r="J526" s="1569" t="s">
        <v>28</v>
      </c>
      <c r="K526" s="114"/>
      <c r="L526" s="438"/>
      <c r="M526" s="341"/>
      <c r="N526" s="341"/>
      <c r="O526" s="1513"/>
      <c r="P526" s="341"/>
      <c r="Q526" s="1509"/>
      <c r="R526" s="114"/>
    </row>
    <row r="527" spans="1:18">
      <c r="A527" s="1035">
        <v>520</v>
      </c>
      <c r="B527" s="888" t="s">
        <v>1716</v>
      </c>
      <c r="C527" s="1035" t="s">
        <v>1717</v>
      </c>
      <c r="D527" s="1558" t="s">
        <v>1718</v>
      </c>
      <c r="E527" s="214" t="s">
        <v>1719</v>
      </c>
      <c r="F527" s="1552" t="s">
        <v>1720</v>
      </c>
      <c r="G527" s="1554">
        <v>1</v>
      </c>
      <c r="H527" s="1586">
        <v>125000</v>
      </c>
      <c r="I527" s="1554">
        <v>20</v>
      </c>
      <c r="J527" s="1569" t="s">
        <v>28</v>
      </c>
      <c r="K527" s="114"/>
      <c r="L527" s="438"/>
      <c r="M527" s="341"/>
      <c r="N527" s="341"/>
      <c r="O527" s="1513"/>
      <c r="P527" s="341"/>
      <c r="Q527" s="1509"/>
      <c r="R527" s="114"/>
    </row>
    <row r="528" spans="1:18">
      <c r="A528" s="1035">
        <v>646</v>
      </c>
      <c r="B528" s="888" t="s">
        <v>2248</v>
      </c>
      <c r="C528" s="1171" t="s">
        <v>2249</v>
      </c>
      <c r="D528" s="1572" t="s">
        <v>2250</v>
      </c>
      <c r="E528" s="1573" t="s">
        <v>2251</v>
      </c>
      <c r="F528" s="1590" t="s">
        <v>2252</v>
      </c>
      <c r="G528" s="1575" t="s">
        <v>1670</v>
      </c>
      <c r="H528" s="1576">
        <v>250000</v>
      </c>
      <c r="I528" s="1575">
        <v>20</v>
      </c>
      <c r="J528" s="1659" t="s">
        <v>28</v>
      </c>
      <c r="K528" s="1546"/>
      <c r="L528" s="438"/>
      <c r="M528" s="341"/>
      <c r="N528" s="341"/>
      <c r="O528" s="1513"/>
      <c r="P528" s="341"/>
      <c r="Q528" s="1509"/>
      <c r="R528" s="1546"/>
    </row>
    <row r="529" spans="1:20">
      <c r="A529" s="1035">
        <v>831</v>
      </c>
      <c r="B529" s="888" t="s">
        <v>2282</v>
      </c>
      <c r="C529" s="1171" t="s">
        <v>2283</v>
      </c>
      <c r="D529" s="1572" t="s">
        <v>2284</v>
      </c>
      <c r="E529" s="1573" t="s">
        <v>2285</v>
      </c>
      <c r="F529" s="1676" t="s">
        <v>824</v>
      </c>
      <c r="G529" s="1575">
        <v>2</v>
      </c>
      <c r="H529" s="1576">
        <v>165000</v>
      </c>
      <c r="I529" s="1575">
        <v>20</v>
      </c>
      <c r="J529" s="1174" t="s">
        <v>28</v>
      </c>
      <c r="K529" s="1525"/>
      <c r="L529" s="438"/>
      <c r="M529" s="341"/>
      <c r="N529" s="341"/>
      <c r="O529" s="1513"/>
      <c r="P529" s="341"/>
      <c r="Q529" s="1509"/>
      <c r="R529" s="1525"/>
    </row>
    <row r="530" spans="1:20">
      <c r="A530" s="1035">
        <v>668</v>
      </c>
      <c r="B530" s="888" t="s">
        <v>2336</v>
      </c>
      <c r="C530" s="1589" t="s">
        <v>2337</v>
      </c>
      <c r="D530" s="1572" t="s">
        <v>2338</v>
      </c>
      <c r="E530" s="1573" t="s">
        <v>2339</v>
      </c>
      <c r="F530" s="1679" t="s">
        <v>2340</v>
      </c>
      <c r="G530" s="1575">
        <v>3</v>
      </c>
      <c r="H530" s="1576">
        <v>205000</v>
      </c>
      <c r="I530" s="1575">
        <v>20</v>
      </c>
      <c r="J530" s="1577" t="s">
        <v>28</v>
      </c>
      <c r="K530" s="1529"/>
      <c r="L530" s="438"/>
      <c r="M530" s="341"/>
      <c r="N530" s="341"/>
      <c r="O530" s="1513"/>
      <c r="P530" s="341"/>
      <c r="Q530" s="1509"/>
      <c r="R530" s="1529"/>
    </row>
    <row r="531" spans="1:20">
      <c r="A531" s="1035">
        <v>733</v>
      </c>
      <c r="B531" s="888" t="s">
        <v>2607</v>
      </c>
      <c r="C531" s="1171" t="s">
        <v>2608</v>
      </c>
      <c r="D531" s="1572" t="s">
        <v>82</v>
      </c>
      <c r="E531" s="1573" t="s">
        <v>2609</v>
      </c>
      <c r="F531" s="1685" t="s">
        <v>2597</v>
      </c>
      <c r="G531" s="1450">
        <v>1</v>
      </c>
      <c r="H531" s="1560">
        <v>125000</v>
      </c>
      <c r="I531" s="1450">
        <v>20</v>
      </c>
      <c r="J531" s="1111" t="s">
        <v>28</v>
      </c>
      <c r="K531" s="1530"/>
      <c r="L531" s="438"/>
      <c r="M531" s="341"/>
      <c r="N531" s="341"/>
      <c r="O531" s="1513"/>
      <c r="P531" s="341"/>
      <c r="Q531" s="1509"/>
      <c r="R531" s="1530"/>
    </row>
    <row r="532" spans="1:20">
      <c r="A532" s="1035">
        <v>775</v>
      </c>
      <c r="B532" s="888" t="s">
        <v>2765</v>
      </c>
      <c r="C532" s="1171" t="s">
        <v>2766</v>
      </c>
      <c r="D532" s="1572" t="s">
        <v>2767</v>
      </c>
      <c r="E532" s="1573" t="s">
        <v>2768</v>
      </c>
      <c r="F532" s="1679" t="s">
        <v>2769</v>
      </c>
      <c r="G532" s="1575">
        <v>1</v>
      </c>
      <c r="H532" s="1576">
        <v>125000</v>
      </c>
      <c r="I532" s="1575">
        <v>20</v>
      </c>
      <c r="J532" s="1174" t="s">
        <v>28</v>
      </c>
      <c r="K532" s="1525"/>
      <c r="L532" s="438"/>
      <c r="M532" s="341"/>
      <c r="N532" s="341"/>
      <c r="O532" s="1513"/>
      <c r="P532" s="341"/>
      <c r="Q532" s="1509"/>
      <c r="R532" s="1525"/>
    </row>
    <row r="533" spans="1:20">
      <c r="A533" s="1035">
        <v>881</v>
      </c>
      <c r="B533" s="888" t="s">
        <v>3165</v>
      </c>
      <c r="C533" s="1561" t="s">
        <v>3166</v>
      </c>
      <c r="D533" s="1562" t="s">
        <v>1550</v>
      </c>
      <c r="E533" s="1563" t="s">
        <v>3167</v>
      </c>
      <c r="F533" s="1677" t="s">
        <v>3168</v>
      </c>
      <c r="G533" s="1565">
        <v>3</v>
      </c>
      <c r="H533" s="1566">
        <v>205000</v>
      </c>
      <c r="I533" s="1565">
        <v>20</v>
      </c>
      <c r="J533" s="1567" t="s">
        <v>28</v>
      </c>
      <c r="K533" s="1525"/>
      <c r="L533" s="438"/>
      <c r="M533" s="341"/>
      <c r="N533" s="341"/>
      <c r="O533" s="1513"/>
      <c r="P533" s="341"/>
      <c r="Q533" s="1509"/>
      <c r="R533" s="1525"/>
    </row>
    <row r="534" spans="1:20">
      <c r="A534" s="1035">
        <v>907</v>
      </c>
      <c r="B534" s="888" t="s">
        <v>3255</v>
      </c>
      <c r="C534" s="1561" t="s">
        <v>3256</v>
      </c>
      <c r="D534" s="1562" t="s">
        <v>3257</v>
      </c>
      <c r="E534" s="1563" t="s">
        <v>3258</v>
      </c>
      <c r="F534" s="1677" t="s">
        <v>1534</v>
      </c>
      <c r="G534" s="1565">
        <v>1</v>
      </c>
      <c r="H534" s="1566">
        <v>125000</v>
      </c>
      <c r="I534" s="1565">
        <v>20</v>
      </c>
      <c r="J534" s="1561" t="s">
        <v>28</v>
      </c>
      <c r="K534" s="1525"/>
      <c r="L534" s="438"/>
      <c r="M534" s="341"/>
      <c r="N534" s="341"/>
      <c r="O534" s="1513"/>
      <c r="P534" s="341"/>
      <c r="Q534" s="1509"/>
      <c r="R534" s="1525"/>
    </row>
    <row r="535" spans="1:20">
      <c r="A535" s="1035">
        <v>739</v>
      </c>
      <c r="B535" s="888" t="s">
        <v>3425</v>
      </c>
      <c r="C535" s="1686" t="s">
        <v>3426</v>
      </c>
      <c r="D535" s="1687" t="s">
        <v>3427</v>
      </c>
      <c r="E535" s="1688" t="s">
        <v>3428</v>
      </c>
      <c r="F535" s="1689" t="s">
        <v>3429</v>
      </c>
      <c r="G535" s="1690">
        <v>2</v>
      </c>
      <c r="H535" s="1691">
        <v>165000</v>
      </c>
      <c r="I535" s="1690">
        <v>20</v>
      </c>
      <c r="J535" s="1692" t="s">
        <v>28</v>
      </c>
      <c r="K535" s="1530"/>
      <c r="L535" s="438"/>
      <c r="M535" s="341"/>
      <c r="N535" s="341"/>
      <c r="O535" s="1513"/>
      <c r="P535" s="341"/>
      <c r="Q535" s="1509"/>
      <c r="R535" s="1530"/>
    </row>
    <row r="536" spans="1:20">
      <c r="A536" s="1035">
        <v>965</v>
      </c>
      <c r="B536" s="888" t="s">
        <v>3472</v>
      </c>
      <c r="C536" s="1602" t="s">
        <v>3473</v>
      </c>
      <c r="D536" s="1603" t="s">
        <v>1223</v>
      </c>
      <c r="E536" s="1604" t="s">
        <v>3474</v>
      </c>
      <c r="F536" s="1678" t="s">
        <v>3475</v>
      </c>
      <c r="G536" s="1606">
        <v>1</v>
      </c>
      <c r="H536" s="1607">
        <v>125000</v>
      </c>
      <c r="I536" s="1606">
        <v>20</v>
      </c>
      <c r="J536" s="1608" t="s">
        <v>28</v>
      </c>
      <c r="K536" s="1525"/>
      <c r="L536" s="438"/>
      <c r="M536" s="341"/>
      <c r="N536" s="341"/>
      <c r="O536" s="1513"/>
      <c r="P536" s="341"/>
      <c r="Q536" s="1509"/>
      <c r="R536" s="1525"/>
    </row>
    <row r="537" spans="1:20">
      <c r="A537" s="1035">
        <v>882</v>
      </c>
      <c r="B537" s="888" t="s">
        <v>3522</v>
      </c>
      <c r="C537" s="1561" t="s">
        <v>3523</v>
      </c>
      <c r="D537" s="1562" t="s">
        <v>1645</v>
      </c>
      <c r="E537" s="1563" t="s">
        <v>3524</v>
      </c>
      <c r="F537" s="1677" t="s">
        <v>3168</v>
      </c>
      <c r="G537" s="1565">
        <v>2</v>
      </c>
      <c r="H537" s="1566">
        <v>165000</v>
      </c>
      <c r="I537" s="1565">
        <v>20</v>
      </c>
      <c r="J537" s="1567" t="s">
        <v>28</v>
      </c>
      <c r="K537" s="1525"/>
      <c r="L537" s="438"/>
      <c r="M537" s="341"/>
      <c r="N537" s="341"/>
      <c r="O537" s="1513"/>
      <c r="P537" s="341"/>
      <c r="Q537" s="1509"/>
      <c r="R537" s="1525"/>
    </row>
    <row r="538" spans="1:20">
      <c r="A538" s="1035">
        <v>987</v>
      </c>
      <c r="B538" s="888" t="s">
        <v>3553</v>
      </c>
      <c r="C538" s="1602" t="s">
        <v>3554</v>
      </c>
      <c r="D538" s="1603" t="s">
        <v>3555</v>
      </c>
      <c r="E538" s="1604" t="s">
        <v>3556</v>
      </c>
      <c r="F538" s="1678" t="s">
        <v>3557</v>
      </c>
      <c r="G538" s="1606">
        <v>1</v>
      </c>
      <c r="H538" s="1607">
        <v>125000</v>
      </c>
      <c r="I538" s="1606">
        <v>20</v>
      </c>
      <c r="J538" s="1608" t="s">
        <v>28</v>
      </c>
      <c r="K538" s="122"/>
      <c r="L538" s="438"/>
      <c r="M538" s="341"/>
      <c r="N538" s="341"/>
      <c r="O538" s="1513"/>
      <c r="P538" s="341"/>
      <c r="Q538" s="1509"/>
      <c r="R538" s="122"/>
    </row>
    <row r="539" spans="1:20">
      <c r="A539" s="1570">
        <v>1147</v>
      </c>
      <c r="B539" s="888" t="s">
        <v>4141</v>
      </c>
      <c r="C539" s="1561" t="s">
        <v>4142</v>
      </c>
      <c r="D539" s="1561" t="s">
        <v>4143</v>
      </c>
      <c r="E539" s="199" t="s">
        <v>4144</v>
      </c>
      <c r="F539" s="1682">
        <v>45646</v>
      </c>
      <c r="G539" s="1565">
        <v>3</v>
      </c>
      <c r="H539" s="1566">
        <v>205000</v>
      </c>
      <c r="I539" s="1565">
        <v>20</v>
      </c>
      <c r="J539" s="1567" t="s">
        <v>28</v>
      </c>
      <c r="K539" s="414"/>
      <c r="L539" s="438"/>
      <c r="M539" s="341"/>
      <c r="N539" s="341"/>
      <c r="O539" s="1513"/>
      <c r="P539" s="341"/>
      <c r="Q539" s="1509"/>
      <c r="R539" s="112"/>
      <c r="S539" s="353"/>
      <c r="T539" s="353"/>
    </row>
    <row r="540" spans="1:20" s="42" customFormat="1" hidden="1">
      <c r="A540" s="33">
        <v>552</v>
      </c>
      <c r="B540" s="51" t="s">
        <v>1848</v>
      </c>
      <c r="C540" s="34" t="s">
        <v>1849</v>
      </c>
      <c r="D540" s="36" t="s">
        <v>1850</v>
      </c>
      <c r="E540" s="37" t="s">
        <v>1851</v>
      </c>
      <c r="F540" s="36" t="s">
        <v>1852</v>
      </c>
      <c r="G540" s="39">
        <v>3</v>
      </c>
      <c r="H540" s="146"/>
      <c r="I540" s="39">
        <v>21</v>
      </c>
      <c r="J540" s="53" t="s">
        <v>37</v>
      </c>
      <c r="K540" s="54"/>
      <c r="L540" s="208"/>
      <c r="M540" s="208"/>
      <c r="N540" s="208"/>
      <c r="O540" s="208"/>
      <c r="P540" s="208"/>
      <c r="Q540" s="208"/>
      <c r="R540" s="54"/>
      <c r="S540" s="7"/>
      <c r="T540" s="7"/>
    </row>
    <row r="541" spans="1:20">
      <c r="A541" s="1570">
        <v>1029</v>
      </c>
      <c r="B541" s="888" t="s">
        <v>986</v>
      </c>
      <c r="C541" s="1561" t="s">
        <v>987</v>
      </c>
      <c r="D541" s="1562" t="s">
        <v>118</v>
      </c>
      <c r="E541" s="1563" t="s">
        <v>988</v>
      </c>
      <c r="F541" s="1677" t="s">
        <v>989</v>
      </c>
      <c r="G541" s="1565">
        <v>2</v>
      </c>
      <c r="H541" s="1566">
        <v>165000</v>
      </c>
      <c r="I541" s="1565">
        <v>21</v>
      </c>
      <c r="J541" s="1567" t="s">
        <v>28</v>
      </c>
      <c r="K541" s="414"/>
      <c r="L541" s="438"/>
      <c r="M541" s="341"/>
      <c r="N541" s="341"/>
      <c r="O541" s="1513"/>
      <c r="P541" s="341"/>
      <c r="Q541" s="1509"/>
      <c r="R541" s="112"/>
    </row>
    <row r="542" spans="1:20" s="208" customFormat="1">
      <c r="A542" s="1035">
        <v>260</v>
      </c>
      <c r="B542" s="888" t="s">
        <v>1214</v>
      </c>
      <c r="C542" s="888" t="s">
        <v>1215</v>
      </c>
      <c r="D542" s="1618" t="s">
        <v>361</v>
      </c>
      <c r="E542" s="1627" t="s">
        <v>1216</v>
      </c>
      <c r="F542" s="1693" t="s">
        <v>421</v>
      </c>
      <c r="G542" s="1620">
        <v>2</v>
      </c>
      <c r="H542" s="1555">
        <v>165000</v>
      </c>
      <c r="I542" s="1620">
        <v>21</v>
      </c>
      <c r="J542" s="1569" t="s">
        <v>28</v>
      </c>
      <c r="K542" s="414"/>
      <c r="L542" s="438"/>
      <c r="M542" s="341"/>
      <c r="N542" s="341"/>
      <c r="O542" s="1513"/>
      <c r="P542" s="341"/>
      <c r="Q542" s="1509"/>
      <c r="R542" s="414" t="s">
        <v>1217</v>
      </c>
    </row>
    <row r="543" spans="1:20">
      <c r="A543" s="1035">
        <v>833</v>
      </c>
      <c r="B543" s="888" t="s">
        <v>1448</v>
      </c>
      <c r="C543" s="1171" t="s">
        <v>1449</v>
      </c>
      <c r="D543" s="1572" t="s">
        <v>558</v>
      </c>
      <c r="E543" s="1573" t="s">
        <v>1450</v>
      </c>
      <c r="F543" s="1676" t="s">
        <v>1451</v>
      </c>
      <c r="G543" s="1575">
        <v>2</v>
      </c>
      <c r="H543" s="1576">
        <v>165000</v>
      </c>
      <c r="I543" s="1575">
        <v>21</v>
      </c>
      <c r="J543" s="1174" t="s">
        <v>28</v>
      </c>
      <c r="K543" s="1525"/>
      <c r="L543" s="438"/>
      <c r="M543" s="341"/>
      <c r="N543" s="341"/>
      <c r="O543" s="1513"/>
      <c r="P543" s="341"/>
      <c r="Q543" s="1509"/>
      <c r="R543" s="1525"/>
    </row>
    <row r="544" spans="1:20">
      <c r="A544" s="1035">
        <v>580</v>
      </c>
      <c r="B544" s="888" t="s">
        <v>1966</v>
      </c>
      <c r="C544" s="1557" t="s">
        <v>1967</v>
      </c>
      <c r="D544" s="1558" t="s">
        <v>1968</v>
      </c>
      <c r="E544" s="214" t="s">
        <v>1969</v>
      </c>
      <c r="F544" s="1680" t="s">
        <v>1970</v>
      </c>
      <c r="G544" s="1450">
        <v>1</v>
      </c>
      <c r="H544" s="1560">
        <v>125000</v>
      </c>
      <c r="I544" s="1450">
        <v>21</v>
      </c>
      <c r="J544" s="1556" t="s">
        <v>28</v>
      </c>
      <c r="K544" s="114"/>
      <c r="L544" s="438"/>
      <c r="M544" s="341"/>
      <c r="N544" s="341"/>
      <c r="O544" s="1513"/>
      <c r="P544" s="341"/>
      <c r="Q544" s="1509"/>
      <c r="R544" s="114"/>
    </row>
    <row r="545" spans="1:20">
      <c r="A545" s="1035">
        <v>629</v>
      </c>
      <c r="B545" s="888" t="s">
        <v>2172</v>
      </c>
      <c r="C545" s="888" t="s">
        <v>2173</v>
      </c>
      <c r="D545" s="1618" t="s">
        <v>2174</v>
      </c>
      <c r="E545" s="1627" t="s">
        <v>2175</v>
      </c>
      <c r="F545" s="1694" t="s">
        <v>2176</v>
      </c>
      <c r="G545" s="1620">
        <v>2</v>
      </c>
      <c r="H545" s="1586">
        <v>165000</v>
      </c>
      <c r="I545" s="1620">
        <v>21</v>
      </c>
      <c r="J545" s="1569" t="s">
        <v>28</v>
      </c>
      <c r="K545" s="1546"/>
      <c r="L545" s="438"/>
      <c r="M545" s="341"/>
      <c r="N545" s="341"/>
      <c r="O545" s="1513"/>
      <c r="P545" s="341"/>
      <c r="Q545" s="1509"/>
      <c r="R545" s="1546" t="s">
        <v>2177</v>
      </c>
    </row>
    <row r="546" spans="1:20">
      <c r="A546" s="1035">
        <v>642</v>
      </c>
      <c r="B546" s="888" t="s">
        <v>2230</v>
      </c>
      <c r="C546" s="1579" t="s">
        <v>2231</v>
      </c>
      <c r="D546" s="1580" t="s">
        <v>1223</v>
      </c>
      <c r="E546" s="1581" t="s">
        <v>2232</v>
      </c>
      <c r="F546" s="1580" t="s">
        <v>2233</v>
      </c>
      <c r="G546" s="1583">
        <v>1</v>
      </c>
      <c r="H546" s="1584">
        <v>125000</v>
      </c>
      <c r="I546" s="1583">
        <v>21</v>
      </c>
      <c r="J546" s="1577" t="s">
        <v>28</v>
      </c>
      <c r="K546" s="1528"/>
      <c r="L546" s="438"/>
      <c r="M546" s="341"/>
      <c r="N546" s="341"/>
      <c r="O546" s="1513"/>
      <c r="P546" s="341"/>
      <c r="Q546" s="1509"/>
      <c r="R546" s="1528"/>
    </row>
    <row r="547" spans="1:20">
      <c r="A547" s="1035">
        <v>885</v>
      </c>
      <c r="B547" s="888" t="s">
        <v>2238</v>
      </c>
      <c r="C547" s="1561" t="s">
        <v>2239</v>
      </c>
      <c r="D547" s="1562" t="s">
        <v>2240</v>
      </c>
      <c r="E547" s="1563" t="s">
        <v>2241</v>
      </c>
      <c r="F547" s="1677" t="s">
        <v>2242</v>
      </c>
      <c r="G547" s="1565">
        <v>2</v>
      </c>
      <c r="H547" s="1566">
        <v>165000</v>
      </c>
      <c r="I547" s="1565">
        <v>21</v>
      </c>
      <c r="J547" s="1567" t="s">
        <v>28</v>
      </c>
      <c r="K547" s="1525"/>
      <c r="L547" s="438"/>
      <c r="M547" s="341"/>
      <c r="N547" s="341"/>
      <c r="O547" s="1513"/>
      <c r="P547" s="341"/>
      <c r="Q547" s="1509"/>
      <c r="R547" s="1525"/>
    </row>
    <row r="548" spans="1:20">
      <c r="A548" s="1035">
        <v>669</v>
      </c>
      <c r="B548" s="888" t="s">
        <v>2341</v>
      </c>
      <c r="C548" s="1171" t="s">
        <v>2342</v>
      </c>
      <c r="D548" s="1572" t="s">
        <v>2343</v>
      </c>
      <c r="E548" s="1573" t="s">
        <v>2344</v>
      </c>
      <c r="F548" s="1679" t="s">
        <v>2345</v>
      </c>
      <c r="G548" s="1575">
        <v>1</v>
      </c>
      <c r="H548" s="1576">
        <v>125000</v>
      </c>
      <c r="I548" s="1575">
        <v>21</v>
      </c>
      <c r="J548" s="1577" t="s">
        <v>28</v>
      </c>
      <c r="K548" s="1529"/>
      <c r="L548" s="438"/>
      <c r="M548" s="341"/>
      <c r="N548" s="341"/>
      <c r="O548" s="1513"/>
      <c r="P548" s="341"/>
      <c r="Q548" s="1509"/>
      <c r="R548" s="1529"/>
    </row>
    <row r="549" spans="1:20">
      <c r="A549" s="1035">
        <v>800</v>
      </c>
      <c r="B549" s="888" t="s">
        <v>2859</v>
      </c>
      <c r="C549" s="1579" t="s">
        <v>2860</v>
      </c>
      <c r="D549" s="1580" t="s">
        <v>516</v>
      </c>
      <c r="E549" s="1581" t="s">
        <v>2861</v>
      </c>
      <c r="F549" s="1695" t="s">
        <v>2862</v>
      </c>
      <c r="G549" s="1583">
        <v>1</v>
      </c>
      <c r="H549" s="1584">
        <v>125000</v>
      </c>
      <c r="I549" s="1583">
        <v>21</v>
      </c>
      <c r="J549" s="1577" t="s">
        <v>28</v>
      </c>
      <c r="K549" s="1525"/>
      <c r="L549" s="438"/>
      <c r="M549" s="341"/>
      <c r="N549" s="341"/>
      <c r="O549" s="1513"/>
      <c r="P549" s="341"/>
      <c r="Q549" s="1509"/>
      <c r="R549" s="1525"/>
    </row>
    <row r="550" spans="1:20">
      <c r="A550" s="1035">
        <v>801</v>
      </c>
      <c r="B550" s="888" t="s">
        <v>2863</v>
      </c>
      <c r="C550" s="1171" t="s">
        <v>2864</v>
      </c>
      <c r="D550" s="1572" t="s">
        <v>234</v>
      </c>
      <c r="E550" s="1573" t="s">
        <v>2865</v>
      </c>
      <c r="F550" s="1679" t="s">
        <v>2862</v>
      </c>
      <c r="G550" s="1575">
        <v>1</v>
      </c>
      <c r="H550" s="1576">
        <v>125000</v>
      </c>
      <c r="I550" s="1575">
        <v>21</v>
      </c>
      <c r="J550" s="1174" t="s">
        <v>28</v>
      </c>
      <c r="K550" s="1525"/>
      <c r="L550" s="438"/>
      <c r="M550" s="341"/>
      <c r="N550" s="341"/>
      <c r="O550" s="1513"/>
      <c r="P550" s="341"/>
      <c r="Q550" s="1509"/>
      <c r="R550" s="1525"/>
    </row>
    <row r="551" spans="1:20">
      <c r="A551" s="1035">
        <v>849</v>
      </c>
      <c r="B551" s="888" t="s">
        <v>3039</v>
      </c>
      <c r="C551" s="1589" t="s">
        <v>3040</v>
      </c>
      <c r="D551" s="1590" t="s">
        <v>3041</v>
      </c>
      <c r="E551" s="1591" t="s">
        <v>3042</v>
      </c>
      <c r="F551" s="1679" t="s">
        <v>3035</v>
      </c>
      <c r="G551" s="1592">
        <v>1</v>
      </c>
      <c r="H551" s="1593">
        <v>125000</v>
      </c>
      <c r="I551" s="1592">
        <v>21</v>
      </c>
      <c r="J551" s="1594" t="s">
        <v>28</v>
      </c>
      <c r="K551" s="1525"/>
      <c r="L551" s="438"/>
      <c r="M551" s="341"/>
      <c r="N551" s="341"/>
      <c r="O551" s="1513"/>
      <c r="P551" s="341"/>
      <c r="Q551" s="1509"/>
      <c r="R551" s="1525" t="s">
        <v>3043</v>
      </c>
      <c r="S551" s="42"/>
      <c r="T551" s="42"/>
    </row>
    <row r="552" spans="1:20">
      <c r="A552" s="1035">
        <v>989</v>
      </c>
      <c r="B552" s="888" t="s">
        <v>3153</v>
      </c>
      <c r="C552" s="1561" t="s">
        <v>3154</v>
      </c>
      <c r="D552" s="1562" t="s">
        <v>3155</v>
      </c>
      <c r="E552" s="1563" t="s">
        <v>3156</v>
      </c>
      <c r="F552" s="1677" t="s">
        <v>3157</v>
      </c>
      <c r="G552" s="1565">
        <v>2</v>
      </c>
      <c r="H552" s="1566">
        <v>165000</v>
      </c>
      <c r="I552" s="1565">
        <v>21</v>
      </c>
      <c r="J552" s="1567" t="s">
        <v>28</v>
      </c>
      <c r="K552" s="122"/>
      <c r="L552" s="438"/>
      <c r="M552" s="341"/>
      <c r="N552" s="341"/>
      <c r="O552" s="1513"/>
      <c r="P552" s="341"/>
      <c r="Q552" s="1509"/>
      <c r="R552" s="122"/>
    </row>
    <row r="553" spans="1:20" s="42" customFormat="1">
      <c r="A553" s="1035">
        <v>884</v>
      </c>
      <c r="B553" s="888" t="s">
        <v>3175</v>
      </c>
      <c r="C553" s="1561" t="s">
        <v>3176</v>
      </c>
      <c r="D553" s="1562" t="s">
        <v>125</v>
      </c>
      <c r="E553" s="1563" t="s">
        <v>3177</v>
      </c>
      <c r="F553" s="1677" t="s">
        <v>2242</v>
      </c>
      <c r="G553" s="1565">
        <v>1</v>
      </c>
      <c r="H553" s="1566">
        <v>125000</v>
      </c>
      <c r="I553" s="1565">
        <v>21</v>
      </c>
      <c r="J553" s="1567" t="s">
        <v>28</v>
      </c>
      <c r="K553" s="1525"/>
      <c r="L553" s="438"/>
      <c r="M553" s="341"/>
      <c r="N553" s="341"/>
      <c r="O553" s="1513"/>
      <c r="P553" s="341"/>
      <c r="Q553" s="1509"/>
      <c r="R553" s="1525"/>
      <c r="S553" s="7"/>
      <c r="T553" s="7"/>
    </row>
    <row r="554" spans="1:20">
      <c r="A554" s="1035">
        <v>834</v>
      </c>
      <c r="B554" s="888" t="s">
        <v>3211</v>
      </c>
      <c r="C554" s="1171" t="s">
        <v>3212</v>
      </c>
      <c r="D554" s="1572" t="s">
        <v>3213</v>
      </c>
      <c r="E554" s="1573" t="s">
        <v>3214</v>
      </c>
      <c r="F554" s="1676" t="s">
        <v>1451</v>
      </c>
      <c r="G554" s="1575">
        <v>2</v>
      </c>
      <c r="H554" s="1576">
        <v>165000</v>
      </c>
      <c r="I554" s="1575">
        <v>21</v>
      </c>
      <c r="J554" s="1174" t="s">
        <v>28</v>
      </c>
      <c r="K554" s="1525"/>
      <c r="L554" s="438"/>
      <c r="M554" s="341"/>
      <c r="N554" s="341"/>
      <c r="O554" s="1513"/>
      <c r="P554" s="341"/>
      <c r="Q554" s="1509"/>
      <c r="R554" s="1525"/>
    </row>
    <row r="555" spans="1:20">
      <c r="A555" s="1035">
        <v>988</v>
      </c>
      <c r="B555" s="888" t="s">
        <v>3558</v>
      </c>
      <c r="C555" s="1561" t="s">
        <v>3559</v>
      </c>
      <c r="D555" s="1562" t="s">
        <v>44</v>
      </c>
      <c r="E555" s="1563" t="s">
        <v>3560</v>
      </c>
      <c r="F555" s="1677" t="s">
        <v>3157</v>
      </c>
      <c r="G555" s="1565">
        <v>1</v>
      </c>
      <c r="H555" s="1566">
        <v>125000</v>
      </c>
      <c r="I555" s="1565">
        <v>21</v>
      </c>
      <c r="J555" s="1567" t="s">
        <v>28</v>
      </c>
      <c r="K555" s="122"/>
      <c r="L555" s="438"/>
      <c r="M555" s="341"/>
      <c r="N555" s="341"/>
      <c r="O555" s="1513"/>
      <c r="P555" s="341"/>
      <c r="Q555" s="1509"/>
      <c r="R555" s="122"/>
    </row>
    <row r="556" spans="1:20">
      <c r="A556" s="1570">
        <v>1148</v>
      </c>
      <c r="B556" s="888" t="s">
        <v>4145</v>
      </c>
      <c r="C556" s="1561" t="s">
        <v>4146</v>
      </c>
      <c r="D556" s="1561" t="s">
        <v>4096</v>
      </c>
      <c r="E556" s="1561"/>
      <c r="F556" s="1682">
        <v>45647</v>
      </c>
      <c r="G556" s="1565">
        <v>2</v>
      </c>
      <c r="H556" s="1566">
        <v>165000</v>
      </c>
      <c r="I556" s="1565">
        <v>21</v>
      </c>
      <c r="J556" s="1567" t="s">
        <v>28</v>
      </c>
      <c r="K556" s="414"/>
      <c r="L556" s="438"/>
      <c r="M556" s="341"/>
      <c r="N556" s="341"/>
      <c r="O556" s="1513"/>
      <c r="P556" s="341"/>
      <c r="Q556" s="1509"/>
      <c r="R556" s="112"/>
      <c r="S556" s="353"/>
      <c r="T556" s="353"/>
    </row>
    <row r="557" spans="1:20" hidden="1">
      <c r="A557" s="33">
        <v>832</v>
      </c>
      <c r="B557" s="51" t="s">
        <v>2973</v>
      </c>
      <c r="C557" s="96" t="s">
        <v>2974</v>
      </c>
      <c r="D557" s="97" t="s">
        <v>558</v>
      </c>
      <c r="E557" s="98" t="s">
        <v>2975</v>
      </c>
      <c r="F557" s="215" t="s">
        <v>1451</v>
      </c>
      <c r="G557" s="100">
        <v>2</v>
      </c>
      <c r="H557" s="101"/>
      <c r="I557" s="100">
        <v>21</v>
      </c>
      <c r="J557" s="1494" t="s">
        <v>37</v>
      </c>
      <c r="K557" s="67"/>
      <c r="L557" s="208"/>
      <c r="M557" s="208"/>
      <c r="N557" s="208"/>
      <c r="O557" s="208"/>
      <c r="P557" s="208"/>
      <c r="Q557" s="208"/>
      <c r="R557" s="67" t="s">
        <v>2976</v>
      </c>
    </row>
    <row r="558" spans="1:20" hidden="1">
      <c r="A558" s="33">
        <v>883</v>
      </c>
      <c r="B558" s="51" t="s">
        <v>3170</v>
      </c>
      <c r="C558" s="60" t="s">
        <v>3171</v>
      </c>
      <c r="D558" s="61" t="s">
        <v>3172</v>
      </c>
      <c r="E558" s="62" t="s">
        <v>3173</v>
      </c>
      <c r="F558" s="173" t="s">
        <v>3168</v>
      </c>
      <c r="G558" s="64">
        <v>2</v>
      </c>
      <c r="H558" s="65"/>
      <c r="I558" s="64">
        <v>21</v>
      </c>
      <c r="J558" s="1507" t="s">
        <v>37</v>
      </c>
      <c r="K558" s="67"/>
      <c r="L558" s="208"/>
      <c r="M558" s="208"/>
      <c r="N558" s="208"/>
      <c r="O558" s="208"/>
      <c r="P558" s="208"/>
      <c r="Q558" s="208"/>
      <c r="R558" s="67" t="s">
        <v>3174</v>
      </c>
    </row>
    <row r="559" spans="1:20" hidden="1">
      <c r="A559" s="114">
        <v>990</v>
      </c>
      <c r="B559" s="332" t="s">
        <v>3565</v>
      </c>
      <c r="C559" s="115" t="s">
        <v>3566</v>
      </c>
      <c r="D559" s="116" t="s">
        <v>3567</v>
      </c>
      <c r="E559" s="117" t="s">
        <v>3568</v>
      </c>
      <c r="F559" s="253" t="s">
        <v>3157</v>
      </c>
      <c r="G559" s="119">
        <v>2</v>
      </c>
      <c r="H559" s="120"/>
      <c r="I559" s="119">
        <v>21</v>
      </c>
      <c r="J559" s="1501" t="s">
        <v>37</v>
      </c>
      <c r="K559" s="122"/>
      <c r="L559" s="208"/>
      <c r="M559" s="208"/>
      <c r="N559" s="208"/>
      <c r="O559" s="208"/>
      <c r="P559" s="208"/>
      <c r="Q559" s="208"/>
      <c r="R559" s="122" t="s">
        <v>3569</v>
      </c>
    </row>
    <row r="560" spans="1:20" hidden="1">
      <c r="A560" s="33">
        <v>582</v>
      </c>
      <c r="B560" s="51" t="s">
        <v>1975</v>
      </c>
      <c r="C560" s="34" t="s">
        <v>1976</v>
      </c>
      <c r="D560" s="36" t="s">
        <v>1977</v>
      </c>
      <c r="E560" s="37" t="s">
        <v>1978</v>
      </c>
      <c r="F560" s="195" t="s">
        <v>1974</v>
      </c>
      <c r="G560" s="39">
        <v>1</v>
      </c>
      <c r="H560" s="146"/>
      <c r="I560" s="39">
        <v>22</v>
      </c>
      <c r="J560" s="53" t="s">
        <v>37</v>
      </c>
      <c r="K560" s="54"/>
      <c r="L560" s="208"/>
      <c r="M560" s="208"/>
      <c r="N560" s="208"/>
      <c r="O560" s="208"/>
      <c r="P560" s="208"/>
      <c r="Q560" s="208"/>
      <c r="R560" s="54"/>
    </row>
    <row r="561" spans="1:20" hidden="1">
      <c r="A561" s="33">
        <v>583</v>
      </c>
      <c r="B561" s="51" t="s">
        <v>1979</v>
      </c>
      <c r="C561" s="34" t="s">
        <v>1980</v>
      </c>
      <c r="D561" s="36" t="s">
        <v>1981</v>
      </c>
      <c r="E561" s="37" t="s">
        <v>1982</v>
      </c>
      <c r="F561" s="195" t="s">
        <v>1974</v>
      </c>
      <c r="G561" s="39">
        <v>2</v>
      </c>
      <c r="H561" s="146"/>
      <c r="I561" s="39">
        <v>22</v>
      </c>
      <c r="J561" s="53" t="s">
        <v>37</v>
      </c>
      <c r="K561" s="54"/>
      <c r="L561" s="208"/>
      <c r="M561" s="208"/>
      <c r="N561" s="208"/>
      <c r="O561" s="208"/>
      <c r="P561" s="208"/>
      <c r="Q561" s="208"/>
      <c r="R561" s="54"/>
    </row>
    <row r="562" spans="1:20">
      <c r="A562" s="1570">
        <v>1105</v>
      </c>
      <c r="B562" s="888" t="s">
        <v>804</v>
      </c>
      <c r="C562" s="1561" t="s">
        <v>805</v>
      </c>
      <c r="D562" s="1562" t="s">
        <v>806</v>
      </c>
      <c r="E562" s="1563" t="s">
        <v>807</v>
      </c>
      <c r="F562" s="1677" t="s">
        <v>808</v>
      </c>
      <c r="G562" s="1565">
        <v>2</v>
      </c>
      <c r="H562" s="1566">
        <v>165000</v>
      </c>
      <c r="I562" s="1565">
        <v>22</v>
      </c>
      <c r="J562" s="1567" t="s">
        <v>28</v>
      </c>
      <c r="K562" s="414"/>
      <c r="L562" s="438"/>
      <c r="M562" s="341"/>
      <c r="N562" s="341"/>
      <c r="O562" s="1513"/>
      <c r="P562" s="341"/>
      <c r="Q562" s="1509"/>
      <c r="R562" s="112"/>
    </row>
    <row r="563" spans="1:20">
      <c r="A563" s="1035">
        <v>991</v>
      </c>
      <c r="B563" s="888" t="s">
        <v>1232</v>
      </c>
      <c r="C563" s="1561" t="s">
        <v>1233</v>
      </c>
      <c r="D563" s="1562" t="s">
        <v>1223</v>
      </c>
      <c r="E563" s="1563" t="s">
        <v>1234</v>
      </c>
      <c r="F563" s="1677" t="s">
        <v>1235</v>
      </c>
      <c r="G563" s="1565">
        <v>2</v>
      </c>
      <c r="H563" s="1566">
        <v>165000</v>
      </c>
      <c r="I563" s="1565">
        <v>22</v>
      </c>
      <c r="J563" s="1567" t="s">
        <v>28</v>
      </c>
      <c r="K563" s="122"/>
      <c r="L563" s="438"/>
      <c r="M563" s="341"/>
      <c r="N563" s="341"/>
      <c r="O563" s="1513"/>
      <c r="P563" s="341"/>
      <c r="Q563" s="1509"/>
      <c r="R563" s="122"/>
    </row>
    <row r="564" spans="1:20">
      <c r="A564" s="1035">
        <v>486</v>
      </c>
      <c r="B564" s="888" t="s">
        <v>1576</v>
      </c>
      <c r="C564" s="1035" t="s">
        <v>1577</v>
      </c>
      <c r="D564" s="1552" t="s">
        <v>671</v>
      </c>
      <c r="E564" s="128" t="s">
        <v>1578</v>
      </c>
      <c r="F564" s="1552" t="s">
        <v>1579</v>
      </c>
      <c r="G564" s="1554">
        <v>1</v>
      </c>
      <c r="H564" s="1623">
        <v>125000</v>
      </c>
      <c r="I564" s="1554">
        <v>22</v>
      </c>
      <c r="J564" s="1569" t="s">
        <v>28</v>
      </c>
      <c r="K564" s="114"/>
      <c r="L564" s="438"/>
      <c r="M564" s="341"/>
      <c r="N564" s="341"/>
      <c r="O564" s="1513"/>
      <c r="P564" s="341"/>
      <c r="Q564" s="1509"/>
      <c r="R564" s="114"/>
    </row>
    <row r="565" spans="1:20" s="42" customFormat="1">
      <c r="A565" s="1035">
        <v>488</v>
      </c>
      <c r="B565" s="888" t="s">
        <v>1586</v>
      </c>
      <c r="C565" s="1035" t="s">
        <v>1587</v>
      </c>
      <c r="D565" s="1552" t="s">
        <v>1588</v>
      </c>
      <c r="E565" s="128" t="s">
        <v>1589</v>
      </c>
      <c r="F565" s="1552" t="s">
        <v>1579</v>
      </c>
      <c r="G565" s="1554">
        <v>3</v>
      </c>
      <c r="H565" s="1623">
        <v>205000</v>
      </c>
      <c r="I565" s="1554">
        <v>22</v>
      </c>
      <c r="J565" s="1569" t="s">
        <v>28</v>
      </c>
      <c r="K565" s="114"/>
      <c r="L565" s="438"/>
      <c r="M565" s="341"/>
      <c r="N565" s="341"/>
      <c r="O565" s="1513"/>
      <c r="P565" s="341"/>
      <c r="Q565" s="1509"/>
      <c r="R565" s="114"/>
      <c r="S565" s="7"/>
      <c r="T565" s="7"/>
    </row>
    <row r="566" spans="1:20">
      <c r="A566" s="1035">
        <v>581</v>
      </c>
      <c r="B566" s="888" t="s">
        <v>1971</v>
      </c>
      <c r="C566" s="1557" t="s">
        <v>1972</v>
      </c>
      <c r="D566" s="1558" t="s">
        <v>663</v>
      </c>
      <c r="E566" s="214" t="s">
        <v>1973</v>
      </c>
      <c r="F566" s="1680" t="s">
        <v>1974</v>
      </c>
      <c r="G566" s="1450">
        <v>1</v>
      </c>
      <c r="H566" s="1560">
        <v>125000</v>
      </c>
      <c r="I566" s="1450">
        <v>22</v>
      </c>
      <c r="J566" s="1556" t="s">
        <v>28</v>
      </c>
      <c r="K566" s="114"/>
      <c r="L566" s="438"/>
      <c r="M566" s="341"/>
      <c r="N566" s="341"/>
      <c r="O566" s="1513"/>
      <c r="P566" s="341"/>
      <c r="Q566" s="1509"/>
      <c r="R566" s="114"/>
    </row>
    <row r="567" spans="1:20">
      <c r="A567" s="1035">
        <v>704</v>
      </c>
      <c r="B567" s="888" t="s">
        <v>2481</v>
      </c>
      <c r="C567" s="1171" t="s">
        <v>2482</v>
      </c>
      <c r="D567" s="1572" t="s">
        <v>2483</v>
      </c>
      <c r="E567" s="1573" t="s">
        <v>2484</v>
      </c>
      <c r="F567" s="1679" t="s">
        <v>2485</v>
      </c>
      <c r="G567" s="1575">
        <v>1</v>
      </c>
      <c r="H567" s="1576">
        <v>125000</v>
      </c>
      <c r="I567" s="1632">
        <v>22</v>
      </c>
      <c r="J567" s="1174" t="s">
        <v>28</v>
      </c>
      <c r="K567" s="1529"/>
      <c r="L567" s="438"/>
      <c r="M567" s="341"/>
      <c r="N567" s="341"/>
      <c r="O567" s="1513"/>
      <c r="P567" s="341"/>
      <c r="Q567" s="1509"/>
      <c r="R567" s="1529" t="s">
        <v>2486</v>
      </c>
    </row>
    <row r="568" spans="1:20" s="42" customFormat="1">
      <c r="A568" s="1035">
        <v>705</v>
      </c>
      <c r="B568" s="888" t="s">
        <v>2487</v>
      </c>
      <c r="C568" s="1171" t="s">
        <v>2488</v>
      </c>
      <c r="D568" s="1572" t="s">
        <v>1454</v>
      </c>
      <c r="E568" s="1573" t="s">
        <v>2489</v>
      </c>
      <c r="F568" s="1679" t="s">
        <v>2485</v>
      </c>
      <c r="G568" s="1575">
        <v>3</v>
      </c>
      <c r="H568" s="1576">
        <v>205000</v>
      </c>
      <c r="I568" s="1632">
        <v>22</v>
      </c>
      <c r="J568" s="1577" t="s">
        <v>28</v>
      </c>
      <c r="K568" s="1547"/>
      <c r="L568" s="438"/>
      <c r="M568" s="341"/>
      <c r="N568" s="341"/>
      <c r="O568" s="1513"/>
      <c r="P568" s="341"/>
      <c r="Q568" s="1509"/>
      <c r="R568" s="1547" t="s">
        <v>2490</v>
      </c>
      <c r="S568" s="7"/>
      <c r="T568" s="7"/>
    </row>
    <row r="569" spans="1:20">
      <c r="A569" s="1035">
        <v>742</v>
      </c>
      <c r="B569" s="888" t="s">
        <v>2616</v>
      </c>
      <c r="C569" s="1579" t="s">
        <v>2617</v>
      </c>
      <c r="D569" s="1580" t="s">
        <v>2618</v>
      </c>
      <c r="E569" s="1580">
        <v>83110423703</v>
      </c>
      <c r="F569" s="1695" t="s">
        <v>2619</v>
      </c>
      <c r="G569" s="1583">
        <v>2</v>
      </c>
      <c r="H569" s="1584">
        <v>165000</v>
      </c>
      <c r="I569" s="1583">
        <v>22</v>
      </c>
      <c r="J569" s="1577" t="s">
        <v>28</v>
      </c>
      <c r="K569" s="1530"/>
      <c r="L569" s="438"/>
      <c r="M569" s="341"/>
      <c r="N569" s="341"/>
      <c r="O569" s="1513"/>
      <c r="P569" s="341"/>
      <c r="Q569" s="1509"/>
      <c r="R569" s="1530"/>
    </row>
    <row r="570" spans="1:20">
      <c r="A570" s="1035">
        <v>741</v>
      </c>
      <c r="B570" s="888" t="s">
        <v>2632</v>
      </c>
      <c r="C570" s="1579" t="s">
        <v>2633</v>
      </c>
      <c r="D570" s="1580" t="s">
        <v>1796</v>
      </c>
      <c r="E570" s="1581" t="s">
        <v>2634</v>
      </c>
      <c r="F570" s="1695" t="s">
        <v>2619</v>
      </c>
      <c r="G570" s="1583">
        <v>1</v>
      </c>
      <c r="H570" s="1584">
        <v>125000</v>
      </c>
      <c r="I570" s="1583">
        <v>22</v>
      </c>
      <c r="J570" s="1577" t="s">
        <v>28</v>
      </c>
      <c r="K570" s="1530"/>
      <c r="L570" s="438"/>
      <c r="M570" s="341"/>
      <c r="N570" s="341"/>
      <c r="O570" s="1513"/>
      <c r="P570" s="341"/>
      <c r="Q570" s="1509"/>
      <c r="R570" s="1530"/>
    </row>
    <row r="571" spans="1:20">
      <c r="A571" s="1570">
        <v>1067</v>
      </c>
      <c r="B571" s="888" t="s">
        <v>2968</v>
      </c>
      <c r="C571" s="1561" t="s">
        <v>2969</v>
      </c>
      <c r="D571" s="1562" t="s">
        <v>2970</v>
      </c>
      <c r="E571" s="1563" t="s">
        <v>2971</v>
      </c>
      <c r="F571" s="1677" t="s">
        <v>2972</v>
      </c>
      <c r="G571" s="1565">
        <v>2</v>
      </c>
      <c r="H571" s="1566">
        <v>165000</v>
      </c>
      <c r="I571" s="1565">
        <v>22</v>
      </c>
      <c r="J571" s="1567" t="s">
        <v>28</v>
      </c>
      <c r="K571" s="414"/>
      <c r="L571" s="438"/>
      <c r="M571" s="341"/>
      <c r="N571" s="341"/>
      <c r="O571" s="1513"/>
      <c r="P571" s="341"/>
      <c r="Q571" s="1509"/>
      <c r="R571" s="112"/>
    </row>
    <row r="572" spans="1:20">
      <c r="A572" s="1570">
        <v>1102</v>
      </c>
      <c r="B572" s="888" t="s">
        <v>3136</v>
      </c>
      <c r="C572" s="1561" t="s">
        <v>3137</v>
      </c>
      <c r="D572" s="1562" t="s">
        <v>806</v>
      </c>
      <c r="E572" s="1563" t="s">
        <v>3138</v>
      </c>
      <c r="F572" s="1677" t="s">
        <v>808</v>
      </c>
      <c r="G572" s="1565">
        <v>2</v>
      </c>
      <c r="H572" s="1566">
        <v>165000</v>
      </c>
      <c r="I572" s="1565">
        <v>22</v>
      </c>
      <c r="J572" s="1567" t="s">
        <v>28</v>
      </c>
      <c r="K572" s="414"/>
      <c r="L572" s="438"/>
      <c r="M572" s="341"/>
      <c r="N572" s="341"/>
      <c r="O572" s="1513"/>
      <c r="P572" s="341"/>
      <c r="Q572" s="1509"/>
      <c r="R572" s="112"/>
    </row>
    <row r="573" spans="1:20">
      <c r="A573" s="1570">
        <v>1031</v>
      </c>
      <c r="B573" s="888" t="s">
        <v>3300</v>
      </c>
      <c r="C573" s="1561" t="s">
        <v>3301</v>
      </c>
      <c r="D573" s="1562" t="s">
        <v>516</v>
      </c>
      <c r="E573" s="1563" t="s">
        <v>3302</v>
      </c>
      <c r="F573" s="1677" t="s">
        <v>3303</v>
      </c>
      <c r="G573" s="1565">
        <v>2</v>
      </c>
      <c r="H573" s="1566">
        <v>165000</v>
      </c>
      <c r="I573" s="1565">
        <v>22</v>
      </c>
      <c r="J573" s="1567" t="s">
        <v>28</v>
      </c>
      <c r="K573" s="414"/>
      <c r="L573" s="438"/>
      <c r="M573" s="341"/>
      <c r="N573" s="341"/>
      <c r="O573" s="1513"/>
      <c r="P573" s="341"/>
      <c r="Q573" s="1509"/>
      <c r="R573" s="112"/>
    </row>
    <row r="574" spans="1:20">
      <c r="A574" s="1035">
        <v>968</v>
      </c>
      <c r="B574" s="888" t="s">
        <v>3484</v>
      </c>
      <c r="C574" s="1602" t="s">
        <v>3485</v>
      </c>
      <c r="D574" s="1603" t="s">
        <v>47</v>
      </c>
      <c r="E574" s="1604" t="s">
        <v>3486</v>
      </c>
      <c r="F574" s="1678" t="s">
        <v>3487</v>
      </c>
      <c r="G574" s="1606">
        <v>1</v>
      </c>
      <c r="H574" s="1607">
        <v>125000</v>
      </c>
      <c r="I574" s="1606">
        <v>22</v>
      </c>
      <c r="J574" s="1608" t="s">
        <v>28</v>
      </c>
      <c r="K574" s="1525"/>
      <c r="L574" s="438"/>
      <c r="M574" s="341"/>
      <c r="N574" s="341"/>
      <c r="O574" s="1513"/>
      <c r="P574" s="341"/>
      <c r="Q574" s="1509"/>
      <c r="R574" s="1525"/>
    </row>
    <row r="575" spans="1:20">
      <c r="A575" s="1035">
        <v>993</v>
      </c>
      <c r="B575" s="888" t="s">
        <v>3579</v>
      </c>
      <c r="C575" s="1561" t="s">
        <v>3580</v>
      </c>
      <c r="D575" s="1562" t="s">
        <v>1223</v>
      </c>
      <c r="E575" s="1563" t="s">
        <v>3581</v>
      </c>
      <c r="F575" s="1677" t="s">
        <v>1235</v>
      </c>
      <c r="G575" s="1565">
        <v>1</v>
      </c>
      <c r="H575" s="1566">
        <v>125000</v>
      </c>
      <c r="I575" s="1565">
        <v>22</v>
      </c>
      <c r="J575" s="1567" t="s">
        <v>28</v>
      </c>
      <c r="K575" s="122"/>
      <c r="L575" s="438"/>
      <c r="M575" s="341"/>
      <c r="N575" s="341"/>
      <c r="O575" s="1513"/>
      <c r="P575" s="341"/>
      <c r="Q575" s="1509"/>
      <c r="R575" s="122"/>
    </row>
    <row r="576" spans="1:20">
      <c r="A576" s="1570">
        <v>1066</v>
      </c>
      <c r="B576" s="888" t="s">
        <v>3836</v>
      </c>
      <c r="C576" s="1561" t="s">
        <v>3837</v>
      </c>
      <c r="D576" s="1562" t="s">
        <v>3838</v>
      </c>
      <c r="E576" s="1563" t="s">
        <v>3839</v>
      </c>
      <c r="F576" s="1677" t="s">
        <v>2972</v>
      </c>
      <c r="G576" s="1565">
        <v>1</v>
      </c>
      <c r="H576" s="1566">
        <v>125000</v>
      </c>
      <c r="I576" s="1565">
        <v>22</v>
      </c>
      <c r="J576" s="1567" t="s">
        <v>28</v>
      </c>
      <c r="K576" s="414"/>
      <c r="L576" s="438"/>
      <c r="M576" s="341"/>
      <c r="N576" s="341"/>
      <c r="O576" s="1513"/>
      <c r="P576" s="341"/>
      <c r="Q576" s="1509"/>
      <c r="R576" s="112"/>
    </row>
    <row r="577" spans="1:20">
      <c r="A577" s="1570">
        <v>1103</v>
      </c>
      <c r="B577" s="888" t="s">
        <v>3943</v>
      </c>
      <c r="C577" s="1561" t="s">
        <v>3944</v>
      </c>
      <c r="D577" s="1562" t="s">
        <v>806</v>
      </c>
      <c r="E577" s="1563" t="s">
        <v>3945</v>
      </c>
      <c r="F577" s="1677" t="s">
        <v>808</v>
      </c>
      <c r="G577" s="1565">
        <v>2</v>
      </c>
      <c r="H577" s="1566">
        <v>165000</v>
      </c>
      <c r="I577" s="1565">
        <v>22</v>
      </c>
      <c r="J577" s="1567" t="s">
        <v>28</v>
      </c>
      <c r="K577" s="414"/>
      <c r="L577" s="438"/>
      <c r="M577" s="341"/>
      <c r="N577" s="341"/>
      <c r="O577" s="1513"/>
      <c r="P577" s="341"/>
      <c r="Q577" s="1509"/>
      <c r="R577" s="112"/>
    </row>
    <row r="578" spans="1:20">
      <c r="A578" s="1570">
        <v>1104</v>
      </c>
      <c r="B578" s="888" t="s">
        <v>3979</v>
      </c>
      <c r="C578" s="1561" t="s">
        <v>3980</v>
      </c>
      <c r="D578" s="1562" t="s">
        <v>806</v>
      </c>
      <c r="E578" s="1563" t="s">
        <v>3981</v>
      </c>
      <c r="F578" s="1677" t="s">
        <v>808</v>
      </c>
      <c r="G578" s="1565">
        <v>1</v>
      </c>
      <c r="H578" s="1566">
        <v>125000</v>
      </c>
      <c r="I578" s="1565">
        <v>22</v>
      </c>
      <c r="J578" s="1567" t="s">
        <v>28</v>
      </c>
      <c r="K578" s="414"/>
      <c r="L578" s="438"/>
      <c r="M578" s="341"/>
      <c r="N578" s="341"/>
      <c r="O578" s="1513"/>
      <c r="P578" s="341"/>
      <c r="Q578" s="1509"/>
      <c r="R578" s="112"/>
    </row>
    <row r="579" spans="1:20" s="42" customFormat="1">
      <c r="A579" s="1570">
        <v>1106</v>
      </c>
      <c r="B579" s="888" t="s">
        <v>3986</v>
      </c>
      <c r="C579" s="1561" t="s">
        <v>3987</v>
      </c>
      <c r="D579" s="1562" t="s">
        <v>3988</v>
      </c>
      <c r="E579" s="1562" t="s">
        <v>3989</v>
      </c>
      <c r="F579" s="1677" t="s">
        <v>808</v>
      </c>
      <c r="G579" s="1565">
        <v>1</v>
      </c>
      <c r="H579" s="1566">
        <v>125000</v>
      </c>
      <c r="I579" s="1565">
        <v>22</v>
      </c>
      <c r="J579" s="1561" t="s">
        <v>28</v>
      </c>
      <c r="K579" s="414"/>
      <c r="L579" s="438"/>
      <c r="M579" s="341"/>
      <c r="N579" s="341"/>
      <c r="O579" s="1513"/>
      <c r="P579" s="341"/>
      <c r="Q579" s="1509"/>
      <c r="R579" s="112"/>
      <c r="S579" s="7"/>
      <c r="T579" s="7"/>
    </row>
    <row r="580" spans="1:20">
      <c r="A580" s="1035">
        <v>489</v>
      </c>
      <c r="B580" s="888" t="s">
        <v>4000</v>
      </c>
      <c r="C580" s="1035" t="s">
        <v>1748</v>
      </c>
      <c r="D580" s="1552" t="s">
        <v>4001</v>
      </c>
      <c r="E580" s="128" t="s">
        <v>4002</v>
      </c>
      <c r="F580" s="1552" t="s">
        <v>1579</v>
      </c>
      <c r="G580" s="1554">
        <v>2</v>
      </c>
      <c r="H580" s="1623">
        <v>165000</v>
      </c>
      <c r="I580" s="1554">
        <v>22</v>
      </c>
      <c r="J580" s="1569" t="s">
        <v>28</v>
      </c>
      <c r="K580" s="114"/>
      <c r="L580" s="438"/>
      <c r="M580" s="341"/>
      <c r="N580" s="341"/>
      <c r="O580" s="1513"/>
      <c r="P580" s="341"/>
      <c r="Q580" s="1509"/>
      <c r="R580" s="114"/>
    </row>
    <row r="581" spans="1:20" hidden="1">
      <c r="A581" s="33">
        <v>670</v>
      </c>
      <c r="B581" s="51" t="s">
        <v>2346</v>
      </c>
      <c r="C581" s="252" t="s">
        <v>2201</v>
      </c>
      <c r="D581" s="169" t="s">
        <v>1658</v>
      </c>
      <c r="E581" s="254" t="s">
        <v>2347</v>
      </c>
      <c r="F581" s="284">
        <v>45252</v>
      </c>
      <c r="G581" s="256">
        <v>1</v>
      </c>
      <c r="H581" s="146"/>
      <c r="I581" s="39">
        <v>22</v>
      </c>
      <c r="J581" s="53" t="s">
        <v>37</v>
      </c>
      <c r="K581" s="153"/>
      <c r="L581" s="208"/>
      <c r="M581" s="208"/>
      <c r="N581" s="208"/>
      <c r="O581" s="208"/>
      <c r="P581" s="208"/>
      <c r="Q581" s="208"/>
      <c r="R581" s="153"/>
    </row>
    <row r="582" spans="1:20" hidden="1">
      <c r="A582" s="33">
        <v>886</v>
      </c>
      <c r="B582" s="51" t="s">
        <v>3181</v>
      </c>
      <c r="C582" s="141" t="s">
        <v>3182</v>
      </c>
      <c r="D582" s="288" t="s">
        <v>1083</v>
      </c>
      <c r="E582" s="289" t="s">
        <v>3183</v>
      </c>
      <c r="F582" s="290" t="s">
        <v>3184</v>
      </c>
      <c r="G582" s="291">
        <v>2</v>
      </c>
      <c r="H582" s="292"/>
      <c r="I582" s="291">
        <v>22</v>
      </c>
      <c r="J582" s="53" t="s">
        <v>37</v>
      </c>
      <c r="K582" s="301"/>
      <c r="L582" s="208"/>
      <c r="M582" s="208"/>
      <c r="N582" s="208"/>
      <c r="O582" s="208"/>
      <c r="P582" s="208"/>
      <c r="Q582" s="208"/>
      <c r="R582" s="301"/>
    </row>
    <row r="583" spans="1:20" hidden="1">
      <c r="A583" s="33">
        <v>612</v>
      </c>
      <c r="B583" s="51" t="s">
        <v>2105</v>
      </c>
      <c r="C583" s="34" t="s">
        <v>2106</v>
      </c>
      <c r="D583" s="36" t="s">
        <v>2107</v>
      </c>
      <c r="E583" s="37" t="s">
        <v>2108</v>
      </c>
      <c r="F583" s="195" t="s">
        <v>2109</v>
      </c>
      <c r="G583" s="39">
        <v>1</v>
      </c>
      <c r="H583" s="146"/>
      <c r="I583" s="39">
        <v>23</v>
      </c>
      <c r="J583" s="53" t="s">
        <v>37</v>
      </c>
      <c r="K583" s="87"/>
      <c r="L583" s="208"/>
      <c r="M583" s="208"/>
      <c r="N583" s="208"/>
      <c r="O583" s="208"/>
      <c r="P583" s="208"/>
      <c r="Q583" s="208"/>
      <c r="R583" s="87"/>
    </row>
    <row r="584" spans="1:20">
      <c r="A584" s="1696">
        <v>65</v>
      </c>
      <c r="B584" s="888" t="s">
        <v>228</v>
      </c>
      <c r="C584" s="888" t="s">
        <v>229</v>
      </c>
      <c r="D584" s="1618" t="s">
        <v>230</v>
      </c>
      <c r="E584" s="1618">
        <v>81563421776</v>
      </c>
      <c r="F584" s="1693">
        <v>44769</v>
      </c>
      <c r="G584" s="1620">
        <v>1</v>
      </c>
      <c r="H584" s="1555">
        <v>125000</v>
      </c>
      <c r="I584" s="1620">
        <v>23</v>
      </c>
      <c r="J584" s="1636" t="s">
        <v>28</v>
      </c>
      <c r="K584" s="414"/>
      <c r="L584" s="438"/>
      <c r="M584" s="341"/>
      <c r="N584" s="341"/>
      <c r="O584" s="1513"/>
      <c r="P584" s="341"/>
      <c r="Q584" s="1509"/>
      <c r="R584" s="414" t="s">
        <v>231</v>
      </c>
    </row>
    <row r="585" spans="1:20">
      <c r="A585" s="1035">
        <v>521</v>
      </c>
      <c r="B585" s="888" t="s">
        <v>1721</v>
      </c>
      <c r="C585" s="1035" t="s">
        <v>1722</v>
      </c>
      <c r="D585" s="1552" t="s">
        <v>1528</v>
      </c>
      <c r="E585" s="128" t="s">
        <v>1723</v>
      </c>
      <c r="F585" s="1552" t="s">
        <v>1724</v>
      </c>
      <c r="G585" s="1554">
        <v>3</v>
      </c>
      <c r="H585" s="1586">
        <v>205000</v>
      </c>
      <c r="I585" s="1554">
        <v>23</v>
      </c>
      <c r="J585" s="1569" t="s">
        <v>28</v>
      </c>
      <c r="K585" s="114"/>
      <c r="L585" s="438"/>
      <c r="M585" s="341"/>
      <c r="N585" s="341"/>
      <c r="O585" s="1513"/>
      <c r="P585" s="341"/>
      <c r="Q585" s="1509"/>
      <c r="R585" s="114"/>
    </row>
    <row r="586" spans="1:20">
      <c r="A586" s="1035">
        <v>523</v>
      </c>
      <c r="B586" s="888" t="s">
        <v>1727</v>
      </c>
      <c r="C586" s="1035" t="s">
        <v>1728</v>
      </c>
      <c r="D586" s="1552" t="s">
        <v>1610</v>
      </c>
      <c r="E586" s="128" t="s">
        <v>1729</v>
      </c>
      <c r="F586" s="1552" t="s">
        <v>1724</v>
      </c>
      <c r="G586" s="1554">
        <v>3</v>
      </c>
      <c r="H586" s="1586">
        <v>205000</v>
      </c>
      <c r="I586" s="1554">
        <v>23</v>
      </c>
      <c r="J586" s="1569" t="s">
        <v>28</v>
      </c>
      <c r="K586" s="114"/>
      <c r="L586" s="438"/>
      <c r="M586" s="341"/>
      <c r="N586" s="341"/>
      <c r="O586" s="1513"/>
      <c r="P586" s="341"/>
      <c r="Q586" s="1509"/>
      <c r="R586" s="114"/>
    </row>
    <row r="587" spans="1:20">
      <c r="A587" s="1570">
        <v>1110</v>
      </c>
      <c r="B587" s="888" t="s">
        <v>1789</v>
      </c>
      <c r="C587" s="1561" t="s">
        <v>1790</v>
      </c>
      <c r="D587" s="1562" t="s">
        <v>1791</v>
      </c>
      <c r="E587" s="1563" t="s">
        <v>1792</v>
      </c>
      <c r="F587" s="1677" t="s">
        <v>1793</v>
      </c>
      <c r="G587" s="1565">
        <v>2</v>
      </c>
      <c r="H587" s="1566">
        <v>165000</v>
      </c>
      <c r="I587" s="1565">
        <v>23</v>
      </c>
      <c r="J587" s="1567" t="s">
        <v>28</v>
      </c>
      <c r="K587" s="414"/>
      <c r="L587" s="438"/>
      <c r="M587" s="341"/>
      <c r="N587" s="341"/>
      <c r="O587" s="1513"/>
      <c r="P587" s="341"/>
      <c r="Q587" s="1509"/>
      <c r="R587" s="112"/>
    </row>
    <row r="588" spans="1:20">
      <c r="A588" s="1035">
        <v>706</v>
      </c>
      <c r="B588" s="888" t="s">
        <v>2491</v>
      </c>
      <c r="C588" s="1171" t="s">
        <v>2492</v>
      </c>
      <c r="D588" s="1572" t="s">
        <v>2493</v>
      </c>
      <c r="E588" s="1573" t="s">
        <v>2494</v>
      </c>
      <c r="F588" s="1679" t="s">
        <v>2495</v>
      </c>
      <c r="G588" s="1575">
        <v>3</v>
      </c>
      <c r="H588" s="1576">
        <v>205000</v>
      </c>
      <c r="I588" s="1575">
        <v>23</v>
      </c>
      <c r="J588" s="1174" t="s">
        <v>28</v>
      </c>
      <c r="K588" s="1529"/>
      <c r="L588" s="438"/>
      <c r="M588" s="341"/>
      <c r="N588" s="341"/>
      <c r="O588" s="1513"/>
      <c r="P588" s="341"/>
      <c r="Q588" s="1509"/>
      <c r="R588" s="1529"/>
    </row>
    <row r="589" spans="1:20">
      <c r="A589" s="1035">
        <v>743</v>
      </c>
      <c r="B589" s="888" t="s">
        <v>2638</v>
      </c>
      <c r="C589" s="1171" t="s">
        <v>2639</v>
      </c>
      <c r="D589" s="1572" t="s">
        <v>2640</v>
      </c>
      <c r="E589" s="1573" t="s">
        <v>2641</v>
      </c>
      <c r="F589" s="1679" t="s">
        <v>2642</v>
      </c>
      <c r="G589" s="1575">
        <v>1</v>
      </c>
      <c r="H589" s="1576">
        <v>125000</v>
      </c>
      <c r="I589" s="1575">
        <v>23</v>
      </c>
      <c r="J589" s="1174" t="s">
        <v>28</v>
      </c>
      <c r="K589" s="1530"/>
      <c r="L589" s="438"/>
      <c r="M589" s="341"/>
      <c r="N589" s="341"/>
      <c r="O589" s="1513"/>
      <c r="P589" s="341"/>
      <c r="Q589" s="1509"/>
      <c r="R589" s="1530"/>
    </row>
    <row r="590" spans="1:20">
      <c r="A590" s="1035">
        <v>744</v>
      </c>
      <c r="B590" s="888" t="s">
        <v>2643</v>
      </c>
      <c r="C590" s="1561" t="s">
        <v>2644</v>
      </c>
      <c r="D590" s="1562" t="s">
        <v>2645</v>
      </c>
      <c r="E590" s="1563" t="s">
        <v>2646</v>
      </c>
      <c r="F590" s="1697" t="s">
        <v>2642</v>
      </c>
      <c r="G590" s="1565">
        <v>3</v>
      </c>
      <c r="H590" s="1566">
        <v>205000</v>
      </c>
      <c r="I590" s="1565">
        <v>23</v>
      </c>
      <c r="J590" s="1567" t="s">
        <v>28</v>
      </c>
      <c r="K590" s="1530"/>
      <c r="L590" s="438"/>
      <c r="M590" s="341"/>
      <c r="N590" s="341"/>
      <c r="O590" s="1513"/>
      <c r="P590" s="341"/>
      <c r="Q590" s="1509"/>
      <c r="R590" s="1530"/>
    </row>
    <row r="591" spans="1:20">
      <c r="A591" s="1035">
        <v>776</v>
      </c>
      <c r="B591" s="888" t="s">
        <v>2770</v>
      </c>
      <c r="C591" s="1171" t="s">
        <v>2771</v>
      </c>
      <c r="D591" s="1572" t="s">
        <v>247</v>
      </c>
      <c r="E591" s="1573" t="s">
        <v>2772</v>
      </c>
      <c r="F591" s="1679" t="s">
        <v>2773</v>
      </c>
      <c r="G591" s="1575">
        <v>1</v>
      </c>
      <c r="H591" s="1576">
        <v>125000</v>
      </c>
      <c r="I591" s="1575">
        <v>23</v>
      </c>
      <c r="J591" s="1698" t="s">
        <v>28</v>
      </c>
      <c r="K591" s="1525"/>
      <c r="L591" s="438"/>
      <c r="M591" s="341"/>
      <c r="N591" s="341"/>
      <c r="O591" s="1513"/>
      <c r="P591" s="341"/>
      <c r="Q591" s="1509"/>
      <c r="R591" s="1525"/>
    </row>
    <row r="592" spans="1:20">
      <c r="A592" s="1035">
        <v>839</v>
      </c>
      <c r="B592" s="888" t="s">
        <v>2807</v>
      </c>
      <c r="C592" s="1171" t="s">
        <v>2808</v>
      </c>
      <c r="D592" s="1562" t="s">
        <v>67</v>
      </c>
      <c r="E592" s="1573" t="s">
        <v>2809</v>
      </c>
      <c r="F592" s="1676" t="s">
        <v>2810</v>
      </c>
      <c r="G592" s="1575">
        <v>2</v>
      </c>
      <c r="H592" s="1576">
        <v>165000</v>
      </c>
      <c r="I592" s="1575">
        <v>23</v>
      </c>
      <c r="J592" s="1174" t="s">
        <v>28</v>
      </c>
      <c r="K592" s="1525"/>
      <c r="L592" s="438"/>
      <c r="M592" s="341"/>
      <c r="N592" s="341"/>
      <c r="O592" s="1513"/>
      <c r="P592" s="341"/>
      <c r="Q592" s="1509"/>
      <c r="R592" s="1525"/>
    </row>
    <row r="593" spans="1:20">
      <c r="A593" s="1570">
        <v>1109</v>
      </c>
      <c r="B593" s="888" t="s">
        <v>3239</v>
      </c>
      <c r="C593" s="1561" t="s">
        <v>3240</v>
      </c>
      <c r="D593" s="1562" t="s">
        <v>1791</v>
      </c>
      <c r="E593" s="1563" t="s">
        <v>3241</v>
      </c>
      <c r="F593" s="1677" t="s">
        <v>1793</v>
      </c>
      <c r="G593" s="1565">
        <v>2</v>
      </c>
      <c r="H593" s="1566">
        <v>165000</v>
      </c>
      <c r="I593" s="1565">
        <v>23</v>
      </c>
      <c r="J593" s="1567" t="s">
        <v>28</v>
      </c>
      <c r="K593" s="414"/>
      <c r="L593" s="438"/>
      <c r="M593" s="341"/>
      <c r="N593" s="341"/>
      <c r="O593" s="1513"/>
      <c r="P593" s="341"/>
      <c r="Q593" s="1509"/>
      <c r="R593" s="112"/>
    </row>
    <row r="594" spans="1:20">
      <c r="A594" s="1035">
        <v>644</v>
      </c>
      <c r="B594" s="888" t="s">
        <v>3379</v>
      </c>
      <c r="C594" s="1579" t="s">
        <v>3380</v>
      </c>
      <c r="D594" s="1699" t="s">
        <v>3381</v>
      </c>
      <c r="E594" s="1700" t="s">
        <v>3382</v>
      </c>
      <c r="F594" s="1580" t="s">
        <v>3383</v>
      </c>
      <c r="G594" s="1583">
        <v>2</v>
      </c>
      <c r="H594" s="1701">
        <v>165000</v>
      </c>
      <c r="I594" s="1583">
        <v>23</v>
      </c>
      <c r="J594" s="1579" t="s">
        <v>28</v>
      </c>
      <c r="K594" s="1528"/>
      <c r="L594" s="438"/>
      <c r="M594" s="341"/>
      <c r="N594" s="341"/>
      <c r="O594" s="1513"/>
      <c r="P594" s="341"/>
      <c r="Q594" s="1509"/>
      <c r="R594" s="1528"/>
    </row>
    <row r="595" spans="1:20">
      <c r="A595" s="1035">
        <v>445</v>
      </c>
      <c r="B595" s="888" t="s">
        <v>3413</v>
      </c>
      <c r="C595" s="1035" t="s">
        <v>3414</v>
      </c>
      <c r="D595" s="1558" t="s">
        <v>3415</v>
      </c>
      <c r="E595" s="1558">
        <v>85723840583</v>
      </c>
      <c r="F595" s="1702">
        <v>45111</v>
      </c>
      <c r="G595" s="1450">
        <v>2</v>
      </c>
      <c r="H595" s="1560">
        <v>165000</v>
      </c>
      <c r="I595" s="1450">
        <v>23</v>
      </c>
      <c r="J595" s="1703" t="s">
        <v>28</v>
      </c>
      <c r="K595" s="114"/>
      <c r="L595" s="438"/>
      <c r="M595" s="341"/>
      <c r="N595" s="341"/>
      <c r="O595" s="1513"/>
      <c r="P595" s="341"/>
      <c r="Q595" s="1509"/>
      <c r="R595" s="114" t="s">
        <v>3416</v>
      </c>
    </row>
    <row r="596" spans="1:20">
      <c r="A596" s="1570">
        <v>1068</v>
      </c>
      <c r="B596" s="888" t="s">
        <v>3843</v>
      </c>
      <c r="C596" s="1561" t="s">
        <v>3844</v>
      </c>
      <c r="D596" s="1704" t="s">
        <v>3838</v>
      </c>
      <c r="E596" s="1705" t="s">
        <v>3845</v>
      </c>
      <c r="F596" s="1677" t="s">
        <v>3846</v>
      </c>
      <c r="G596" s="1565">
        <v>1</v>
      </c>
      <c r="H596" s="1566">
        <v>125000</v>
      </c>
      <c r="I596" s="1565">
        <v>23</v>
      </c>
      <c r="J596" s="1561" t="s">
        <v>28</v>
      </c>
      <c r="K596" s="414"/>
      <c r="L596" s="438"/>
      <c r="M596" s="341"/>
      <c r="N596" s="341"/>
      <c r="O596" s="1513"/>
      <c r="P596" s="341"/>
      <c r="Q596" s="1509"/>
      <c r="R596" s="112"/>
    </row>
    <row r="597" spans="1:20">
      <c r="A597" s="1570">
        <v>1069</v>
      </c>
      <c r="B597" s="888" t="s">
        <v>3847</v>
      </c>
      <c r="C597" s="1561" t="s">
        <v>3848</v>
      </c>
      <c r="D597" s="1562" t="s">
        <v>3838</v>
      </c>
      <c r="E597" s="1563" t="s">
        <v>3849</v>
      </c>
      <c r="F597" s="1677" t="s">
        <v>3850</v>
      </c>
      <c r="G597" s="1565">
        <v>1</v>
      </c>
      <c r="H597" s="1566">
        <v>125000</v>
      </c>
      <c r="I597" s="1565">
        <v>23</v>
      </c>
      <c r="J597" s="1561" t="s">
        <v>28</v>
      </c>
      <c r="K597" s="414"/>
      <c r="L597" s="438"/>
      <c r="M597" s="341"/>
      <c r="N597" s="341"/>
      <c r="O597" s="1513"/>
      <c r="P597" s="341"/>
      <c r="Q597" s="1509"/>
      <c r="R597" s="112"/>
    </row>
    <row r="598" spans="1:20">
      <c r="A598" s="1035">
        <v>522</v>
      </c>
      <c r="B598" s="888" t="s">
        <v>3902</v>
      </c>
      <c r="C598" s="1706" t="s">
        <v>3903</v>
      </c>
      <c r="D598" s="1707" t="s">
        <v>3904</v>
      </c>
      <c r="E598" s="1708" t="s">
        <v>3905</v>
      </c>
      <c r="F598" s="1552" t="s">
        <v>1724</v>
      </c>
      <c r="G598" s="1554">
        <v>2</v>
      </c>
      <c r="H598" s="1586">
        <v>165000</v>
      </c>
      <c r="I598" s="1554">
        <v>23</v>
      </c>
      <c r="J598" s="1665" t="s">
        <v>28</v>
      </c>
      <c r="K598" s="114"/>
      <c r="L598" s="438"/>
      <c r="M598" s="341"/>
      <c r="N598" s="341"/>
      <c r="O598" s="1513"/>
      <c r="P598" s="341"/>
      <c r="Q598" s="1509"/>
      <c r="R598" s="114" t="s">
        <v>564</v>
      </c>
    </row>
    <row r="599" spans="1:20">
      <c r="A599" s="1570">
        <v>1032</v>
      </c>
      <c r="B599" s="888" t="s">
        <v>3972</v>
      </c>
      <c r="C599" s="1557" t="s">
        <v>3973</v>
      </c>
      <c r="D599" s="1558" t="s">
        <v>530</v>
      </c>
      <c r="E599" s="1558" t="s">
        <v>3974</v>
      </c>
      <c r="F599" s="1680" t="s">
        <v>3975</v>
      </c>
      <c r="G599" s="1450">
        <v>2</v>
      </c>
      <c r="H599" s="1560">
        <v>165000</v>
      </c>
      <c r="I599" s="1450">
        <v>23</v>
      </c>
      <c r="J599" s="1556" t="s">
        <v>28</v>
      </c>
      <c r="K599" s="414"/>
      <c r="L599" s="438"/>
      <c r="M599" s="341"/>
      <c r="N599" s="341"/>
      <c r="O599" s="1513"/>
      <c r="P599" s="341"/>
      <c r="Q599" s="1509"/>
      <c r="R599" s="112"/>
    </row>
    <row r="600" spans="1:20">
      <c r="A600" s="1570">
        <v>1107</v>
      </c>
      <c r="B600" s="888" t="s">
        <v>3990</v>
      </c>
      <c r="C600" s="1561" t="s">
        <v>3991</v>
      </c>
      <c r="D600" s="1562" t="s">
        <v>3992</v>
      </c>
      <c r="E600" s="1705" t="s">
        <v>3993</v>
      </c>
      <c r="F600" s="1677" t="s">
        <v>1793</v>
      </c>
      <c r="G600" s="1565">
        <v>1</v>
      </c>
      <c r="H600" s="1566">
        <v>125000</v>
      </c>
      <c r="I600" s="1565">
        <v>23</v>
      </c>
      <c r="J600" s="1561" t="s">
        <v>28</v>
      </c>
      <c r="K600" s="414"/>
      <c r="L600" s="438"/>
      <c r="M600" s="341"/>
      <c r="N600" s="341"/>
      <c r="O600" s="1513"/>
      <c r="P600" s="341"/>
      <c r="Q600" s="1509"/>
      <c r="R600" s="112"/>
    </row>
    <row r="601" spans="1:20">
      <c r="A601" s="1570">
        <v>1108</v>
      </c>
      <c r="B601" s="888" t="s">
        <v>3994</v>
      </c>
      <c r="C601" s="1561" t="s">
        <v>3995</v>
      </c>
      <c r="D601" s="1562" t="s">
        <v>3996</v>
      </c>
      <c r="E601" s="1705" t="s">
        <v>3997</v>
      </c>
      <c r="F601" s="1677" t="s">
        <v>1793</v>
      </c>
      <c r="G601" s="1565">
        <v>1</v>
      </c>
      <c r="H601" s="1566">
        <v>125000</v>
      </c>
      <c r="I601" s="1565">
        <v>23</v>
      </c>
      <c r="J601" s="1561" t="s">
        <v>28</v>
      </c>
      <c r="K601" s="414"/>
      <c r="L601" s="438"/>
      <c r="M601" s="341"/>
      <c r="N601" s="341"/>
      <c r="O601" s="1513"/>
      <c r="P601" s="341"/>
      <c r="Q601" s="1509"/>
      <c r="R601" s="112"/>
    </row>
    <row r="602" spans="1:20">
      <c r="A602" s="1570">
        <v>1111</v>
      </c>
      <c r="B602" s="888" t="s">
        <v>4003</v>
      </c>
      <c r="C602" s="1561" t="s">
        <v>4004</v>
      </c>
      <c r="D602" s="1562" t="s">
        <v>4005</v>
      </c>
      <c r="E602" s="1563" t="s">
        <v>4006</v>
      </c>
      <c r="F602" s="1682">
        <v>45619</v>
      </c>
      <c r="G602" s="1565">
        <v>1</v>
      </c>
      <c r="H602" s="1566">
        <v>125000</v>
      </c>
      <c r="I602" s="1565">
        <v>23</v>
      </c>
      <c r="J602" s="1561" t="s">
        <v>28</v>
      </c>
      <c r="K602" s="414"/>
      <c r="L602" s="438"/>
      <c r="M602" s="341"/>
      <c r="N602" s="341"/>
      <c r="O602" s="1513"/>
      <c r="P602" s="341"/>
      <c r="Q602" s="1509"/>
      <c r="R602" s="112"/>
    </row>
    <row r="603" spans="1:20">
      <c r="A603" s="1570">
        <v>1113</v>
      </c>
      <c r="B603" s="888" t="s">
        <v>4011</v>
      </c>
      <c r="C603" s="1561" t="s">
        <v>4012</v>
      </c>
      <c r="D603" s="1562" t="s">
        <v>4013</v>
      </c>
      <c r="E603" s="1563" t="s">
        <v>4014</v>
      </c>
      <c r="F603" s="1682">
        <v>45619</v>
      </c>
      <c r="G603" s="1565">
        <v>1</v>
      </c>
      <c r="H603" s="1566">
        <v>125000</v>
      </c>
      <c r="I603" s="1565">
        <v>23</v>
      </c>
      <c r="J603" s="1561" t="s">
        <v>28</v>
      </c>
      <c r="K603" s="414"/>
      <c r="L603" s="438"/>
      <c r="M603" s="341"/>
      <c r="N603" s="341"/>
      <c r="O603" s="1513"/>
      <c r="P603" s="341"/>
      <c r="Q603" s="1509"/>
      <c r="R603" s="112"/>
    </row>
    <row r="604" spans="1:20">
      <c r="A604" s="1570">
        <v>1149</v>
      </c>
      <c r="B604" s="888" t="s">
        <v>4147</v>
      </c>
      <c r="C604" s="1561" t="s">
        <v>4148</v>
      </c>
      <c r="D604" s="1561" t="s">
        <v>4149</v>
      </c>
      <c r="E604" s="199" t="s">
        <v>4150</v>
      </c>
      <c r="F604" s="1709">
        <v>45649</v>
      </c>
      <c r="G604" s="1617">
        <v>1</v>
      </c>
      <c r="H604" s="1566">
        <v>125000</v>
      </c>
      <c r="I604" s="1565">
        <v>23</v>
      </c>
      <c r="J604" s="1561" t="s">
        <v>28</v>
      </c>
      <c r="K604" s="414"/>
      <c r="L604" s="438"/>
      <c r="M604" s="341"/>
      <c r="N604" s="341"/>
      <c r="O604" s="1513"/>
      <c r="P604" s="341"/>
      <c r="Q604" s="1509"/>
      <c r="R604" s="112"/>
      <c r="S604" s="353"/>
      <c r="T604" s="353"/>
    </row>
    <row r="605" spans="1:20">
      <c r="A605" s="1570">
        <v>1150</v>
      </c>
      <c r="B605" s="888" t="s">
        <v>4151</v>
      </c>
      <c r="C605" s="1561" t="s">
        <v>4152</v>
      </c>
      <c r="D605" s="1561" t="s">
        <v>4153</v>
      </c>
      <c r="E605" s="199" t="s">
        <v>4154</v>
      </c>
      <c r="F605" s="1709">
        <v>45649</v>
      </c>
      <c r="G605" s="1617">
        <v>2</v>
      </c>
      <c r="H605" s="1566">
        <v>165000</v>
      </c>
      <c r="I605" s="1565">
        <v>23</v>
      </c>
      <c r="J605" s="1561" t="s">
        <v>28</v>
      </c>
      <c r="K605" s="414"/>
      <c r="L605" s="438"/>
      <c r="M605" s="341"/>
      <c r="N605" s="341"/>
      <c r="O605" s="1513"/>
      <c r="P605" s="341"/>
      <c r="Q605" s="1509"/>
      <c r="R605" s="112"/>
      <c r="S605" s="353"/>
      <c r="T605" s="353"/>
    </row>
    <row r="606" spans="1:20" ht="15">
      <c r="A606" s="1570">
        <v>1151</v>
      </c>
      <c r="B606" s="888" t="s">
        <v>4155</v>
      </c>
      <c r="C606" s="1561" t="s">
        <v>4156</v>
      </c>
      <c r="D606" s="1561" t="s">
        <v>4157</v>
      </c>
      <c r="E606" s="199" t="s">
        <v>4158</v>
      </c>
      <c r="F606" s="1682">
        <v>45649</v>
      </c>
      <c r="G606" s="1565">
        <v>2</v>
      </c>
      <c r="H606" s="1566">
        <v>165000</v>
      </c>
      <c r="I606" s="1565">
        <v>23</v>
      </c>
      <c r="J606" s="914" t="s">
        <v>28</v>
      </c>
      <c r="K606" s="414"/>
      <c r="L606" s="438"/>
      <c r="M606" s="341"/>
      <c r="N606" s="341"/>
      <c r="O606" s="1513"/>
      <c r="P606" s="341"/>
      <c r="Q606" s="1509"/>
      <c r="R606" s="112"/>
    </row>
    <row r="607" spans="1:20" hidden="1">
      <c r="A607" s="33">
        <v>599</v>
      </c>
      <c r="B607" s="51" t="s">
        <v>2045</v>
      </c>
      <c r="C607" s="222" t="s">
        <v>2046</v>
      </c>
      <c r="D607" s="223" t="s">
        <v>2047</v>
      </c>
      <c r="E607" s="224" t="s">
        <v>2048</v>
      </c>
      <c r="F607" s="229" t="s">
        <v>2049</v>
      </c>
      <c r="G607" s="226">
        <v>1</v>
      </c>
      <c r="H607" s="227"/>
      <c r="I607" s="48">
        <v>24</v>
      </c>
      <c r="J607" s="1508" t="s">
        <v>37</v>
      </c>
      <c r="K607" s="87"/>
      <c r="L607" s="208"/>
      <c r="M607" s="208"/>
      <c r="N607" s="208"/>
      <c r="O607" s="208"/>
      <c r="P607" s="208"/>
      <c r="Q607" s="208"/>
      <c r="R607" s="87" t="s">
        <v>961</v>
      </c>
    </row>
    <row r="608" spans="1:20">
      <c r="A608" s="1035">
        <v>134</v>
      </c>
      <c r="B608" s="888" t="s">
        <v>448</v>
      </c>
      <c r="C608" s="888" t="s">
        <v>449</v>
      </c>
      <c r="D608" s="1618" t="s">
        <v>450</v>
      </c>
      <c r="E608" s="1618">
        <v>81296876835</v>
      </c>
      <c r="F608" s="1693">
        <v>44823</v>
      </c>
      <c r="G608" s="1620">
        <v>1</v>
      </c>
      <c r="H608" s="1555">
        <v>125000</v>
      </c>
      <c r="I608" s="1620">
        <v>24</v>
      </c>
      <c r="J608" s="1621" t="s">
        <v>28</v>
      </c>
      <c r="K608" s="114"/>
      <c r="L608" s="438"/>
      <c r="M608" s="341"/>
      <c r="N608" s="341"/>
      <c r="O608" s="1513"/>
      <c r="P608" s="341"/>
      <c r="Q608" s="1509"/>
      <c r="R608" s="114" t="s">
        <v>451</v>
      </c>
    </row>
    <row r="609" spans="1:20">
      <c r="A609" s="1035">
        <v>330</v>
      </c>
      <c r="B609" s="888" t="s">
        <v>1041</v>
      </c>
      <c r="C609" s="1710" t="s">
        <v>1042</v>
      </c>
      <c r="D609" s="1711" t="s">
        <v>44</v>
      </c>
      <c r="E609" s="1711">
        <v>85863636387</v>
      </c>
      <c r="F609" s="1712">
        <v>44760</v>
      </c>
      <c r="G609" s="1713">
        <v>1</v>
      </c>
      <c r="H609" s="1714">
        <v>125000</v>
      </c>
      <c r="I609" s="1713">
        <v>24</v>
      </c>
      <c r="J609" s="1715" t="s">
        <v>28</v>
      </c>
      <c r="K609" s="114"/>
      <c r="L609" s="438"/>
      <c r="M609" s="341"/>
      <c r="N609" s="341"/>
      <c r="O609" s="1513"/>
      <c r="P609" s="341"/>
      <c r="Q609" s="1509"/>
      <c r="R609" s="114" t="s">
        <v>1043</v>
      </c>
      <c r="S609" s="42"/>
      <c r="T609" s="42"/>
    </row>
    <row r="610" spans="1:20">
      <c r="A610" s="1035">
        <v>840</v>
      </c>
      <c r="B610" s="888" t="s">
        <v>1296</v>
      </c>
      <c r="C610" s="1171" t="s">
        <v>1297</v>
      </c>
      <c r="D610" s="1572" t="s">
        <v>146</v>
      </c>
      <c r="E610" s="1573" t="s">
        <v>1298</v>
      </c>
      <c r="F610" s="1676" t="s">
        <v>1299</v>
      </c>
      <c r="G610" s="1575">
        <v>2</v>
      </c>
      <c r="H610" s="1576">
        <v>165000</v>
      </c>
      <c r="I610" s="1575">
        <v>24</v>
      </c>
      <c r="J610" s="1171" t="s">
        <v>28</v>
      </c>
      <c r="K610" s="1525"/>
      <c r="L610" s="438"/>
      <c r="M610" s="341"/>
      <c r="N610" s="341"/>
      <c r="O610" s="1513"/>
      <c r="P610" s="341"/>
      <c r="Q610" s="1509"/>
      <c r="R610" s="1525"/>
    </row>
    <row r="611" spans="1:20">
      <c r="A611" s="1035">
        <v>493</v>
      </c>
      <c r="B611" s="888" t="s">
        <v>1603</v>
      </c>
      <c r="C611" s="1035" t="s">
        <v>1604</v>
      </c>
      <c r="D611" s="1552" t="s">
        <v>1605</v>
      </c>
      <c r="E611" s="128" t="s">
        <v>1606</v>
      </c>
      <c r="F611" s="1552" t="s">
        <v>1607</v>
      </c>
      <c r="G611" s="1554">
        <v>1</v>
      </c>
      <c r="H611" s="1623">
        <v>125000</v>
      </c>
      <c r="I611" s="1716">
        <v>24</v>
      </c>
      <c r="J611" s="1665" t="s">
        <v>28</v>
      </c>
      <c r="K611" s="114"/>
      <c r="L611" s="438"/>
      <c r="M611" s="341"/>
      <c r="N611" s="341"/>
      <c r="O611" s="1513"/>
      <c r="P611" s="341"/>
      <c r="Q611" s="1509"/>
      <c r="R611" s="114"/>
    </row>
    <row r="612" spans="1:20">
      <c r="A612" s="1035">
        <v>524</v>
      </c>
      <c r="B612" s="888" t="s">
        <v>1730</v>
      </c>
      <c r="C612" s="1035" t="s">
        <v>1731</v>
      </c>
      <c r="D612" s="1552" t="s">
        <v>1732</v>
      </c>
      <c r="E612" s="128" t="s">
        <v>1733</v>
      </c>
      <c r="F612" s="1558" t="s">
        <v>1734</v>
      </c>
      <c r="G612" s="1450">
        <v>1</v>
      </c>
      <c r="H612" s="1560">
        <v>125000</v>
      </c>
      <c r="I612" s="1450">
        <v>24</v>
      </c>
      <c r="J612" s="1703" t="s">
        <v>28</v>
      </c>
      <c r="K612" s="114"/>
      <c r="L612" s="438"/>
      <c r="M612" s="341"/>
      <c r="N612" s="341"/>
      <c r="O612" s="1513"/>
      <c r="P612" s="341"/>
      <c r="Q612" s="1509"/>
      <c r="R612" s="114"/>
    </row>
    <row r="613" spans="1:20">
      <c r="A613" s="1035">
        <v>584</v>
      </c>
      <c r="B613" s="888" t="s">
        <v>1983</v>
      </c>
      <c r="C613" s="1557" t="s">
        <v>1984</v>
      </c>
      <c r="D613" s="1558" t="s">
        <v>1985</v>
      </c>
      <c r="E613" s="214" t="s">
        <v>1986</v>
      </c>
      <c r="F613" s="1680" t="s">
        <v>441</v>
      </c>
      <c r="G613" s="1450">
        <v>1</v>
      </c>
      <c r="H613" s="1571">
        <v>125000</v>
      </c>
      <c r="I613" s="1450">
        <v>24</v>
      </c>
      <c r="J613" s="1557" t="s">
        <v>28</v>
      </c>
      <c r="K613" s="114"/>
      <c r="L613" s="438"/>
      <c r="M613" s="341"/>
      <c r="N613" s="341"/>
      <c r="O613" s="1513"/>
      <c r="P613" s="341"/>
      <c r="Q613" s="1509"/>
      <c r="R613" s="114"/>
    </row>
    <row r="614" spans="1:20">
      <c r="A614" s="1035">
        <v>643</v>
      </c>
      <c r="B614" s="888" t="s">
        <v>2234</v>
      </c>
      <c r="C614" s="1717" t="s">
        <v>2235</v>
      </c>
      <c r="D614" s="1718" t="s">
        <v>2188</v>
      </c>
      <c r="E614" s="1719" t="s">
        <v>2236</v>
      </c>
      <c r="F614" s="1718" t="s">
        <v>2233</v>
      </c>
      <c r="G614" s="1658">
        <v>1</v>
      </c>
      <c r="H614" s="1720">
        <v>125000</v>
      </c>
      <c r="I614" s="1658">
        <v>24</v>
      </c>
      <c r="J614" s="1658" t="s">
        <v>28</v>
      </c>
      <c r="K614" s="1528"/>
      <c r="L614" s="438"/>
      <c r="M614" s="341"/>
      <c r="N614" s="341"/>
      <c r="O614" s="1513"/>
      <c r="P614" s="341"/>
      <c r="Q614" s="1509"/>
      <c r="R614" s="1528" t="s">
        <v>2237</v>
      </c>
      <c r="S614" s="42"/>
      <c r="T614" s="42"/>
    </row>
    <row r="615" spans="1:20">
      <c r="A615" s="1035">
        <v>645</v>
      </c>
      <c r="B615" s="888" t="s">
        <v>2243</v>
      </c>
      <c r="C615" s="1717" t="s">
        <v>2244</v>
      </c>
      <c r="D615" s="1718" t="s">
        <v>516</v>
      </c>
      <c r="E615" s="1719" t="s">
        <v>2245</v>
      </c>
      <c r="F615" s="1718" t="s">
        <v>2246</v>
      </c>
      <c r="G615" s="1658">
        <v>1</v>
      </c>
      <c r="H615" s="1720">
        <v>125000</v>
      </c>
      <c r="I615" s="1658">
        <v>24</v>
      </c>
      <c r="J615" s="1721" t="s">
        <v>28</v>
      </c>
      <c r="K615" s="1528"/>
      <c r="L615" s="438"/>
      <c r="M615" s="341"/>
      <c r="N615" s="341"/>
      <c r="O615" s="1513"/>
      <c r="P615" s="341"/>
      <c r="Q615" s="1509"/>
      <c r="R615" s="1528" t="s">
        <v>2247</v>
      </c>
      <c r="S615" s="42"/>
      <c r="T615" s="42"/>
    </row>
    <row r="616" spans="1:20">
      <c r="A616" s="1035">
        <v>492</v>
      </c>
      <c r="B616" s="888" t="s">
        <v>2960</v>
      </c>
      <c r="C616" s="1035" t="s">
        <v>2961</v>
      </c>
      <c r="D616" s="1552" t="s">
        <v>1030</v>
      </c>
      <c r="E616" s="128" t="s">
        <v>2962</v>
      </c>
      <c r="F616" s="1552" t="s">
        <v>1607</v>
      </c>
      <c r="G616" s="1554">
        <v>2</v>
      </c>
      <c r="H616" s="1623">
        <v>165000</v>
      </c>
      <c r="I616" s="1716">
        <v>24</v>
      </c>
      <c r="J616" s="1665" t="s">
        <v>28</v>
      </c>
      <c r="K616" s="114"/>
      <c r="L616" s="438"/>
      <c r="M616" s="341"/>
      <c r="N616" s="341"/>
      <c r="O616" s="1513"/>
      <c r="P616" s="341"/>
      <c r="Q616" s="1509"/>
      <c r="R616" s="114"/>
    </row>
    <row r="617" spans="1:20">
      <c r="A617" s="1035">
        <v>841</v>
      </c>
      <c r="B617" s="888" t="s">
        <v>3009</v>
      </c>
      <c r="C617" s="1171" t="s">
        <v>3010</v>
      </c>
      <c r="D617" s="1572" t="s">
        <v>3011</v>
      </c>
      <c r="E617" s="1573" t="s">
        <v>3012</v>
      </c>
      <c r="F617" s="1676" t="s">
        <v>1299</v>
      </c>
      <c r="G617" s="1575">
        <v>1</v>
      </c>
      <c r="H617" s="1576">
        <v>125000</v>
      </c>
      <c r="I617" s="1575">
        <v>24</v>
      </c>
      <c r="J617" s="1171" t="s">
        <v>28</v>
      </c>
      <c r="K617" s="1525"/>
      <c r="L617" s="438"/>
      <c r="M617" s="341"/>
      <c r="N617" s="341"/>
      <c r="O617" s="1513"/>
      <c r="P617" s="341"/>
      <c r="Q617" s="1509"/>
      <c r="R617" s="1525"/>
    </row>
    <row r="618" spans="1:20">
      <c r="A618" s="1035">
        <v>703</v>
      </c>
      <c r="B618" s="888" t="s">
        <v>3675</v>
      </c>
      <c r="C618" s="1171" t="s">
        <v>3676</v>
      </c>
      <c r="D618" s="1572" t="s">
        <v>3677</v>
      </c>
      <c r="E618" s="1573" t="s">
        <v>3678</v>
      </c>
      <c r="F618" s="1679" t="s">
        <v>3679</v>
      </c>
      <c r="G618" s="1575">
        <v>2</v>
      </c>
      <c r="H618" s="1576">
        <v>165000</v>
      </c>
      <c r="I618" s="1450">
        <v>24</v>
      </c>
      <c r="J618" s="1579" t="s">
        <v>28</v>
      </c>
      <c r="K618" s="1529"/>
      <c r="L618" s="438"/>
      <c r="M618" s="341"/>
      <c r="N618" s="341"/>
      <c r="O618" s="1513"/>
      <c r="P618" s="341"/>
      <c r="Q618" s="1509"/>
      <c r="R618" s="1529"/>
    </row>
    <row r="619" spans="1:20">
      <c r="A619" s="1570">
        <v>1112</v>
      </c>
      <c r="B619" s="888" t="s">
        <v>4007</v>
      </c>
      <c r="C619" s="1561" t="s">
        <v>4008</v>
      </c>
      <c r="D619" s="1562" t="s">
        <v>806</v>
      </c>
      <c r="E619" s="1563" t="s">
        <v>4009</v>
      </c>
      <c r="F619" s="1677" t="s">
        <v>4010</v>
      </c>
      <c r="G619" s="1565">
        <v>1</v>
      </c>
      <c r="H619" s="1566">
        <v>125000</v>
      </c>
      <c r="I619" s="1565">
        <v>24</v>
      </c>
      <c r="J619" s="1561" t="s">
        <v>28</v>
      </c>
      <c r="K619" s="414"/>
      <c r="L619" s="438"/>
      <c r="M619" s="341"/>
      <c r="N619" s="341"/>
      <c r="O619" s="1513"/>
      <c r="P619" s="341"/>
      <c r="Q619" s="1509"/>
      <c r="R619" s="112"/>
    </row>
    <row r="620" spans="1:20">
      <c r="A620" s="1570">
        <v>1114</v>
      </c>
      <c r="B620" s="888" t="s">
        <v>4015</v>
      </c>
      <c r="C620" s="1561" t="s">
        <v>4016</v>
      </c>
      <c r="D620" s="1562" t="s">
        <v>4017</v>
      </c>
      <c r="E620" s="1563" t="s">
        <v>4018</v>
      </c>
      <c r="F620" s="1677" t="s">
        <v>4010</v>
      </c>
      <c r="G620" s="1565">
        <v>1</v>
      </c>
      <c r="H620" s="1566">
        <v>125000</v>
      </c>
      <c r="I620" s="1565">
        <v>24</v>
      </c>
      <c r="J620" s="1561" t="s">
        <v>28</v>
      </c>
      <c r="K620" s="414"/>
      <c r="L620" s="438"/>
      <c r="M620" s="341"/>
      <c r="N620" s="341"/>
      <c r="O620" s="1513"/>
      <c r="P620" s="341"/>
      <c r="Q620" s="1509"/>
      <c r="R620" s="112"/>
    </row>
    <row r="621" spans="1:20" hidden="1">
      <c r="A621" s="33">
        <v>7</v>
      </c>
      <c r="B621" s="51" t="s">
        <v>48</v>
      </c>
      <c r="C621" s="34" t="s">
        <v>49</v>
      </c>
      <c r="D621" s="36" t="s">
        <v>50</v>
      </c>
      <c r="E621" s="36"/>
      <c r="F621" s="307">
        <v>44743</v>
      </c>
      <c r="G621" s="39">
        <v>3</v>
      </c>
      <c r="H621" s="40"/>
      <c r="I621" s="39">
        <v>25</v>
      </c>
      <c r="J621" s="1495" t="s">
        <v>37</v>
      </c>
      <c r="K621" s="54"/>
      <c r="L621" s="208"/>
      <c r="M621" s="208"/>
      <c r="N621" s="208"/>
      <c r="O621" s="208"/>
      <c r="P621" s="208"/>
      <c r="Q621" s="208"/>
      <c r="R621" s="54"/>
    </row>
    <row r="622" spans="1:20" hidden="1">
      <c r="A622" s="33">
        <v>10</v>
      </c>
      <c r="B622" s="51" t="s">
        <v>56</v>
      </c>
      <c r="C622" s="34" t="s">
        <v>57</v>
      </c>
      <c r="D622" s="36" t="s">
        <v>58</v>
      </c>
      <c r="E622" s="36"/>
      <c r="F622" s="1489">
        <v>44717</v>
      </c>
      <c r="G622" s="239">
        <v>2</v>
      </c>
      <c r="H622" s="409"/>
      <c r="I622" s="239">
        <v>25</v>
      </c>
      <c r="J622" s="53" t="s">
        <v>37</v>
      </c>
      <c r="K622" s="54"/>
      <c r="L622" s="208"/>
      <c r="M622" s="208"/>
      <c r="N622" s="208"/>
      <c r="O622" s="208"/>
      <c r="P622" s="208"/>
      <c r="Q622" s="208"/>
      <c r="R622" s="54"/>
    </row>
    <row r="623" spans="1:20" hidden="1">
      <c r="A623" s="33">
        <v>11</v>
      </c>
      <c r="B623" s="51" t="s">
        <v>59</v>
      </c>
      <c r="C623" s="34" t="s">
        <v>60</v>
      </c>
      <c r="D623" s="36" t="s">
        <v>61</v>
      </c>
      <c r="E623" s="36">
        <v>88905710741</v>
      </c>
      <c r="F623" s="307"/>
      <c r="G623" s="39">
        <v>3</v>
      </c>
      <c r="H623" s="40"/>
      <c r="I623" s="39">
        <v>25</v>
      </c>
      <c r="J623" s="1495" t="s">
        <v>37</v>
      </c>
      <c r="K623" s="54"/>
      <c r="L623" s="208"/>
      <c r="M623" s="208"/>
      <c r="N623" s="208"/>
      <c r="O623" s="208"/>
      <c r="P623" s="208"/>
      <c r="Q623" s="208"/>
      <c r="R623" s="54"/>
    </row>
    <row r="624" spans="1:20" s="248" customFormat="1" hidden="1">
      <c r="A624" s="33">
        <v>19</v>
      </c>
      <c r="B624" s="51" t="s">
        <v>86</v>
      </c>
      <c r="C624" s="34" t="s">
        <v>87</v>
      </c>
      <c r="D624" s="36" t="s">
        <v>61</v>
      </c>
      <c r="E624" s="36"/>
      <c r="F624" s="307"/>
      <c r="G624" s="39">
        <v>1</v>
      </c>
      <c r="H624" s="40"/>
      <c r="I624" s="39">
        <v>25</v>
      </c>
      <c r="J624" s="53" t="s">
        <v>37</v>
      </c>
      <c r="K624" s="54"/>
      <c r="L624" s="208"/>
      <c r="M624" s="208"/>
      <c r="N624" s="208"/>
      <c r="O624" s="208"/>
      <c r="P624" s="208"/>
      <c r="Q624" s="208"/>
      <c r="R624" s="54"/>
      <c r="S624" s="7"/>
      <c r="T624" s="7"/>
    </row>
    <row r="625" spans="1:18" hidden="1">
      <c r="A625" s="33">
        <v>33</v>
      </c>
      <c r="B625" s="51" t="s">
        <v>126</v>
      </c>
      <c r="C625" s="34" t="s">
        <v>127</v>
      </c>
      <c r="D625" s="36" t="s">
        <v>128</v>
      </c>
      <c r="E625" s="36">
        <v>81288946962</v>
      </c>
      <c r="F625" s="307">
        <v>44856</v>
      </c>
      <c r="G625" s="39">
        <v>1</v>
      </c>
      <c r="H625" s="40"/>
      <c r="I625" s="39">
        <v>25</v>
      </c>
      <c r="J625" s="1495" t="s">
        <v>37</v>
      </c>
      <c r="K625" s="54"/>
      <c r="L625" s="208"/>
      <c r="M625" s="208"/>
      <c r="N625" s="208"/>
      <c r="O625" s="208"/>
      <c r="P625" s="208"/>
      <c r="Q625" s="208"/>
      <c r="R625" s="54"/>
    </row>
    <row r="626" spans="1:18" hidden="1">
      <c r="A626" s="33">
        <v>40</v>
      </c>
      <c r="B626" s="51" t="s">
        <v>150</v>
      </c>
      <c r="C626" s="34" t="s">
        <v>151</v>
      </c>
      <c r="D626" s="36" t="s">
        <v>152</v>
      </c>
      <c r="E626" s="36">
        <v>85722604859</v>
      </c>
      <c r="F626" s="307">
        <v>44772</v>
      </c>
      <c r="G626" s="39">
        <v>1</v>
      </c>
      <c r="H626" s="40"/>
      <c r="I626" s="39">
        <v>25</v>
      </c>
      <c r="J626" s="1495" t="s">
        <v>37</v>
      </c>
      <c r="K626" s="78"/>
      <c r="L626" s="402"/>
      <c r="M626" s="208"/>
      <c r="N626" s="208"/>
      <c r="O626" s="208"/>
      <c r="P626" s="208"/>
      <c r="Q626" s="208"/>
      <c r="R626" s="78" t="s">
        <v>153</v>
      </c>
    </row>
    <row r="627" spans="1:18" hidden="1">
      <c r="A627" s="33">
        <v>43</v>
      </c>
      <c r="B627" s="51" t="s">
        <v>162</v>
      </c>
      <c r="C627" s="34" t="s">
        <v>163</v>
      </c>
      <c r="D627" s="36" t="s">
        <v>164</v>
      </c>
      <c r="E627" s="36">
        <v>85722608873</v>
      </c>
      <c r="F627" s="307">
        <v>44682</v>
      </c>
      <c r="G627" s="39">
        <v>1</v>
      </c>
      <c r="H627" s="40"/>
      <c r="I627" s="39">
        <v>25</v>
      </c>
      <c r="J627" s="1495" t="s">
        <v>37</v>
      </c>
      <c r="K627" s="54"/>
      <c r="L627" s="208"/>
      <c r="M627" s="208"/>
      <c r="N627" s="208"/>
      <c r="O627" s="208"/>
      <c r="P627" s="208"/>
      <c r="Q627" s="208"/>
      <c r="R627" s="54"/>
    </row>
    <row r="628" spans="1:18" hidden="1">
      <c r="A628" s="33">
        <v>46</v>
      </c>
      <c r="B628" s="51" t="s">
        <v>170</v>
      </c>
      <c r="C628" s="34" t="s">
        <v>171</v>
      </c>
      <c r="D628" s="36" t="s">
        <v>172</v>
      </c>
      <c r="E628" s="36">
        <v>85721113996</v>
      </c>
      <c r="F628" s="307">
        <v>44743</v>
      </c>
      <c r="G628" s="39">
        <v>4</v>
      </c>
      <c r="H628" s="40"/>
      <c r="I628" s="39">
        <v>25</v>
      </c>
      <c r="J628" s="1495" t="s">
        <v>37</v>
      </c>
      <c r="K628" s="54"/>
      <c r="L628" s="208"/>
      <c r="M628" s="208"/>
      <c r="N628" s="208"/>
      <c r="O628" s="208"/>
      <c r="P628" s="208"/>
      <c r="Q628" s="208"/>
      <c r="R628" s="54" t="s">
        <v>173</v>
      </c>
    </row>
    <row r="629" spans="1:18" hidden="1">
      <c r="A629" s="33">
        <v>50</v>
      </c>
      <c r="B629" s="51" t="s">
        <v>183</v>
      </c>
      <c r="C629" s="34" t="s">
        <v>184</v>
      </c>
      <c r="D629" s="36" t="s">
        <v>185</v>
      </c>
      <c r="E629" s="36">
        <v>85793436007</v>
      </c>
      <c r="F629" s="307"/>
      <c r="G629" s="39">
        <v>3</v>
      </c>
      <c r="H629" s="40"/>
      <c r="I629" s="39">
        <v>25</v>
      </c>
      <c r="J629" s="1495" t="s">
        <v>37</v>
      </c>
      <c r="K629" s="54"/>
      <c r="L629" s="208"/>
      <c r="M629" s="208"/>
      <c r="N629" s="208"/>
      <c r="O629" s="208"/>
      <c r="P629" s="208"/>
      <c r="Q629" s="208"/>
      <c r="R629" s="54"/>
    </row>
    <row r="630" spans="1:18" hidden="1">
      <c r="A630" s="33">
        <v>51</v>
      </c>
      <c r="B630" s="51" t="s">
        <v>186</v>
      </c>
      <c r="C630" s="34" t="s">
        <v>187</v>
      </c>
      <c r="D630" s="36" t="s">
        <v>188</v>
      </c>
      <c r="E630" s="36">
        <v>81210465917</v>
      </c>
      <c r="F630" s="307">
        <v>44682</v>
      </c>
      <c r="G630" s="39" t="s">
        <v>189</v>
      </c>
      <c r="H630" s="40"/>
      <c r="I630" s="39">
        <v>25</v>
      </c>
      <c r="J630" s="1495" t="s">
        <v>37</v>
      </c>
      <c r="K630" s="54"/>
      <c r="L630" s="208"/>
      <c r="M630" s="208"/>
      <c r="N630" s="208"/>
      <c r="O630" s="208"/>
      <c r="P630" s="208"/>
      <c r="Q630" s="208"/>
      <c r="R630" s="54"/>
    </row>
    <row r="631" spans="1:18" hidden="1">
      <c r="A631" s="33">
        <v>61</v>
      </c>
      <c r="B631" s="51" t="s">
        <v>217</v>
      </c>
      <c r="C631" s="34" t="s">
        <v>218</v>
      </c>
      <c r="D631" s="36" t="s">
        <v>219</v>
      </c>
      <c r="E631" s="36">
        <v>85659803196</v>
      </c>
      <c r="F631" s="307">
        <v>44851</v>
      </c>
      <c r="G631" s="39">
        <v>1</v>
      </c>
      <c r="H631" s="40"/>
      <c r="I631" s="39">
        <v>25</v>
      </c>
      <c r="J631" s="1495" t="s">
        <v>37</v>
      </c>
      <c r="K631" s="54"/>
      <c r="L631" s="208"/>
      <c r="M631" s="208"/>
      <c r="N631" s="208"/>
      <c r="O631" s="208"/>
      <c r="P631" s="208"/>
      <c r="Q631" s="208"/>
      <c r="R631" s="54"/>
    </row>
    <row r="632" spans="1:18" hidden="1">
      <c r="A632" s="33">
        <v>62</v>
      </c>
      <c r="B632" s="51" t="s">
        <v>220</v>
      </c>
      <c r="C632" s="34" t="s">
        <v>221</v>
      </c>
      <c r="D632" s="36" t="s">
        <v>61</v>
      </c>
      <c r="E632" s="36">
        <v>85846269267</v>
      </c>
      <c r="F632" s="307"/>
      <c r="G632" s="39">
        <v>1</v>
      </c>
      <c r="H632" s="40"/>
      <c r="I632" s="39">
        <v>25</v>
      </c>
      <c r="J632" s="1495" t="s">
        <v>37</v>
      </c>
      <c r="K632" s="54"/>
      <c r="L632" s="208"/>
      <c r="M632" s="208"/>
      <c r="N632" s="208"/>
      <c r="O632" s="208"/>
      <c r="P632" s="208"/>
      <c r="Q632" s="208"/>
      <c r="R632" s="54"/>
    </row>
    <row r="633" spans="1:18" hidden="1">
      <c r="A633" s="33">
        <v>63</v>
      </c>
      <c r="B633" s="51" t="s">
        <v>222</v>
      </c>
      <c r="C633" s="34" t="s">
        <v>223</v>
      </c>
      <c r="D633" s="36" t="s">
        <v>224</v>
      </c>
      <c r="E633" s="36">
        <v>85759389379</v>
      </c>
      <c r="F633" s="307">
        <v>44784</v>
      </c>
      <c r="G633" s="39">
        <v>2</v>
      </c>
      <c r="H633" s="40"/>
      <c r="I633" s="39">
        <v>25</v>
      </c>
      <c r="J633" s="1495" t="s">
        <v>37</v>
      </c>
      <c r="K633" s="54"/>
      <c r="L633" s="208"/>
      <c r="M633" s="208"/>
      <c r="N633" s="208"/>
      <c r="O633" s="208"/>
      <c r="P633" s="208"/>
      <c r="Q633" s="208"/>
      <c r="R633" s="54"/>
    </row>
    <row r="634" spans="1:18" hidden="1">
      <c r="A634" s="33">
        <v>67</v>
      </c>
      <c r="B634" s="51" t="s">
        <v>238</v>
      </c>
      <c r="C634" s="34" t="s">
        <v>239</v>
      </c>
      <c r="D634" s="36" t="s">
        <v>240</v>
      </c>
      <c r="E634" s="36">
        <v>85794282423</v>
      </c>
      <c r="F634" s="307"/>
      <c r="G634" s="39">
        <v>1</v>
      </c>
      <c r="H634" s="40"/>
      <c r="I634" s="39">
        <v>25</v>
      </c>
      <c r="J634" s="1495" t="s">
        <v>37</v>
      </c>
      <c r="K634" s="54"/>
      <c r="L634" s="208"/>
      <c r="M634" s="208"/>
      <c r="N634" s="208"/>
      <c r="O634" s="208"/>
      <c r="P634" s="208"/>
      <c r="Q634" s="208"/>
      <c r="R634" s="54"/>
    </row>
    <row r="635" spans="1:18" hidden="1">
      <c r="A635" s="33">
        <v>68</v>
      </c>
      <c r="B635" s="51" t="s">
        <v>241</v>
      </c>
      <c r="C635" s="33" t="s">
        <v>242</v>
      </c>
      <c r="D635" s="55" t="s">
        <v>243</v>
      </c>
      <c r="E635" s="55">
        <v>82210288989</v>
      </c>
      <c r="F635" s="194">
        <v>44682</v>
      </c>
      <c r="G635" s="57">
        <v>1</v>
      </c>
      <c r="H635" s="40"/>
      <c r="I635" s="57">
        <v>25</v>
      </c>
      <c r="J635" s="300" t="s">
        <v>37</v>
      </c>
      <c r="K635" s="87"/>
      <c r="L635" s="208"/>
      <c r="M635" s="208"/>
      <c r="N635" s="208"/>
      <c r="O635" s="208"/>
      <c r="P635" s="208"/>
      <c r="Q635" s="208"/>
      <c r="R635" s="87" t="s">
        <v>244</v>
      </c>
    </row>
    <row r="636" spans="1:18" hidden="1">
      <c r="A636" s="84">
        <v>96</v>
      </c>
      <c r="B636" s="51" t="s">
        <v>331</v>
      </c>
      <c r="C636" s="34" t="s">
        <v>332</v>
      </c>
      <c r="D636" s="36" t="s">
        <v>333</v>
      </c>
      <c r="E636" s="36"/>
      <c r="F636" s="307">
        <v>44891</v>
      </c>
      <c r="G636" s="39">
        <v>2</v>
      </c>
      <c r="H636" s="40"/>
      <c r="I636" s="39">
        <v>25</v>
      </c>
      <c r="J636" s="1495" t="s">
        <v>37</v>
      </c>
      <c r="K636" s="54"/>
      <c r="L636" s="208"/>
      <c r="M636" s="208"/>
      <c r="N636" s="208"/>
      <c r="O636" s="208"/>
      <c r="P636" s="208"/>
      <c r="Q636" s="208"/>
      <c r="R636" s="54"/>
    </row>
    <row r="637" spans="1:18" hidden="1">
      <c r="A637" s="33">
        <v>99</v>
      </c>
      <c r="B637" s="51" t="s">
        <v>342</v>
      </c>
      <c r="C637" s="34" t="s">
        <v>343</v>
      </c>
      <c r="D637" s="36" t="s">
        <v>344</v>
      </c>
      <c r="E637" s="36">
        <v>82127114788</v>
      </c>
      <c r="F637" s="307">
        <v>44711</v>
      </c>
      <c r="G637" s="39">
        <v>2</v>
      </c>
      <c r="H637" s="40"/>
      <c r="I637" s="39">
        <v>25</v>
      </c>
      <c r="J637" s="1495" t="s">
        <v>37</v>
      </c>
      <c r="K637" s="54"/>
      <c r="L637" s="208"/>
      <c r="M637" s="208"/>
      <c r="N637" s="208"/>
      <c r="O637" s="208"/>
      <c r="P637" s="208"/>
      <c r="Q637" s="208"/>
      <c r="R637" s="54"/>
    </row>
    <row r="638" spans="1:18" hidden="1">
      <c r="A638" s="33">
        <v>101</v>
      </c>
      <c r="B638" s="51" t="s">
        <v>347</v>
      </c>
      <c r="C638" s="34" t="s">
        <v>348</v>
      </c>
      <c r="D638" s="36" t="s">
        <v>149</v>
      </c>
      <c r="E638" s="36">
        <v>85793819049</v>
      </c>
      <c r="F638" s="307">
        <v>44749</v>
      </c>
      <c r="G638" s="39">
        <v>1</v>
      </c>
      <c r="H638" s="40"/>
      <c r="I638" s="39">
        <v>25</v>
      </c>
      <c r="J638" s="1495" t="s">
        <v>37</v>
      </c>
      <c r="K638" s="54"/>
      <c r="L638" s="208"/>
      <c r="M638" s="208"/>
      <c r="N638" s="208"/>
      <c r="O638" s="208"/>
      <c r="P638" s="208"/>
      <c r="Q638" s="208"/>
      <c r="R638" s="54"/>
    </row>
    <row r="639" spans="1:18" hidden="1">
      <c r="A639" s="33">
        <v>116</v>
      </c>
      <c r="B639" s="51" t="s">
        <v>391</v>
      </c>
      <c r="C639" s="34" t="s">
        <v>392</v>
      </c>
      <c r="D639" s="36" t="s">
        <v>106</v>
      </c>
      <c r="E639" s="36">
        <v>8562362778</v>
      </c>
      <c r="F639" s="307">
        <v>44858</v>
      </c>
      <c r="G639" s="39">
        <v>1</v>
      </c>
      <c r="H639" s="40"/>
      <c r="I639" s="39">
        <v>25</v>
      </c>
      <c r="J639" s="53" t="s">
        <v>37</v>
      </c>
      <c r="K639" s="54"/>
      <c r="L639" s="208"/>
      <c r="M639" s="208"/>
      <c r="N639" s="208"/>
      <c r="O639" s="208"/>
      <c r="P639" s="208"/>
      <c r="Q639" s="208"/>
      <c r="R639" s="54"/>
    </row>
    <row r="640" spans="1:18" hidden="1">
      <c r="A640" s="33">
        <v>125</v>
      </c>
      <c r="B640" s="51" t="s">
        <v>418</v>
      </c>
      <c r="C640" s="34" t="s">
        <v>419</v>
      </c>
      <c r="D640" s="36" t="s">
        <v>420</v>
      </c>
      <c r="E640" s="36">
        <v>85798551259</v>
      </c>
      <c r="F640" s="307" t="s">
        <v>421</v>
      </c>
      <c r="G640" s="39">
        <v>1</v>
      </c>
      <c r="H640" s="40"/>
      <c r="I640" s="39">
        <v>25</v>
      </c>
      <c r="J640" s="1495" t="s">
        <v>37</v>
      </c>
      <c r="K640" s="54"/>
      <c r="L640" s="208"/>
      <c r="M640" s="208"/>
      <c r="N640" s="208"/>
      <c r="O640" s="208"/>
      <c r="P640" s="208"/>
      <c r="Q640" s="208"/>
      <c r="R640" s="54"/>
    </row>
    <row r="641" spans="1:20" hidden="1">
      <c r="A641" s="33">
        <v>137</v>
      </c>
      <c r="B641" s="51" t="s">
        <v>457</v>
      </c>
      <c r="C641" s="34" t="s">
        <v>458</v>
      </c>
      <c r="D641" s="36" t="s">
        <v>459</v>
      </c>
      <c r="E641" s="37">
        <v>85862062513</v>
      </c>
      <c r="F641" s="307">
        <v>44940</v>
      </c>
      <c r="G641" s="39">
        <v>1</v>
      </c>
      <c r="H641" s="40"/>
      <c r="I641" s="39">
        <v>25</v>
      </c>
      <c r="J641" s="1495" t="s">
        <v>37</v>
      </c>
      <c r="K641" s="54"/>
      <c r="L641" s="208"/>
      <c r="M641" s="208"/>
      <c r="N641" s="208"/>
      <c r="O641" s="208"/>
      <c r="P641" s="208"/>
      <c r="Q641" s="208"/>
      <c r="R641" s="54"/>
    </row>
    <row r="642" spans="1:20" hidden="1">
      <c r="A642" s="33">
        <v>141</v>
      </c>
      <c r="B642" s="51" t="s">
        <v>467</v>
      </c>
      <c r="C642" s="34" t="s">
        <v>468</v>
      </c>
      <c r="D642" s="36" t="s">
        <v>469</v>
      </c>
      <c r="E642" s="36">
        <v>81367063232</v>
      </c>
      <c r="F642" s="307">
        <v>44729</v>
      </c>
      <c r="G642" s="39">
        <v>2</v>
      </c>
      <c r="H642" s="40"/>
      <c r="I642" s="39">
        <v>25</v>
      </c>
      <c r="J642" s="1495" t="s">
        <v>37</v>
      </c>
      <c r="K642" s="54"/>
      <c r="L642" s="208"/>
      <c r="M642" s="208"/>
      <c r="N642" s="208"/>
      <c r="O642" s="208"/>
      <c r="P642" s="208"/>
      <c r="Q642" s="208"/>
      <c r="R642" s="54"/>
    </row>
    <row r="643" spans="1:20" hidden="1">
      <c r="A643" s="33">
        <v>144</v>
      </c>
      <c r="B643" s="51" t="s">
        <v>480</v>
      </c>
      <c r="C643" s="34" t="s">
        <v>481</v>
      </c>
      <c r="D643" s="36" t="s">
        <v>61</v>
      </c>
      <c r="E643" s="36">
        <v>85871118980</v>
      </c>
      <c r="F643" s="307">
        <v>44732</v>
      </c>
      <c r="G643" s="39">
        <v>1</v>
      </c>
      <c r="H643" s="40"/>
      <c r="I643" s="39">
        <v>25</v>
      </c>
      <c r="J643" s="1495" t="s">
        <v>37</v>
      </c>
      <c r="K643" s="54"/>
      <c r="L643" s="208"/>
      <c r="M643" s="208"/>
      <c r="N643" s="208"/>
      <c r="O643" s="208"/>
      <c r="P643" s="208"/>
      <c r="Q643" s="208"/>
      <c r="R643" s="54"/>
    </row>
    <row r="644" spans="1:20" hidden="1">
      <c r="A644" s="33">
        <v>150</v>
      </c>
      <c r="B644" s="51" t="s">
        <v>496</v>
      </c>
      <c r="C644" s="34" t="s">
        <v>497</v>
      </c>
      <c r="D644" s="36" t="s">
        <v>498</v>
      </c>
      <c r="E644" s="37" t="s">
        <v>499</v>
      </c>
      <c r="F644" s="307" t="s">
        <v>421</v>
      </c>
      <c r="G644" s="39">
        <v>1</v>
      </c>
      <c r="H644" s="40"/>
      <c r="I644" s="39">
        <v>25</v>
      </c>
      <c r="J644" s="1495" t="s">
        <v>37</v>
      </c>
      <c r="K644" s="54"/>
      <c r="L644" s="208"/>
      <c r="M644" s="208"/>
      <c r="N644" s="208"/>
      <c r="O644" s="208"/>
      <c r="P644" s="208"/>
      <c r="Q644" s="208"/>
      <c r="R644" s="54"/>
    </row>
    <row r="645" spans="1:20" hidden="1">
      <c r="A645" s="33">
        <v>151</v>
      </c>
      <c r="B645" s="51" t="s">
        <v>500</v>
      </c>
      <c r="C645" s="33" t="s">
        <v>501</v>
      </c>
      <c r="D645" s="55" t="s">
        <v>40</v>
      </c>
      <c r="E645" s="55"/>
      <c r="F645" s="194" t="s">
        <v>421</v>
      </c>
      <c r="G645" s="57">
        <v>1</v>
      </c>
      <c r="H645" s="40"/>
      <c r="I645" s="57">
        <v>25</v>
      </c>
      <c r="J645" s="300" t="s">
        <v>37</v>
      </c>
      <c r="K645" s="87"/>
      <c r="L645" s="208"/>
      <c r="M645" s="208"/>
      <c r="N645" s="208"/>
      <c r="O645" s="208"/>
      <c r="P645" s="208"/>
      <c r="Q645" s="208"/>
      <c r="R645" s="87" t="s">
        <v>244</v>
      </c>
    </row>
    <row r="646" spans="1:20" hidden="1">
      <c r="A646" s="33">
        <v>157</v>
      </c>
      <c r="B646" s="51" t="s">
        <v>517</v>
      </c>
      <c r="C646" s="34" t="s">
        <v>518</v>
      </c>
      <c r="D646" s="36" t="s">
        <v>519</v>
      </c>
      <c r="E646" s="36">
        <v>85280550832</v>
      </c>
      <c r="F646" s="307">
        <v>44712</v>
      </c>
      <c r="G646" s="39">
        <v>1</v>
      </c>
      <c r="H646" s="40"/>
      <c r="I646" s="39">
        <v>25</v>
      </c>
      <c r="J646" s="1495" t="s">
        <v>37</v>
      </c>
      <c r="K646" s="54"/>
      <c r="L646" s="208"/>
      <c r="M646" s="208"/>
      <c r="N646" s="208"/>
      <c r="O646" s="208"/>
      <c r="P646" s="208"/>
      <c r="Q646" s="208"/>
      <c r="R646" s="54"/>
    </row>
    <row r="647" spans="1:20" hidden="1">
      <c r="A647" s="33">
        <v>159</v>
      </c>
      <c r="B647" s="51" t="s">
        <v>525</v>
      </c>
      <c r="C647" s="34" t="s">
        <v>526</v>
      </c>
      <c r="D647" s="36" t="s">
        <v>527</v>
      </c>
      <c r="E647" s="36">
        <v>85731286033</v>
      </c>
      <c r="F647" s="307">
        <v>44887</v>
      </c>
      <c r="G647" s="39">
        <v>1</v>
      </c>
      <c r="H647" s="40"/>
      <c r="I647" s="39">
        <v>25</v>
      </c>
      <c r="J647" s="1495" t="s">
        <v>37</v>
      </c>
      <c r="K647" s="54"/>
      <c r="L647" s="208"/>
      <c r="M647" s="208"/>
      <c r="N647" s="208"/>
      <c r="O647" s="208"/>
      <c r="P647" s="208"/>
      <c r="Q647" s="208"/>
      <c r="R647" s="54"/>
    </row>
    <row r="648" spans="1:20" hidden="1">
      <c r="A648" s="33">
        <v>162</v>
      </c>
      <c r="B648" s="51" t="s">
        <v>538</v>
      </c>
      <c r="C648" s="34" t="s">
        <v>539</v>
      </c>
      <c r="D648" s="36" t="s">
        <v>540</v>
      </c>
      <c r="E648" s="36"/>
      <c r="F648" s="307">
        <v>44906</v>
      </c>
      <c r="G648" s="143">
        <v>1</v>
      </c>
      <c r="H648" s="40"/>
      <c r="I648" s="39">
        <v>25</v>
      </c>
      <c r="J648" s="53" t="s">
        <v>37</v>
      </c>
      <c r="K648" s="54"/>
      <c r="L648" s="208"/>
      <c r="M648" s="208"/>
      <c r="N648" s="208"/>
      <c r="O648" s="208"/>
      <c r="P648" s="208"/>
      <c r="Q648" s="208"/>
      <c r="R648" s="54"/>
    </row>
    <row r="649" spans="1:20" hidden="1">
      <c r="A649" s="84">
        <v>163</v>
      </c>
      <c r="B649" s="51" t="s">
        <v>541</v>
      </c>
      <c r="C649" s="34" t="s">
        <v>542</v>
      </c>
      <c r="D649" s="36" t="s">
        <v>543</v>
      </c>
      <c r="E649" s="36"/>
      <c r="F649" s="307" t="s">
        <v>421</v>
      </c>
      <c r="G649" s="39">
        <v>1</v>
      </c>
      <c r="H649" s="40"/>
      <c r="I649" s="39">
        <v>25</v>
      </c>
      <c r="J649" s="1495" t="s">
        <v>37</v>
      </c>
      <c r="K649" s="54"/>
      <c r="L649" s="208"/>
      <c r="M649" s="208"/>
      <c r="N649" s="208"/>
      <c r="O649" s="208"/>
      <c r="P649" s="208"/>
      <c r="Q649" s="208"/>
      <c r="R649" s="54"/>
    </row>
    <row r="650" spans="1:20" hidden="1">
      <c r="A650" s="33">
        <v>178</v>
      </c>
      <c r="B650" s="51" t="s">
        <v>589</v>
      </c>
      <c r="C650" s="33" t="s">
        <v>590</v>
      </c>
      <c r="D650" s="55" t="s">
        <v>591</v>
      </c>
      <c r="E650" s="55">
        <v>89657394317</v>
      </c>
      <c r="F650" s="194">
        <v>44783</v>
      </c>
      <c r="G650" s="57">
        <v>1</v>
      </c>
      <c r="H650" s="40"/>
      <c r="I650" s="57">
        <v>25</v>
      </c>
      <c r="J650" s="1495" t="s">
        <v>37</v>
      </c>
      <c r="K650" s="54"/>
      <c r="L650" s="208"/>
      <c r="M650" s="208"/>
      <c r="N650" s="208"/>
      <c r="O650" s="208"/>
      <c r="P650" s="208"/>
      <c r="Q650" s="208"/>
      <c r="R650" s="54" t="s">
        <v>244</v>
      </c>
    </row>
    <row r="651" spans="1:20" hidden="1">
      <c r="A651" s="33">
        <v>180</v>
      </c>
      <c r="B651" s="51" t="s">
        <v>595</v>
      </c>
      <c r="C651" s="33" t="s">
        <v>596</v>
      </c>
      <c r="D651" s="55" t="s">
        <v>597</v>
      </c>
      <c r="E651" s="55">
        <v>85524517253</v>
      </c>
      <c r="F651" s="194">
        <v>44908</v>
      </c>
      <c r="G651" s="57">
        <v>1</v>
      </c>
      <c r="H651" s="40"/>
      <c r="I651" s="57">
        <v>25</v>
      </c>
      <c r="J651" s="1495" t="s">
        <v>37</v>
      </c>
      <c r="K651" s="54"/>
      <c r="L651" s="208"/>
      <c r="M651" s="208"/>
      <c r="N651" s="208"/>
      <c r="O651" s="208"/>
      <c r="P651" s="208"/>
      <c r="Q651" s="208"/>
      <c r="R651" s="54" t="s">
        <v>244</v>
      </c>
    </row>
    <row r="652" spans="1:20" hidden="1">
      <c r="A652" s="33">
        <v>183</v>
      </c>
      <c r="B652" s="51" t="s">
        <v>603</v>
      </c>
      <c r="C652" s="338" t="s">
        <v>604</v>
      </c>
      <c r="D652" s="404" t="s">
        <v>605</v>
      </c>
      <c r="E652" s="404">
        <v>83819264084</v>
      </c>
      <c r="F652" s="406">
        <v>44860</v>
      </c>
      <c r="G652" s="407">
        <v>1</v>
      </c>
      <c r="H652" s="408"/>
      <c r="I652" s="407">
        <v>25</v>
      </c>
      <c r="J652" s="1499" t="s">
        <v>37</v>
      </c>
      <c r="K652" s="54"/>
      <c r="L652" s="208"/>
      <c r="M652" s="208"/>
      <c r="N652" s="208"/>
      <c r="O652" s="208"/>
      <c r="P652" s="208"/>
      <c r="Q652" s="208"/>
      <c r="R652" s="54"/>
    </row>
    <row r="653" spans="1:20" s="42" customFormat="1" hidden="1">
      <c r="A653" s="33">
        <v>184</v>
      </c>
      <c r="B653" s="51" t="s">
        <v>606</v>
      </c>
      <c r="C653" s="34" t="s">
        <v>607</v>
      </c>
      <c r="D653" s="36" t="s">
        <v>608</v>
      </c>
      <c r="E653" s="36">
        <v>81285939223</v>
      </c>
      <c r="F653" s="307" t="s">
        <v>421</v>
      </c>
      <c r="G653" s="39">
        <v>2</v>
      </c>
      <c r="H653" s="40"/>
      <c r="I653" s="39">
        <v>25</v>
      </c>
      <c r="J653" s="1499" t="s">
        <v>37</v>
      </c>
      <c r="K653" s="54"/>
      <c r="L653" s="208"/>
      <c r="M653" s="208"/>
      <c r="N653" s="208"/>
      <c r="O653" s="208"/>
      <c r="P653" s="208"/>
      <c r="Q653" s="208"/>
      <c r="R653" s="54"/>
      <c r="S653" s="7"/>
      <c r="T653" s="7"/>
    </row>
    <row r="654" spans="1:20" hidden="1">
      <c r="A654" s="33">
        <v>191</v>
      </c>
      <c r="B654" s="51" t="s">
        <v>623</v>
      </c>
      <c r="C654" s="338" t="s">
        <v>624</v>
      </c>
      <c r="D654" s="404" t="s">
        <v>625</v>
      </c>
      <c r="E654" s="404">
        <v>811963713</v>
      </c>
      <c r="F654" s="406">
        <v>44751</v>
      </c>
      <c r="G654" s="407">
        <v>1</v>
      </c>
      <c r="H654" s="408"/>
      <c r="I654" s="407">
        <v>25</v>
      </c>
      <c r="J654" s="1499" t="s">
        <v>37</v>
      </c>
      <c r="K654" s="54"/>
      <c r="L654" s="208"/>
      <c r="M654" s="208"/>
      <c r="N654" s="208"/>
      <c r="O654" s="208"/>
      <c r="P654" s="208"/>
      <c r="Q654" s="208"/>
      <c r="R654" s="54"/>
    </row>
    <row r="655" spans="1:20" s="42" customFormat="1" hidden="1">
      <c r="A655" s="33">
        <v>193</v>
      </c>
      <c r="B655" s="51" t="s">
        <v>628</v>
      </c>
      <c r="C655" s="34" t="s">
        <v>629</v>
      </c>
      <c r="D655" s="36" t="s">
        <v>630</v>
      </c>
      <c r="E655" s="36">
        <v>81285706793</v>
      </c>
      <c r="F655" s="307">
        <v>44986</v>
      </c>
      <c r="G655" s="39">
        <v>1</v>
      </c>
      <c r="H655" s="40"/>
      <c r="I655" s="39">
        <v>25</v>
      </c>
      <c r="J655" s="1499" t="s">
        <v>37</v>
      </c>
      <c r="K655" s="54"/>
      <c r="L655" s="208"/>
      <c r="M655" s="208"/>
      <c r="N655" s="208"/>
      <c r="O655" s="208"/>
      <c r="P655" s="208"/>
      <c r="Q655" s="208"/>
      <c r="R655" s="54"/>
      <c r="S655" s="7"/>
      <c r="T655" s="7"/>
    </row>
    <row r="656" spans="1:20" hidden="1">
      <c r="A656" s="33">
        <v>197</v>
      </c>
      <c r="B656" s="51" t="s">
        <v>639</v>
      </c>
      <c r="C656" s="34" t="s">
        <v>640</v>
      </c>
      <c r="D656" s="36" t="s">
        <v>641</v>
      </c>
      <c r="E656" s="36">
        <v>85723114002</v>
      </c>
      <c r="F656" s="307">
        <v>44754</v>
      </c>
      <c r="G656" s="39">
        <v>2</v>
      </c>
      <c r="H656" s="40"/>
      <c r="I656" s="39">
        <v>25</v>
      </c>
      <c r="J656" s="1499" t="s">
        <v>37</v>
      </c>
      <c r="K656" s="54"/>
      <c r="L656" s="208"/>
      <c r="M656" s="208"/>
      <c r="N656" s="208"/>
      <c r="O656" s="208"/>
      <c r="P656" s="208"/>
      <c r="Q656" s="208"/>
      <c r="R656" s="54"/>
    </row>
    <row r="657" spans="1:18" hidden="1">
      <c r="A657" s="84">
        <v>203</v>
      </c>
      <c r="B657" s="51" t="s">
        <v>659</v>
      </c>
      <c r="C657" s="34" t="s">
        <v>660</v>
      </c>
      <c r="D657" s="36" t="s">
        <v>356</v>
      </c>
      <c r="E657" s="36">
        <v>81572271888</v>
      </c>
      <c r="F657" s="307" t="s">
        <v>421</v>
      </c>
      <c r="G657" s="39">
        <v>1</v>
      </c>
      <c r="H657" s="40"/>
      <c r="I657" s="39">
        <v>25</v>
      </c>
      <c r="J657" s="1499" t="s">
        <v>37</v>
      </c>
      <c r="K657" s="54"/>
      <c r="L657" s="208"/>
      <c r="M657" s="208"/>
      <c r="N657" s="208"/>
      <c r="O657" s="208"/>
      <c r="P657" s="208"/>
      <c r="Q657" s="208"/>
      <c r="R657" s="54"/>
    </row>
    <row r="658" spans="1:18" hidden="1">
      <c r="A658" s="33">
        <v>205</v>
      </c>
      <c r="B658" s="51" t="s">
        <v>664</v>
      </c>
      <c r="C658" s="338" t="s">
        <v>665</v>
      </c>
      <c r="D658" s="404" t="s">
        <v>666</v>
      </c>
      <c r="E658" s="404">
        <v>81292544774</v>
      </c>
      <c r="F658" s="406">
        <v>44907</v>
      </c>
      <c r="G658" s="407">
        <v>2</v>
      </c>
      <c r="H658" s="408"/>
      <c r="I658" s="407">
        <v>25</v>
      </c>
      <c r="J658" s="1499" t="s">
        <v>37</v>
      </c>
      <c r="K658" s="54"/>
      <c r="L658" s="208"/>
      <c r="M658" s="208"/>
      <c r="N658" s="208"/>
      <c r="O658" s="208"/>
      <c r="P658" s="208"/>
      <c r="Q658" s="208"/>
      <c r="R658" s="54"/>
    </row>
    <row r="659" spans="1:18" hidden="1">
      <c r="A659" s="33">
        <v>215</v>
      </c>
      <c r="B659" s="51" t="s">
        <v>700</v>
      </c>
      <c r="C659" s="34" t="s">
        <v>701</v>
      </c>
      <c r="D659" s="36" t="s">
        <v>702</v>
      </c>
      <c r="E659" s="36">
        <v>82111613538</v>
      </c>
      <c r="F659" s="307">
        <v>44712</v>
      </c>
      <c r="G659" s="39">
        <v>3</v>
      </c>
      <c r="H659" s="40"/>
      <c r="I659" s="39">
        <v>25</v>
      </c>
      <c r="J659" s="1495" t="s">
        <v>37</v>
      </c>
      <c r="K659" s="54"/>
      <c r="L659" s="208"/>
      <c r="M659" s="208"/>
      <c r="N659" s="208"/>
      <c r="O659" s="208"/>
      <c r="P659" s="208"/>
      <c r="Q659" s="208"/>
      <c r="R659" s="54"/>
    </row>
    <row r="660" spans="1:18" hidden="1">
      <c r="A660" s="33">
        <v>217</v>
      </c>
      <c r="B660" s="51" t="s">
        <v>705</v>
      </c>
      <c r="C660" s="34" t="s">
        <v>706</v>
      </c>
      <c r="D660" s="36" t="s">
        <v>707</v>
      </c>
      <c r="E660" s="36">
        <v>85659511479</v>
      </c>
      <c r="F660" s="307">
        <v>44885</v>
      </c>
      <c r="G660" s="39">
        <v>3</v>
      </c>
      <c r="H660" s="40"/>
      <c r="I660" s="39">
        <v>25</v>
      </c>
      <c r="J660" s="1495" t="s">
        <v>37</v>
      </c>
      <c r="K660" s="54"/>
      <c r="L660" s="208"/>
      <c r="M660" s="208"/>
      <c r="N660" s="208"/>
      <c r="O660" s="208"/>
      <c r="P660" s="208"/>
      <c r="Q660" s="208"/>
      <c r="R660" s="54"/>
    </row>
    <row r="661" spans="1:18" hidden="1">
      <c r="A661" s="33">
        <v>219</v>
      </c>
      <c r="B661" s="51" t="s">
        <v>711</v>
      </c>
      <c r="C661" s="34" t="s">
        <v>712</v>
      </c>
      <c r="D661" s="36" t="s">
        <v>713</v>
      </c>
      <c r="E661" s="36">
        <v>8156019448</v>
      </c>
      <c r="F661" s="307">
        <v>44859</v>
      </c>
      <c r="G661" s="39">
        <v>2</v>
      </c>
      <c r="H661" s="40"/>
      <c r="I661" s="39">
        <v>25</v>
      </c>
      <c r="J661" s="1495" t="s">
        <v>37</v>
      </c>
      <c r="K661" s="54"/>
      <c r="L661" s="208"/>
      <c r="M661" s="208"/>
      <c r="N661" s="208"/>
      <c r="O661" s="208"/>
      <c r="P661" s="208"/>
      <c r="Q661" s="208"/>
      <c r="R661" s="54"/>
    </row>
    <row r="662" spans="1:18" hidden="1">
      <c r="A662" s="33">
        <v>221</v>
      </c>
      <c r="B662" s="51" t="s">
        <v>716</v>
      </c>
      <c r="C662" s="34" t="s">
        <v>717</v>
      </c>
      <c r="D662" s="36" t="s">
        <v>164</v>
      </c>
      <c r="E662" s="36"/>
      <c r="F662" s="307" t="s">
        <v>421</v>
      </c>
      <c r="G662" s="39" t="s">
        <v>189</v>
      </c>
      <c r="H662" s="40"/>
      <c r="I662" s="39">
        <v>25</v>
      </c>
      <c r="J662" s="1495" t="s">
        <v>37</v>
      </c>
      <c r="K662" s="54"/>
      <c r="L662" s="208"/>
      <c r="M662" s="208"/>
      <c r="N662" s="208"/>
      <c r="O662" s="208"/>
      <c r="P662" s="208"/>
      <c r="Q662" s="208"/>
      <c r="R662" s="54"/>
    </row>
    <row r="663" spans="1:18" hidden="1">
      <c r="A663" s="33">
        <v>223</v>
      </c>
      <c r="B663" s="51" t="s">
        <v>723</v>
      </c>
      <c r="C663" s="34" t="s">
        <v>724</v>
      </c>
      <c r="D663" s="97" t="s">
        <v>327</v>
      </c>
      <c r="E663" s="36">
        <v>85720953402</v>
      </c>
      <c r="F663" s="307">
        <v>44860</v>
      </c>
      <c r="G663" s="39">
        <v>1</v>
      </c>
      <c r="H663" s="40"/>
      <c r="I663" s="39">
        <v>25</v>
      </c>
      <c r="J663" s="1495" t="s">
        <v>37</v>
      </c>
      <c r="K663" s="54"/>
      <c r="L663" s="208"/>
      <c r="M663" s="208"/>
      <c r="N663" s="208"/>
      <c r="O663" s="208"/>
      <c r="P663" s="208"/>
      <c r="Q663" s="208"/>
      <c r="R663" s="54"/>
    </row>
    <row r="664" spans="1:18" hidden="1">
      <c r="A664" s="33">
        <v>228</v>
      </c>
      <c r="B664" s="51" t="s">
        <v>738</v>
      </c>
      <c r="C664" s="33" t="s">
        <v>739</v>
      </c>
      <c r="D664" s="55" t="s">
        <v>740</v>
      </c>
      <c r="E664" s="55">
        <v>81546465706</v>
      </c>
      <c r="F664" s="194">
        <v>44889</v>
      </c>
      <c r="G664" s="57">
        <v>1</v>
      </c>
      <c r="H664" s="40"/>
      <c r="I664" s="57">
        <v>25</v>
      </c>
      <c r="J664" s="1495" t="s">
        <v>741</v>
      </c>
      <c r="K664" s="54"/>
      <c r="L664" s="208"/>
      <c r="M664" s="208"/>
      <c r="N664" s="208"/>
      <c r="O664" s="208"/>
      <c r="P664" s="208"/>
      <c r="Q664" s="208"/>
      <c r="R664" s="54"/>
    </row>
    <row r="665" spans="1:18" hidden="1">
      <c r="A665" s="33">
        <v>249</v>
      </c>
      <c r="B665" s="51" t="s">
        <v>800</v>
      </c>
      <c r="C665" s="34" t="s">
        <v>801</v>
      </c>
      <c r="D665" s="36" t="s">
        <v>125</v>
      </c>
      <c r="E665" s="36">
        <v>85871777302</v>
      </c>
      <c r="F665" s="307">
        <v>44758</v>
      </c>
      <c r="G665" s="39">
        <v>2</v>
      </c>
      <c r="H665" s="40"/>
      <c r="I665" s="39">
        <v>25</v>
      </c>
      <c r="J665" s="1495" t="s">
        <v>37</v>
      </c>
      <c r="K665" s="54"/>
      <c r="L665" s="208"/>
      <c r="M665" s="208"/>
      <c r="N665" s="208"/>
      <c r="O665" s="208"/>
      <c r="P665" s="208"/>
      <c r="Q665" s="208"/>
      <c r="R665" s="54"/>
    </row>
    <row r="666" spans="1:18" hidden="1">
      <c r="A666" s="33">
        <v>255</v>
      </c>
      <c r="B666" s="51" t="s">
        <v>817</v>
      </c>
      <c r="C666" s="34" t="s">
        <v>818</v>
      </c>
      <c r="D666" s="36" t="s">
        <v>819</v>
      </c>
      <c r="E666" s="36">
        <v>82225379292</v>
      </c>
      <c r="F666" s="307">
        <v>44743</v>
      </c>
      <c r="G666" s="39">
        <v>1</v>
      </c>
      <c r="H666" s="40"/>
      <c r="I666" s="39">
        <v>25</v>
      </c>
      <c r="J666" s="1495" t="s">
        <v>37</v>
      </c>
      <c r="K666" s="54"/>
      <c r="L666" s="208"/>
      <c r="M666" s="208"/>
      <c r="N666" s="208"/>
      <c r="O666" s="208"/>
      <c r="P666" s="208"/>
      <c r="Q666" s="208"/>
      <c r="R666" s="54"/>
    </row>
    <row r="667" spans="1:18" hidden="1">
      <c r="A667" s="33">
        <v>259</v>
      </c>
      <c r="B667" s="51" t="s">
        <v>832</v>
      </c>
      <c r="C667" s="34" t="s">
        <v>833</v>
      </c>
      <c r="D667" s="36" t="s">
        <v>61</v>
      </c>
      <c r="E667" s="36">
        <v>8999991715</v>
      </c>
      <c r="F667" s="307" t="s">
        <v>421</v>
      </c>
      <c r="G667" s="39">
        <v>1</v>
      </c>
      <c r="H667" s="40"/>
      <c r="I667" s="39">
        <v>25</v>
      </c>
      <c r="J667" s="53" t="s">
        <v>37</v>
      </c>
      <c r="K667" s="54"/>
      <c r="L667" s="208"/>
      <c r="M667" s="208"/>
      <c r="N667" s="208"/>
      <c r="O667" s="208"/>
      <c r="P667" s="208"/>
      <c r="Q667" s="208"/>
      <c r="R667" s="54"/>
    </row>
    <row r="668" spans="1:18" hidden="1">
      <c r="A668" s="33">
        <v>262</v>
      </c>
      <c r="B668" s="51" t="s">
        <v>841</v>
      </c>
      <c r="C668" s="34" t="s">
        <v>842</v>
      </c>
      <c r="D668" s="36" t="s">
        <v>843</v>
      </c>
      <c r="E668" s="36">
        <v>81299026374</v>
      </c>
      <c r="F668" s="307">
        <v>44733</v>
      </c>
      <c r="G668" s="39">
        <v>2</v>
      </c>
      <c r="H668" s="40"/>
      <c r="I668" s="39">
        <v>25</v>
      </c>
      <c r="J668" s="1495" t="s">
        <v>37</v>
      </c>
      <c r="K668" s="54"/>
      <c r="L668" s="208"/>
      <c r="M668" s="208"/>
      <c r="N668" s="208"/>
      <c r="O668" s="208"/>
      <c r="P668" s="208"/>
      <c r="Q668" s="208"/>
      <c r="R668" s="54"/>
    </row>
    <row r="669" spans="1:18" hidden="1">
      <c r="A669" s="33">
        <v>264</v>
      </c>
      <c r="B669" s="151" t="s">
        <v>846</v>
      </c>
      <c r="C669" s="33" t="s">
        <v>847</v>
      </c>
      <c r="D669" s="55" t="s">
        <v>848</v>
      </c>
      <c r="E669" s="55">
        <v>82311144443</v>
      </c>
      <c r="F669" s="194">
        <v>44916</v>
      </c>
      <c r="G669" s="57">
        <v>3</v>
      </c>
      <c r="H669" s="40"/>
      <c r="I669" s="57">
        <v>25</v>
      </c>
      <c r="J669" s="1498" t="s">
        <v>849</v>
      </c>
      <c r="K669" s="33"/>
      <c r="L669" s="208"/>
      <c r="M669" s="208"/>
      <c r="N669" s="208"/>
      <c r="O669" s="208"/>
      <c r="P669" s="208"/>
      <c r="Q669" s="208"/>
      <c r="R669" s="33"/>
    </row>
    <row r="670" spans="1:18" hidden="1">
      <c r="A670" s="33">
        <v>272</v>
      </c>
      <c r="B670" s="51" t="s">
        <v>873</v>
      </c>
      <c r="C670" s="34" t="s">
        <v>874</v>
      </c>
      <c r="D670" s="36" t="s">
        <v>61</v>
      </c>
      <c r="E670" s="36">
        <v>81284235769</v>
      </c>
      <c r="F670" s="307" t="s">
        <v>421</v>
      </c>
      <c r="G670" s="39">
        <v>1</v>
      </c>
      <c r="H670" s="40"/>
      <c r="I670" s="39">
        <v>25</v>
      </c>
      <c r="J670" s="53" t="s">
        <v>37</v>
      </c>
      <c r="K670" s="54"/>
      <c r="L670" s="208"/>
      <c r="M670" s="208"/>
      <c r="N670" s="208"/>
      <c r="O670" s="208"/>
      <c r="P670" s="208"/>
      <c r="Q670" s="208"/>
      <c r="R670" s="54"/>
    </row>
    <row r="671" spans="1:18" hidden="1">
      <c r="A671" s="33">
        <v>273</v>
      </c>
      <c r="B671" s="51" t="s">
        <v>875</v>
      </c>
      <c r="C671" s="34" t="s">
        <v>876</v>
      </c>
      <c r="D671" s="36" t="s">
        <v>61</v>
      </c>
      <c r="E671" s="36"/>
      <c r="F671" s="307" t="s">
        <v>421</v>
      </c>
      <c r="G671" s="39">
        <v>1</v>
      </c>
      <c r="H671" s="40"/>
      <c r="I671" s="39">
        <v>25</v>
      </c>
      <c r="J671" s="1495" t="s">
        <v>37</v>
      </c>
      <c r="K671" s="54"/>
      <c r="L671" s="208"/>
      <c r="M671" s="208"/>
      <c r="N671" s="208"/>
      <c r="O671" s="208"/>
      <c r="P671" s="208"/>
      <c r="Q671" s="208"/>
      <c r="R671" s="54"/>
    </row>
    <row r="672" spans="1:18" hidden="1">
      <c r="A672" s="33">
        <v>281</v>
      </c>
      <c r="B672" s="51" t="s">
        <v>900</v>
      </c>
      <c r="C672" s="34" t="s">
        <v>901</v>
      </c>
      <c r="D672" s="36" t="s">
        <v>47</v>
      </c>
      <c r="E672" s="36">
        <v>85720656966</v>
      </c>
      <c r="F672" s="307" t="s">
        <v>902</v>
      </c>
      <c r="G672" s="156" t="s">
        <v>903</v>
      </c>
      <c r="H672" s="40"/>
      <c r="I672" s="39">
        <v>25</v>
      </c>
      <c r="J672" s="1495" t="s">
        <v>37</v>
      </c>
      <c r="K672" s="54"/>
      <c r="L672" s="208"/>
      <c r="M672" s="208"/>
      <c r="N672" s="208"/>
      <c r="O672" s="208"/>
      <c r="P672" s="208"/>
      <c r="Q672" s="208"/>
      <c r="R672" s="54"/>
    </row>
    <row r="673" spans="1:18" hidden="1">
      <c r="A673" s="33">
        <v>284</v>
      </c>
      <c r="B673" s="51" t="s">
        <v>909</v>
      </c>
      <c r="C673" s="34" t="s">
        <v>910</v>
      </c>
      <c r="D673" s="36" t="s">
        <v>911</v>
      </c>
      <c r="E673" s="36">
        <v>85283869462</v>
      </c>
      <c r="F673" s="307">
        <v>44789</v>
      </c>
      <c r="G673" s="39">
        <v>1</v>
      </c>
      <c r="H673" s="40"/>
      <c r="I673" s="39">
        <v>25</v>
      </c>
      <c r="J673" s="1495" t="s">
        <v>37</v>
      </c>
      <c r="K673" s="54"/>
      <c r="L673" s="208"/>
      <c r="M673" s="208"/>
      <c r="N673" s="208"/>
      <c r="O673" s="208"/>
      <c r="P673" s="208"/>
      <c r="Q673" s="208"/>
      <c r="R673" s="54"/>
    </row>
    <row r="674" spans="1:18" hidden="1">
      <c r="A674" s="33">
        <v>290</v>
      </c>
      <c r="B674" s="51" t="s">
        <v>926</v>
      </c>
      <c r="C674" s="34" t="s">
        <v>927</v>
      </c>
      <c r="D674" s="36" t="s">
        <v>928</v>
      </c>
      <c r="E674" s="36">
        <v>85266145524</v>
      </c>
      <c r="F674" s="307">
        <v>44783</v>
      </c>
      <c r="G674" s="39">
        <v>1</v>
      </c>
      <c r="H674" s="40"/>
      <c r="I674" s="39">
        <v>25</v>
      </c>
      <c r="J674" s="1495" t="s">
        <v>37</v>
      </c>
      <c r="K674" s="54"/>
      <c r="L674" s="208"/>
      <c r="M674" s="208"/>
      <c r="N674" s="208"/>
      <c r="O674" s="208"/>
      <c r="P674" s="208"/>
      <c r="Q674" s="208"/>
      <c r="R674" s="54"/>
    </row>
    <row r="675" spans="1:18" hidden="1">
      <c r="A675" s="33">
        <v>293</v>
      </c>
      <c r="B675" s="51" t="s">
        <v>933</v>
      </c>
      <c r="C675" s="34" t="s">
        <v>934</v>
      </c>
      <c r="D675" s="36" t="s">
        <v>935</v>
      </c>
      <c r="E675" s="36">
        <v>87713905322</v>
      </c>
      <c r="F675" s="307">
        <v>44856</v>
      </c>
      <c r="G675" s="39">
        <v>2</v>
      </c>
      <c r="H675" s="40"/>
      <c r="I675" s="39">
        <v>25</v>
      </c>
      <c r="J675" s="1495" t="s">
        <v>37</v>
      </c>
      <c r="K675" s="153"/>
      <c r="L675" s="208"/>
      <c r="M675" s="208"/>
      <c r="N675" s="208"/>
      <c r="O675" s="208"/>
      <c r="P675" s="208"/>
      <c r="Q675" s="208"/>
      <c r="R675" s="153" t="s">
        <v>173</v>
      </c>
    </row>
    <row r="676" spans="1:18" hidden="1">
      <c r="A676" s="33">
        <v>297</v>
      </c>
      <c r="B676" s="51" t="s">
        <v>948</v>
      </c>
      <c r="C676" s="33" t="s">
        <v>949</v>
      </c>
      <c r="D676" s="55" t="s">
        <v>950</v>
      </c>
      <c r="E676" s="55">
        <v>85862688449</v>
      </c>
      <c r="F676" s="194" t="s">
        <v>421</v>
      </c>
      <c r="G676" s="57">
        <v>1</v>
      </c>
      <c r="H676" s="40"/>
      <c r="I676" s="57">
        <v>25</v>
      </c>
      <c r="J676" s="1495" t="s">
        <v>37</v>
      </c>
      <c r="K676" s="54"/>
      <c r="L676" s="208"/>
      <c r="M676" s="208"/>
      <c r="N676" s="208"/>
      <c r="O676" s="208"/>
      <c r="P676" s="208"/>
      <c r="Q676" s="208"/>
      <c r="R676" s="54" t="s">
        <v>244</v>
      </c>
    </row>
    <row r="677" spans="1:18" hidden="1">
      <c r="A677" s="33">
        <v>300</v>
      </c>
      <c r="B677" s="51" t="s">
        <v>956</v>
      </c>
      <c r="C677" s="34" t="s">
        <v>957</v>
      </c>
      <c r="D677" s="36" t="s">
        <v>740</v>
      </c>
      <c r="E677" s="36">
        <v>85864011170</v>
      </c>
      <c r="F677" s="307">
        <v>44914</v>
      </c>
      <c r="G677" s="39">
        <v>1</v>
      </c>
      <c r="H677" s="40"/>
      <c r="I677" s="39">
        <v>25</v>
      </c>
      <c r="J677" s="1495" t="s">
        <v>37</v>
      </c>
      <c r="K677" s="153"/>
      <c r="L677" s="208"/>
      <c r="M677" s="208"/>
      <c r="N677" s="208"/>
      <c r="O677" s="208"/>
      <c r="P677" s="208"/>
      <c r="Q677" s="208"/>
      <c r="R677" s="153" t="s">
        <v>173</v>
      </c>
    </row>
    <row r="678" spans="1:18" hidden="1">
      <c r="A678" s="33">
        <v>314</v>
      </c>
      <c r="B678" s="51" t="s">
        <v>998</v>
      </c>
      <c r="C678" s="34" t="s">
        <v>999</v>
      </c>
      <c r="D678" s="36" t="s">
        <v>1000</v>
      </c>
      <c r="E678" s="36">
        <v>85878560213</v>
      </c>
      <c r="F678" s="307">
        <v>44824</v>
      </c>
      <c r="G678" s="39">
        <v>2</v>
      </c>
      <c r="H678" s="40"/>
      <c r="I678" s="39">
        <v>25</v>
      </c>
      <c r="J678" s="1495" t="s">
        <v>37</v>
      </c>
      <c r="K678" s="54"/>
      <c r="L678" s="208"/>
      <c r="M678" s="208"/>
      <c r="N678" s="208"/>
      <c r="O678" s="208"/>
      <c r="P678" s="208"/>
      <c r="Q678" s="208"/>
      <c r="R678" s="54"/>
    </row>
    <row r="679" spans="1:18" hidden="1">
      <c r="A679" s="33">
        <v>315</v>
      </c>
      <c r="B679" s="51" t="s">
        <v>1001</v>
      </c>
      <c r="C679" s="34" t="s">
        <v>1002</v>
      </c>
      <c r="D679" s="36" t="s">
        <v>50</v>
      </c>
      <c r="E679" s="36">
        <v>85759136375</v>
      </c>
      <c r="F679" s="307">
        <v>44819</v>
      </c>
      <c r="G679" s="39">
        <v>1</v>
      </c>
      <c r="H679" s="40"/>
      <c r="I679" s="39">
        <v>25</v>
      </c>
      <c r="J679" s="1495" t="s">
        <v>37</v>
      </c>
      <c r="K679" s="54"/>
      <c r="L679" s="208"/>
      <c r="M679" s="208"/>
      <c r="N679" s="208"/>
      <c r="O679" s="208"/>
      <c r="P679" s="208"/>
      <c r="Q679" s="208"/>
      <c r="R679" s="54"/>
    </row>
    <row r="680" spans="1:18" hidden="1">
      <c r="A680" s="33">
        <v>321</v>
      </c>
      <c r="B680" s="51" t="s">
        <v>1018</v>
      </c>
      <c r="C680" s="34" t="s">
        <v>1019</v>
      </c>
      <c r="D680" s="36" t="s">
        <v>1020</v>
      </c>
      <c r="E680" s="36">
        <v>81382801655</v>
      </c>
      <c r="F680" s="307">
        <v>44986</v>
      </c>
      <c r="G680" s="39">
        <v>1</v>
      </c>
      <c r="H680" s="40"/>
      <c r="I680" s="39">
        <v>25</v>
      </c>
      <c r="J680" s="53" t="s">
        <v>37</v>
      </c>
      <c r="K680" s="54"/>
      <c r="L680" s="208"/>
      <c r="M680" s="208"/>
      <c r="N680" s="208"/>
      <c r="O680" s="208"/>
      <c r="P680" s="208"/>
      <c r="Q680" s="208"/>
      <c r="R680" s="54"/>
    </row>
    <row r="681" spans="1:18" hidden="1">
      <c r="A681" s="33">
        <v>322</v>
      </c>
      <c r="B681" s="51" t="s">
        <v>1021</v>
      </c>
      <c r="C681" s="34" t="s">
        <v>1022</v>
      </c>
      <c r="D681" s="36" t="s">
        <v>61</v>
      </c>
      <c r="E681" s="36">
        <v>85724307583</v>
      </c>
      <c r="F681" s="307">
        <v>44723</v>
      </c>
      <c r="G681" s="39">
        <v>1</v>
      </c>
      <c r="H681" s="40"/>
      <c r="I681" s="39">
        <v>25</v>
      </c>
      <c r="J681" s="1495" t="s">
        <v>37</v>
      </c>
      <c r="K681" s="54"/>
      <c r="L681" s="208"/>
      <c r="M681" s="208"/>
      <c r="N681" s="208"/>
      <c r="O681" s="208"/>
      <c r="P681" s="208"/>
      <c r="Q681" s="208"/>
      <c r="R681" s="54"/>
    </row>
    <row r="682" spans="1:18" hidden="1">
      <c r="A682" s="33">
        <v>328</v>
      </c>
      <c r="B682" s="51" t="s">
        <v>1036</v>
      </c>
      <c r="C682" s="33" t="s">
        <v>1037</v>
      </c>
      <c r="D682" s="55" t="s">
        <v>40</v>
      </c>
      <c r="E682" s="55"/>
      <c r="F682" s="194">
        <v>44682</v>
      </c>
      <c r="G682" s="57">
        <v>1</v>
      </c>
      <c r="H682" s="40"/>
      <c r="I682" s="57">
        <v>25</v>
      </c>
      <c r="J682" s="1495" t="s">
        <v>37</v>
      </c>
      <c r="K682" s="54"/>
      <c r="L682" s="208"/>
      <c r="M682" s="208"/>
      <c r="N682" s="208"/>
      <c r="O682" s="208"/>
      <c r="P682" s="208"/>
      <c r="Q682" s="208"/>
      <c r="R682" s="54" t="s">
        <v>244</v>
      </c>
    </row>
    <row r="683" spans="1:18" hidden="1">
      <c r="A683" s="33">
        <v>335</v>
      </c>
      <c r="B683" s="51" t="s">
        <v>1059</v>
      </c>
      <c r="C683" s="34" t="s">
        <v>1060</v>
      </c>
      <c r="D683" s="36" t="s">
        <v>1061</v>
      </c>
      <c r="E683" s="36">
        <v>85798469711</v>
      </c>
      <c r="F683" s="307">
        <v>44843</v>
      </c>
      <c r="G683" s="39">
        <v>1</v>
      </c>
      <c r="H683" s="40"/>
      <c r="I683" s="39">
        <v>25</v>
      </c>
      <c r="J683" s="1495" t="s">
        <v>37</v>
      </c>
      <c r="K683" s="54"/>
      <c r="L683" s="208"/>
      <c r="M683" s="208"/>
      <c r="N683" s="208"/>
      <c r="O683" s="208"/>
      <c r="P683" s="208"/>
      <c r="Q683" s="208"/>
      <c r="R683" s="54"/>
    </row>
    <row r="684" spans="1:18" hidden="1">
      <c r="A684" s="33">
        <v>342</v>
      </c>
      <c r="B684" s="51" t="s">
        <v>1074</v>
      </c>
      <c r="C684" s="34" t="s">
        <v>1075</v>
      </c>
      <c r="D684" s="36" t="s">
        <v>152</v>
      </c>
      <c r="E684" s="36">
        <v>85723007736</v>
      </c>
      <c r="F684" s="307">
        <v>44772</v>
      </c>
      <c r="G684" s="39">
        <v>2</v>
      </c>
      <c r="H684" s="40"/>
      <c r="I684" s="39">
        <v>25</v>
      </c>
      <c r="J684" s="1495" t="s">
        <v>37</v>
      </c>
      <c r="K684" s="153"/>
      <c r="L684" s="402"/>
      <c r="M684" s="208"/>
      <c r="N684" s="208"/>
      <c r="O684" s="208"/>
      <c r="P684" s="208"/>
      <c r="Q684" s="208"/>
      <c r="R684" s="153" t="s">
        <v>1076</v>
      </c>
    </row>
    <row r="685" spans="1:18" hidden="1">
      <c r="A685" s="33">
        <v>350</v>
      </c>
      <c r="B685" s="51" t="s">
        <v>1097</v>
      </c>
      <c r="C685" s="34" t="s">
        <v>1098</v>
      </c>
      <c r="D685" s="36" t="s">
        <v>1099</v>
      </c>
      <c r="E685" s="36">
        <v>85608612872</v>
      </c>
      <c r="F685" s="307">
        <v>44757</v>
      </c>
      <c r="G685" s="39">
        <v>4</v>
      </c>
      <c r="H685" s="40"/>
      <c r="I685" s="39">
        <v>25</v>
      </c>
      <c r="J685" s="1495" t="s">
        <v>37</v>
      </c>
      <c r="K685" s="54"/>
      <c r="L685" s="208"/>
      <c r="M685" s="208"/>
      <c r="N685" s="208"/>
      <c r="O685" s="208"/>
      <c r="P685" s="208"/>
      <c r="Q685" s="208"/>
      <c r="R685" s="54"/>
    </row>
    <row r="686" spans="1:18" hidden="1">
      <c r="A686" s="33">
        <v>358</v>
      </c>
      <c r="B686" s="51" t="s">
        <v>1117</v>
      </c>
      <c r="C686" s="34" t="s">
        <v>1118</v>
      </c>
      <c r="D686" s="36" t="s">
        <v>1119</v>
      </c>
      <c r="E686" s="36">
        <v>85895036910</v>
      </c>
      <c r="F686" s="307">
        <v>44782</v>
      </c>
      <c r="G686" s="39">
        <v>1</v>
      </c>
      <c r="H686" s="40"/>
      <c r="I686" s="39">
        <v>25</v>
      </c>
      <c r="J686" s="1495" t="s">
        <v>37</v>
      </c>
      <c r="K686" s="54"/>
      <c r="L686" s="208"/>
      <c r="M686" s="208"/>
      <c r="N686" s="208"/>
      <c r="O686" s="208"/>
      <c r="P686" s="208"/>
      <c r="Q686" s="208"/>
      <c r="R686" s="54"/>
    </row>
    <row r="687" spans="1:18" hidden="1">
      <c r="A687" s="84">
        <v>359</v>
      </c>
      <c r="B687" s="51" t="s">
        <v>1120</v>
      </c>
      <c r="C687" s="34" t="s">
        <v>1121</v>
      </c>
      <c r="D687" s="36" t="s">
        <v>543</v>
      </c>
      <c r="E687" s="36">
        <v>85864474133</v>
      </c>
      <c r="F687" s="307">
        <v>44682</v>
      </c>
      <c r="G687" s="39">
        <v>1</v>
      </c>
      <c r="H687" s="40"/>
      <c r="I687" s="39">
        <v>25</v>
      </c>
      <c r="J687" s="1495" t="s">
        <v>37</v>
      </c>
      <c r="K687" s="54"/>
      <c r="L687" s="208"/>
      <c r="M687" s="208"/>
      <c r="N687" s="208"/>
      <c r="O687" s="208"/>
      <c r="P687" s="208"/>
      <c r="Q687" s="208"/>
      <c r="R687" s="54"/>
    </row>
    <row r="688" spans="1:18" hidden="1">
      <c r="A688" s="33">
        <v>361</v>
      </c>
      <c r="B688" s="51" t="s">
        <v>1125</v>
      </c>
      <c r="C688" s="34" t="s">
        <v>1126</v>
      </c>
      <c r="D688" s="36" t="s">
        <v>960</v>
      </c>
      <c r="E688" s="36">
        <v>85880450663</v>
      </c>
      <c r="F688" s="307">
        <v>44682</v>
      </c>
      <c r="G688" s="39">
        <v>1</v>
      </c>
      <c r="H688" s="40"/>
      <c r="I688" s="39">
        <v>25</v>
      </c>
      <c r="J688" s="1495" t="s">
        <v>37</v>
      </c>
      <c r="K688" s="54"/>
      <c r="L688" s="208"/>
      <c r="M688" s="208"/>
      <c r="N688" s="208"/>
      <c r="O688" s="208"/>
      <c r="P688" s="208"/>
      <c r="Q688" s="208"/>
      <c r="R688" s="54"/>
    </row>
    <row r="689" spans="1:20" hidden="1">
      <c r="A689" s="33">
        <v>365</v>
      </c>
      <c r="B689" s="51" t="s">
        <v>1136</v>
      </c>
      <c r="C689" s="34" t="s">
        <v>1137</v>
      </c>
      <c r="D689" s="36" t="s">
        <v>641</v>
      </c>
      <c r="E689" s="36">
        <v>85322784869</v>
      </c>
      <c r="F689" s="307">
        <v>44905</v>
      </c>
      <c r="G689" s="39">
        <v>1</v>
      </c>
      <c r="H689" s="40"/>
      <c r="I689" s="39">
        <v>25</v>
      </c>
      <c r="J689" s="1495" t="s">
        <v>37</v>
      </c>
      <c r="K689" s="54"/>
      <c r="L689" s="208"/>
      <c r="M689" s="208"/>
      <c r="N689" s="208"/>
      <c r="O689" s="208"/>
      <c r="P689" s="208"/>
      <c r="Q689" s="208"/>
      <c r="R689" s="54"/>
    </row>
    <row r="690" spans="1:20" hidden="1">
      <c r="A690" s="33">
        <v>368</v>
      </c>
      <c r="B690" s="51" t="s">
        <v>1145</v>
      </c>
      <c r="C690" s="34" t="s">
        <v>1146</v>
      </c>
      <c r="D690" s="36" t="s">
        <v>1147</v>
      </c>
      <c r="E690" s="36">
        <v>83105982433</v>
      </c>
      <c r="F690" s="307">
        <v>44733</v>
      </c>
      <c r="G690" s="39">
        <v>1</v>
      </c>
      <c r="H690" s="40"/>
      <c r="I690" s="39">
        <v>25</v>
      </c>
      <c r="J690" s="1497" t="s">
        <v>37</v>
      </c>
      <c r="K690" s="87"/>
      <c r="L690" s="208"/>
      <c r="M690" s="208"/>
      <c r="N690" s="208"/>
      <c r="O690" s="208"/>
      <c r="P690" s="208"/>
      <c r="Q690" s="208"/>
      <c r="R690" s="87" t="s">
        <v>961</v>
      </c>
    </row>
    <row r="691" spans="1:20" hidden="1">
      <c r="A691" s="33">
        <v>369</v>
      </c>
      <c r="B691" s="51" t="s">
        <v>1148</v>
      </c>
      <c r="C691" s="34" t="s">
        <v>1149</v>
      </c>
      <c r="D691" s="36" t="s">
        <v>1150</v>
      </c>
      <c r="E691" s="36">
        <v>81386972832</v>
      </c>
      <c r="F691" s="307">
        <v>44747</v>
      </c>
      <c r="G691" s="39">
        <v>1</v>
      </c>
      <c r="H691" s="40"/>
      <c r="I691" s="39">
        <v>25</v>
      </c>
      <c r="J691" s="1495" t="s">
        <v>37</v>
      </c>
      <c r="K691" s="54"/>
      <c r="L691" s="208"/>
      <c r="M691" s="208"/>
      <c r="N691" s="208"/>
      <c r="O691" s="208"/>
      <c r="P691" s="208"/>
      <c r="Q691" s="208"/>
      <c r="R691" s="54"/>
    </row>
    <row r="692" spans="1:20" s="42" customFormat="1" hidden="1">
      <c r="A692" s="33">
        <v>374</v>
      </c>
      <c r="B692" s="51" t="s">
        <v>1160</v>
      </c>
      <c r="C692" s="34" t="s">
        <v>1161</v>
      </c>
      <c r="D692" s="36" t="s">
        <v>1162</v>
      </c>
      <c r="E692" s="36"/>
      <c r="F692" s="307"/>
      <c r="G692" s="156" t="s">
        <v>903</v>
      </c>
      <c r="H692" s="40"/>
      <c r="I692" s="39">
        <v>25</v>
      </c>
      <c r="J692" s="53" t="s">
        <v>37</v>
      </c>
      <c r="K692" s="54"/>
      <c r="L692" s="208"/>
      <c r="M692" s="208"/>
      <c r="N692" s="208"/>
      <c r="O692" s="208"/>
      <c r="P692" s="208"/>
      <c r="Q692" s="208"/>
      <c r="R692" s="54"/>
      <c r="S692" s="7"/>
      <c r="T692" s="7"/>
    </row>
    <row r="693" spans="1:20" hidden="1">
      <c r="A693" s="33">
        <v>404</v>
      </c>
      <c r="B693" s="51" t="s">
        <v>1269</v>
      </c>
      <c r="C693" s="54" t="s">
        <v>1270</v>
      </c>
      <c r="D693" s="55" t="s">
        <v>1271</v>
      </c>
      <c r="E693" s="55">
        <v>85861487998</v>
      </c>
      <c r="F693" s="55" t="s">
        <v>1265</v>
      </c>
      <c r="G693" s="57">
        <v>3</v>
      </c>
      <c r="H693" s="146"/>
      <c r="I693" s="57">
        <v>25</v>
      </c>
      <c r="J693" s="1495" t="s">
        <v>37</v>
      </c>
      <c r="K693" s="54"/>
      <c r="L693" s="208"/>
      <c r="M693" s="208"/>
      <c r="N693" s="208"/>
      <c r="O693" s="208"/>
      <c r="P693" s="208"/>
      <c r="Q693" s="208"/>
      <c r="R693" s="54" t="s">
        <v>244</v>
      </c>
    </row>
    <row r="694" spans="1:20" hidden="1">
      <c r="A694" s="33">
        <v>405</v>
      </c>
      <c r="B694" s="51" t="s">
        <v>1272</v>
      </c>
      <c r="C694" s="54" t="s">
        <v>1273</v>
      </c>
      <c r="D694" s="55" t="s">
        <v>1274</v>
      </c>
      <c r="E694" s="55">
        <v>85930271381</v>
      </c>
      <c r="F694" s="55" t="s">
        <v>1275</v>
      </c>
      <c r="G694" s="57">
        <v>1</v>
      </c>
      <c r="H694" s="146"/>
      <c r="I694" s="57">
        <v>25</v>
      </c>
      <c r="J694" s="1495" t="s">
        <v>37</v>
      </c>
      <c r="K694" s="33"/>
      <c r="L694" s="208"/>
      <c r="M694" s="208"/>
      <c r="N694" s="208"/>
      <c r="O694" s="208"/>
      <c r="P694" s="208"/>
      <c r="Q694" s="208"/>
      <c r="R694" s="33" t="s">
        <v>1174</v>
      </c>
    </row>
    <row r="695" spans="1:20" hidden="1">
      <c r="A695" s="33">
        <v>408</v>
      </c>
      <c r="B695" s="51" t="s">
        <v>1283</v>
      </c>
      <c r="C695" s="34" t="s">
        <v>1284</v>
      </c>
      <c r="D695" s="36" t="s">
        <v>1285</v>
      </c>
      <c r="E695" s="36">
        <v>82315682269</v>
      </c>
      <c r="F695" s="36" t="s">
        <v>1282</v>
      </c>
      <c r="G695" s="39">
        <v>1</v>
      </c>
      <c r="H695" s="146"/>
      <c r="I695" s="39">
        <v>25</v>
      </c>
      <c r="J695" s="1495" t="s">
        <v>37</v>
      </c>
      <c r="K695" s="54"/>
      <c r="L695" s="208"/>
      <c r="M695" s="208"/>
      <c r="N695" s="208"/>
      <c r="O695" s="208"/>
      <c r="P695" s="208"/>
      <c r="Q695" s="208"/>
      <c r="R695" s="54"/>
    </row>
    <row r="696" spans="1:20" hidden="1">
      <c r="A696" s="84">
        <v>409</v>
      </c>
      <c r="B696" s="51" t="s">
        <v>1286</v>
      </c>
      <c r="C696" s="34" t="s">
        <v>1287</v>
      </c>
      <c r="D696" s="36" t="s">
        <v>1288</v>
      </c>
      <c r="E696" s="36">
        <v>85720828337</v>
      </c>
      <c r="F696" s="36" t="s">
        <v>1282</v>
      </c>
      <c r="G696" s="39">
        <v>1</v>
      </c>
      <c r="H696" s="146"/>
      <c r="I696" s="39">
        <v>25</v>
      </c>
      <c r="J696" s="1495" t="s">
        <v>37</v>
      </c>
      <c r="K696" s="54"/>
      <c r="L696" s="208"/>
      <c r="M696" s="208"/>
      <c r="N696" s="208"/>
      <c r="O696" s="208"/>
      <c r="P696" s="208"/>
      <c r="Q696" s="208"/>
      <c r="R696" s="54"/>
    </row>
    <row r="697" spans="1:20" ht="13.5" hidden="1" customHeight="1">
      <c r="A697" s="33">
        <v>415</v>
      </c>
      <c r="B697" s="51" t="s">
        <v>1306</v>
      </c>
      <c r="C697" s="34" t="s">
        <v>1307</v>
      </c>
      <c r="D697" s="36" t="s">
        <v>1308</v>
      </c>
      <c r="E697" s="36">
        <v>85723992763</v>
      </c>
      <c r="F697" s="1491">
        <v>44988</v>
      </c>
      <c r="G697" s="39">
        <v>1</v>
      </c>
      <c r="H697" s="146"/>
      <c r="I697" s="39">
        <v>25</v>
      </c>
      <c r="J697" s="300" t="s">
        <v>37</v>
      </c>
      <c r="K697" s="87"/>
      <c r="L697" s="208"/>
      <c r="M697" s="208"/>
      <c r="N697" s="208"/>
      <c r="O697" s="208"/>
      <c r="P697" s="208"/>
      <c r="Q697" s="208"/>
      <c r="R697" s="87" t="s">
        <v>961</v>
      </c>
    </row>
    <row r="698" spans="1:20" hidden="1">
      <c r="A698" s="33">
        <v>416</v>
      </c>
      <c r="B698" s="51" t="s">
        <v>1309</v>
      </c>
      <c r="C698" s="34" t="s">
        <v>1310</v>
      </c>
      <c r="D698" s="36" t="s">
        <v>1311</v>
      </c>
      <c r="E698" s="36">
        <v>81564686646</v>
      </c>
      <c r="F698" s="1491">
        <v>45019</v>
      </c>
      <c r="G698" s="39">
        <v>2</v>
      </c>
      <c r="H698" s="146"/>
      <c r="I698" s="39">
        <v>25</v>
      </c>
      <c r="J698" s="300" t="s">
        <v>37</v>
      </c>
      <c r="K698" s="87"/>
      <c r="L698" s="208"/>
      <c r="M698" s="208"/>
      <c r="N698" s="208"/>
      <c r="O698" s="208"/>
      <c r="P698" s="208"/>
      <c r="Q698" s="208"/>
      <c r="R698" s="87" t="s">
        <v>961</v>
      </c>
    </row>
    <row r="699" spans="1:20" hidden="1">
      <c r="A699" s="33">
        <v>419</v>
      </c>
      <c r="B699" s="51" t="s">
        <v>1320</v>
      </c>
      <c r="C699" s="34" t="s">
        <v>1321</v>
      </c>
      <c r="D699" s="36" t="s">
        <v>1322</v>
      </c>
      <c r="E699" s="36">
        <v>85724669831</v>
      </c>
      <c r="F699" s="36" t="s">
        <v>285</v>
      </c>
      <c r="G699" s="39">
        <v>2</v>
      </c>
      <c r="H699" s="146"/>
      <c r="I699" s="39">
        <v>25</v>
      </c>
      <c r="J699" s="1495" t="s">
        <v>37</v>
      </c>
      <c r="K699" s="153"/>
      <c r="L699" s="208"/>
      <c r="M699" s="208"/>
      <c r="N699" s="208"/>
      <c r="O699" s="208"/>
      <c r="P699" s="208"/>
      <c r="Q699" s="208"/>
      <c r="R699" s="153" t="s">
        <v>173</v>
      </c>
    </row>
    <row r="700" spans="1:20" hidden="1">
      <c r="A700" s="33">
        <v>433</v>
      </c>
      <c r="B700" s="34" t="s">
        <v>1368</v>
      </c>
      <c r="C700" s="33" t="s">
        <v>1369</v>
      </c>
      <c r="D700" s="45" t="s">
        <v>1370</v>
      </c>
      <c r="E700" s="45">
        <v>82170089398</v>
      </c>
      <c r="F700" s="45" t="s">
        <v>1371</v>
      </c>
      <c r="G700" s="48">
        <v>1</v>
      </c>
      <c r="H700" s="89"/>
      <c r="I700" s="48">
        <v>25</v>
      </c>
      <c r="J700" s="368" t="s">
        <v>849</v>
      </c>
      <c r="K700" s="170"/>
      <c r="L700" s="208"/>
      <c r="M700" s="208"/>
      <c r="N700" s="208"/>
      <c r="O700" s="208"/>
      <c r="P700" s="208"/>
      <c r="Q700" s="208"/>
      <c r="R700" s="170" t="s">
        <v>1372</v>
      </c>
    </row>
    <row r="701" spans="1:20" hidden="1">
      <c r="A701" s="33">
        <v>434</v>
      </c>
      <c r="B701" s="51" t="s">
        <v>1373</v>
      </c>
      <c r="C701" s="171" t="s">
        <v>1374</v>
      </c>
      <c r="D701" s="36" t="s">
        <v>1375</v>
      </c>
      <c r="E701" s="36">
        <v>85720579476</v>
      </c>
      <c r="F701" s="36" t="s">
        <v>1371</v>
      </c>
      <c r="G701" s="39">
        <v>2</v>
      </c>
      <c r="H701" s="146"/>
      <c r="I701" s="39">
        <v>25</v>
      </c>
      <c r="J701" s="1495" t="s">
        <v>37</v>
      </c>
      <c r="K701" s="54"/>
      <c r="L701" s="208"/>
      <c r="M701" s="208"/>
      <c r="N701" s="208"/>
      <c r="O701" s="208"/>
      <c r="P701" s="208"/>
      <c r="Q701" s="208"/>
      <c r="R701" s="54"/>
    </row>
    <row r="702" spans="1:20" hidden="1">
      <c r="A702" s="33">
        <v>440</v>
      </c>
      <c r="B702" s="34" t="s">
        <v>1397</v>
      </c>
      <c r="C702" s="33" t="s">
        <v>1398</v>
      </c>
      <c r="D702" s="45" t="s">
        <v>1399</v>
      </c>
      <c r="E702" s="45">
        <v>85817782603</v>
      </c>
      <c r="F702" s="45" t="s">
        <v>1388</v>
      </c>
      <c r="G702" s="48">
        <v>3</v>
      </c>
      <c r="H702" s="89"/>
      <c r="I702" s="48">
        <v>25</v>
      </c>
      <c r="J702" s="368" t="s">
        <v>37</v>
      </c>
      <c r="K702" s="33"/>
      <c r="L702" s="208"/>
      <c r="M702" s="208"/>
      <c r="N702" s="208"/>
      <c r="O702" s="208"/>
      <c r="P702" s="208"/>
      <c r="Q702" s="208"/>
      <c r="R702" s="33" t="s">
        <v>1400</v>
      </c>
    </row>
    <row r="703" spans="1:20" hidden="1">
      <c r="A703" s="84">
        <v>444</v>
      </c>
      <c r="B703" s="51" t="s">
        <v>1413</v>
      </c>
      <c r="C703" s="34" t="s">
        <v>1414</v>
      </c>
      <c r="D703" s="36" t="s">
        <v>1415</v>
      </c>
      <c r="E703" s="36">
        <v>85624729530</v>
      </c>
      <c r="F703" s="1490">
        <v>45111</v>
      </c>
      <c r="G703" s="39">
        <v>1</v>
      </c>
      <c r="H703" s="146"/>
      <c r="I703" s="39">
        <v>25</v>
      </c>
      <c r="J703" s="1495" t="s">
        <v>37</v>
      </c>
      <c r="K703" s="153"/>
      <c r="L703" s="208"/>
      <c r="M703" s="208"/>
      <c r="N703" s="208"/>
      <c r="O703" s="208"/>
      <c r="P703" s="208"/>
      <c r="Q703" s="208"/>
      <c r="R703" s="153" t="s">
        <v>173</v>
      </c>
    </row>
    <row r="704" spans="1:20" hidden="1">
      <c r="A704" s="33">
        <v>453</v>
      </c>
      <c r="B704" s="51" t="s">
        <v>1442</v>
      </c>
      <c r="C704" s="87" t="s">
        <v>1443</v>
      </c>
      <c r="D704" s="36" t="s">
        <v>1444</v>
      </c>
      <c r="E704" s="179">
        <v>85795959508</v>
      </c>
      <c r="F704" s="1491">
        <v>45063</v>
      </c>
      <c r="G704" s="39">
        <v>3</v>
      </c>
      <c r="H704" s="181"/>
      <c r="I704" s="39">
        <v>25</v>
      </c>
      <c r="J704" s="1495" t="s">
        <v>37</v>
      </c>
      <c r="K704" s="153"/>
      <c r="L704" s="208"/>
      <c r="M704" s="208"/>
      <c r="N704" s="208"/>
      <c r="O704" s="208"/>
      <c r="P704" s="208"/>
      <c r="Q704" s="208"/>
      <c r="R704" s="153" t="s">
        <v>173</v>
      </c>
    </row>
    <row r="705" spans="1:20" hidden="1">
      <c r="A705" s="33">
        <v>454</v>
      </c>
      <c r="B705" s="51" t="s">
        <v>1445</v>
      </c>
      <c r="C705" s="87" t="s">
        <v>1446</v>
      </c>
      <c r="D705" s="36" t="s">
        <v>1447</v>
      </c>
      <c r="E705" s="179">
        <v>81298892628</v>
      </c>
      <c r="F705" s="1491">
        <v>45064</v>
      </c>
      <c r="G705" s="39">
        <v>3</v>
      </c>
      <c r="H705" s="181"/>
      <c r="I705" s="39">
        <v>25</v>
      </c>
      <c r="J705" s="1495" t="s">
        <v>37</v>
      </c>
      <c r="K705" s="54"/>
      <c r="L705" s="208"/>
      <c r="M705" s="208"/>
      <c r="N705" s="208"/>
      <c r="O705" s="208"/>
      <c r="P705" s="208"/>
      <c r="Q705" s="208"/>
      <c r="R705" s="54"/>
    </row>
    <row r="706" spans="1:20" hidden="1">
      <c r="A706" s="33">
        <v>457</v>
      </c>
      <c r="B706" s="51" t="s">
        <v>1456</v>
      </c>
      <c r="C706" s="34" t="s">
        <v>1457</v>
      </c>
      <c r="D706" s="36" t="s">
        <v>1458</v>
      </c>
      <c r="E706" s="1488" t="s">
        <v>1459</v>
      </c>
      <c r="F706" s="1491">
        <v>45021</v>
      </c>
      <c r="G706" s="39">
        <v>1</v>
      </c>
      <c r="H706" s="146"/>
      <c r="I706" s="39">
        <v>25</v>
      </c>
      <c r="J706" s="1495" t="s">
        <v>37</v>
      </c>
      <c r="K706" s="54"/>
      <c r="L706" s="208"/>
      <c r="M706" s="208"/>
      <c r="N706" s="208"/>
      <c r="O706" s="208"/>
      <c r="P706" s="208"/>
      <c r="Q706" s="208"/>
      <c r="R706" s="54"/>
    </row>
    <row r="707" spans="1:20" hidden="1">
      <c r="A707" s="33">
        <v>461</v>
      </c>
      <c r="B707" s="51" t="s">
        <v>1473</v>
      </c>
      <c r="C707" s="34" t="s">
        <v>1474</v>
      </c>
      <c r="D707" s="36" t="s">
        <v>1475</v>
      </c>
      <c r="E707" s="37" t="s">
        <v>1476</v>
      </c>
      <c r="F707" s="1491">
        <v>45082</v>
      </c>
      <c r="G707" s="39">
        <v>2</v>
      </c>
      <c r="H707" s="146"/>
      <c r="I707" s="39">
        <v>25</v>
      </c>
      <c r="J707" s="1495" t="s">
        <v>37</v>
      </c>
      <c r="K707" s="54"/>
      <c r="L707" s="208"/>
      <c r="M707" s="208"/>
      <c r="N707" s="208"/>
      <c r="O707" s="208"/>
      <c r="P707" s="208"/>
      <c r="Q707" s="208"/>
      <c r="R707" s="54"/>
    </row>
    <row r="708" spans="1:20" hidden="1">
      <c r="A708" s="33">
        <v>614</v>
      </c>
      <c r="B708" s="51" t="s">
        <v>2114</v>
      </c>
      <c r="C708" s="34" t="s">
        <v>2115</v>
      </c>
      <c r="D708" s="36" t="s">
        <v>2116</v>
      </c>
      <c r="E708" s="37" t="s">
        <v>2117</v>
      </c>
      <c r="F708" s="195" t="s">
        <v>880</v>
      </c>
      <c r="G708" s="39">
        <v>1</v>
      </c>
      <c r="H708" s="146"/>
      <c r="I708" s="39">
        <v>25</v>
      </c>
      <c r="J708" s="1495" t="s">
        <v>37</v>
      </c>
      <c r="K708" s="87"/>
      <c r="L708" s="403"/>
      <c r="M708" s="403"/>
      <c r="N708" s="403"/>
      <c r="O708" s="403"/>
      <c r="P708" s="403"/>
      <c r="Q708" s="403"/>
      <c r="R708" s="87"/>
      <c r="S708" s="248"/>
      <c r="T708" s="248"/>
    </row>
    <row r="709" spans="1:20">
      <c r="A709" s="1035">
        <v>1</v>
      </c>
      <c r="B709" s="888" t="s">
        <v>23</v>
      </c>
      <c r="C709" s="1722" t="s">
        <v>24</v>
      </c>
      <c r="D709" s="1618" t="s">
        <v>25</v>
      </c>
      <c r="E709" s="1627" t="s">
        <v>26</v>
      </c>
      <c r="F709" s="1618" t="s">
        <v>27</v>
      </c>
      <c r="G709" s="1620">
        <v>1</v>
      </c>
      <c r="H709" s="1555">
        <v>125000</v>
      </c>
      <c r="I709" s="1620">
        <v>25</v>
      </c>
      <c r="J709" s="1723" t="s">
        <v>28</v>
      </c>
      <c r="K709" s="114"/>
      <c r="L709" s="438"/>
      <c r="M709" s="341"/>
      <c r="N709" s="341"/>
      <c r="O709" s="1513"/>
      <c r="P709" s="341"/>
      <c r="Q709" s="1509"/>
      <c r="R709" s="114"/>
      <c r="S709" s="42"/>
      <c r="T709" s="42"/>
    </row>
    <row r="710" spans="1:20">
      <c r="A710" s="1035">
        <v>4</v>
      </c>
      <c r="B710" s="888" t="s">
        <v>38</v>
      </c>
      <c r="C710" s="1035" t="s">
        <v>39</v>
      </c>
      <c r="D710" s="1552" t="s">
        <v>40</v>
      </c>
      <c r="E710" s="1552">
        <v>81284258119</v>
      </c>
      <c r="F710" s="1684" t="s">
        <v>41</v>
      </c>
      <c r="G710" s="1554">
        <v>1</v>
      </c>
      <c r="H710" s="1555">
        <v>125000</v>
      </c>
      <c r="I710" s="1554">
        <v>25</v>
      </c>
      <c r="J710" s="1703" t="s">
        <v>28</v>
      </c>
      <c r="K710" s="114"/>
      <c r="L710" s="438"/>
      <c r="M710" s="341"/>
      <c r="N710" s="341"/>
      <c r="O710" s="1513"/>
      <c r="P710" s="341"/>
      <c r="Q710" s="1509"/>
      <c r="R710" s="114"/>
    </row>
    <row r="711" spans="1:20">
      <c r="A711" s="1035">
        <v>5</v>
      </c>
      <c r="B711" s="888" t="s">
        <v>42</v>
      </c>
      <c r="C711" s="1035" t="s">
        <v>43</v>
      </c>
      <c r="D711" s="1552" t="s">
        <v>44</v>
      </c>
      <c r="E711" s="1552">
        <v>85861655538</v>
      </c>
      <c r="F711" s="1724">
        <v>44759</v>
      </c>
      <c r="G711" s="1554">
        <v>1</v>
      </c>
      <c r="H711" s="1555">
        <v>125000</v>
      </c>
      <c r="I711" s="1554">
        <v>25</v>
      </c>
      <c r="J711" s="1703" t="s">
        <v>28</v>
      </c>
      <c r="K711" s="114"/>
      <c r="L711" s="438"/>
      <c r="M711" s="341"/>
      <c r="N711" s="341"/>
      <c r="O711" s="1513"/>
      <c r="P711" s="341"/>
      <c r="Q711" s="1509"/>
      <c r="R711" s="114"/>
    </row>
    <row r="712" spans="1:20">
      <c r="A712" s="1035">
        <v>6</v>
      </c>
      <c r="B712" s="888" t="s">
        <v>45</v>
      </c>
      <c r="C712" s="1035" t="s">
        <v>46</v>
      </c>
      <c r="D712" s="1552" t="s">
        <v>47</v>
      </c>
      <c r="E712" s="1552">
        <v>85559728210</v>
      </c>
      <c r="F712" s="1684">
        <v>44776</v>
      </c>
      <c r="G712" s="1554">
        <v>1</v>
      </c>
      <c r="H712" s="1555">
        <v>125000</v>
      </c>
      <c r="I712" s="1554">
        <v>25</v>
      </c>
      <c r="J712" s="1703" t="s">
        <v>28</v>
      </c>
      <c r="K712" s="114"/>
      <c r="L712" s="438"/>
      <c r="M712" s="341"/>
      <c r="N712" s="341"/>
      <c r="O712" s="1513"/>
      <c r="P712" s="341"/>
      <c r="Q712" s="1509"/>
      <c r="R712" s="114"/>
    </row>
    <row r="713" spans="1:20">
      <c r="A713" s="1035">
        <v>9</v>
      </c>
      <c r="B713" s="888" t="s">
        <v>54</v>
      </c>
      <c r="C713" s="1035" t="s">
        <v>55</v>
      </c>
      <c r="D713" s="1552" t="s">
        <v>47</v>
      </c>
      <c r="E713" s="1552">
        <v>85723131845</v>
      </c>
      <c r="F713" s="1684">
        <v>44691</v>
      </c>
      <c r="G713" s="1554">
        <v>1</v>
      </c>
      <c r="H713" s="1555">
        <v>125000</v>
      </c>
      <c r="I713" s="1554">
        <v>25</v>
      </c>
      <c r="J713" s="1703" t="s">
        <v>28</v>
      </c>
      <c r="K713" s="114"/>
      <c r="L713" s="438"/>
      <c r="M713" s="341"/>
      <c r="N713" s="341"/>
      <c r="O713" s="1513"/>
      <c r="P713" s="341"/>
      <c r="Q713" s="1509"/>
      <c r="R713" s="114"/>
    </row>
    <row r="714" spans="1:20" ht="15" customHeight="1">
      <c r="A714" s="1035">
        <v>12</v>
      </c>
      <c r="B714" s="888" t="s">
        <v>62</v>
      </c>
      <c r="C714" s="1035" t="s">
        <v>63</v>
      </c>
      <c r="D714" s="1552" t="s">
        <v>64</v>
      </c>
      <c r="E714" s="1552" t="s">
        <v>41</v>
      </c>
      <c r="F714" s="1684">
        <v>44742</v>
      </c>
      <c r="G714" s="1554">
        <v>1</v>
      </c>
      <c r="H714" s="1555">
        <v>125000</v>
      </c>
      <c r="I714" s="1554">
        <v>25</v>
      </c>
      <c r="J714" s="1703" t="s">
        <v>28</v>
      </c>
      <c r="K714" s="114"/>
      <c r="L714" s="438"/>
      <c r="M714" s="341"/>
      <c r="N714" s="341"/>
      <c r="O714" s="1513"/>
      <c r="P714" s="341"/>
      <c r="Q714" s="1509"/>
      <c r="R714" s="114"/>
    </row>
    <row r="715" spans="1:20">
      <c r="A715" s="1035">
        <v>15</v>
      </c>
      <c r="B715" s="888" t="s">
        <v>73</v>
      </c>
      <c r="C715" s="1035" t="s">
        <v>74</v>
      </c>
      <c r="D715" s="1552" t="s">
        <v>75</v>
      </c>
      <c r="E715" s="1552">
        <v>81573023333</v>
      </c>
      <c r="F715" s="1684">
        <v>44721</v>
      </c>
      <c r="G715" s="1554">
        <v>1</v>
      </c>
      <c r="H715" s="1555">
        <v>125000</v>
      </c>
      <c r="I715" s="1554">
        <v>25</v>
      </c>
      <c r="J715" s="1703" t="s">
        <v>28</v>
      </c>
      <c r="K715" s="114"/>
      <c r="L715" s="438"/>
      <c r="M715" s="341"/>
      <c r="N715" s="341"/>
      <c r="O715" s="1513"/>
      <c r="P715" s="341"/>
      <c r="Q715" s="1509"/>
      <c r="R715" s="114"/>
    </row>
    <row r="716" spans="1:20">
      <c r="A716" s="1035">
        <v>16</v>
      </c>
      <c r="B716" s="888" t="s">
        <v>76</v>
      </c>
      <c r="C716" s="1035" t="s">
        <v>77</v>
      </c>
      <c r="D716" s="1552" t="s">
        <v>78</v>
      </c>
      <c r="E716" s="128" t="s">
        <v>79</v>
      </c>
      <c r="F716" s="1684">
        <v>44717</v>
      </c>
      <c r="G716" s="1554">
        <v>1</v>
      </c>
      <c r="H716" s="1555">
        <v>125000</v>
      </c>
      <c r="I716" s="1554">
        <v>25</v>
      </c>
      <c r="J716" s="1703" t="s">
        <v>28</v>
      </c>
      <c r="K716" s="114"/>
      <c r="L716" s="438"/>
      <c r="M716" s="341"/>
      <c r="N716" s="341"/>
      <c r="O716" s="1513"/>
      <c r="P716" s="341"/>
      <c r="Q716" s="1509"/>
      <c r="R716" s="114"/>
    </row>
    <row r="717" spans="1:20">
      <c r="A717" s="1035">
        <v>17</v>
      </c>
      <c r="B717" s="888" t="s">
        <v>80</v>
      </c>
      <c r="C717" s="1035" t="s">
        <v>81</v>
      </c>
      <c r="D717" s="1552" t="s">
        <v>82</v>
      </c>
      <c r="E717" s="128" t="s">
        <v>83</v>
      </c>
      <c r="F717" s="1684">
        <v>44788</v>
      </c>
      <c r="G717" s="1554">
        <v>1</v>
      </c>
      <c r="H717" s="1555">
        <v>125000</v>
      </c>
      <c r="I717" s="1554">
        <v>25</v>
      </c>
      <c r="J717" s="1703" t="s">
        <v>28</v>
      </c>
      <c r="K717" s="114"/>
      <c r="L717" s="438"/>
      <c r="M717" s="341"/>
      <c r="N717" s="341"/>
      <c r="O717" s="1513"/>
      <c r="P717" s="341"/>
      <c r="Q717" s="1509"/>
      <c r="R717" s="114"/>
    </row>
    <row r="718" spans="1:20">
      <c r="A718" s="1035">
        <v>18</v>
      </c>
      <c r="B718" s="888" t="s">
        <v>84</v>
      </c>
      <c r="C718" s="1035" t="s">
        <v>85</v>
      </c>
      <c r="D718" s="1552" t="s">
        <v>82</v>
      </c>
      <c r="E718" s="1552">
        <v>83806243274</v>
      </c>
      <c r="F718" s="1684">
        <v>44788</v>
      </c>
      <c r="G718" s="1554">
        <v>1</v>
      </c>
      <c r="H718" s="1555">
        <v>125000</v>
      </c>
      <c r="I718" s="1554">
        <v>25</v>
      </c>
      <c r="J718" s="1703" t="s">
        <v>28</v>
      </c>
      <c r="K718" s="114"/>
      <c r="L718" s="438"/>
      <c r="M718" s="341"/>
      <c r="N718" s="341"/>
      <c r="O718" s="1513"/>
      <c r="P718" s="341"/>
      <c r="Q718" s="1509"/>
      <c r="R718" s="114"/>
    </row>
    <row r="719" spans="1:20">
      <c r="A719" s="1035">
        <v>20</v>
      </c>
      <c r="B719" s="888" t="s">
        <v>88</v>
      </c>
      <c r="C719" s="1035" t="s">
        <v>89</v>
      </c>
      <c r="D719" s="1552" t="s">
        <v>78</v>
      </c>
      <c r="E719" s="1552">
        <v>82213133942</v>
      </c>
      <c r="F719" s="1684">
        <v>44860</v>
      </c>
      <c r="G719" s="1554">
        <v>1</v>
      </c>
      <c r="H719" s="1555">
        <v>125000</v>
      </c>
      <c r="I719" s="1554">
        <v>25</v>
      </c>
      <c r="J719" s="1703" t="s">
        <v>28</v>
      </c>
      <c r="K719" s="114"/>
      <c r="L719" s="438"/>
      <c r="M719" s="341"/>
      <c r="N719" s="341"/>
      <c r="O719" s="1513"/>
      <c r="P719" s="341"/>
      <c r="Q719" s="1509"/>
      <c r="R719" s="114"/>
    </row>
    <row r="720" spans="1:20">
      <c r="A720" s="1035">
        <v>21</v>
      </c>
      <c r="B720" s="888" t="s">
        <v>90</v>
      </c>
      <c r="C720" s="1035" t="s">
        <v>91</v>
      </c>
      <c r="D720" s="1552" t="s">
        <v>92</v>
      </c>
      <c r="E720" s="1552">
        <v>85780812455</v>
      </c>
      <c r="F720" s="1684">
        <v>44909</v>
      </c>
      <c r="G720" s="1554">
        <v>1</v>
      </c>
      <c r="H720" s="1555">
        <v>125000</v>
      </c>
      <c r="I720" s="1554">
        <v>25</v>
      </c>
      <c r="J720" s="1665" t="s">
        <v>28</v>
      </c>
      <c r="K720" s="114"/>
      <c r="L720" s="438"/>
      <c r="M720" s="341"/>
      <c r="N720" s="341"/>
      <c r="O720" s="1513"/>
      <c r="P720" s="341"/>
      <c r="Q720" s="1509"/>
      <c r="R720" s="114"/>
    </row>
    <row r="721" spans="1:18">
      <c r="A721" s="1035">
        <v>22</v>
      </c>
      <c r="B721" s="888" t="s">
        <v>93</v>
      </c>
      <c r="C721" s="1035" t="s">
        <v>94</v>
      </c>
      <c r="D721" s="1552" t="s">
        <v>95</v>
      </c>
      <c r="E721" s="1552"/>
      <c r="F721" s="1684">
        <v>44719</v>
      </c>
      <c r="G721" s="1554">
        <v>1</v>
      </c>
      <c r="H721" s="1555">
        <v>125000</v>
      </c>
      <c r="I721" s="1554">
        <v>25</v>
      </c>
      <c r="J721" s="1703" t="s">
        <v>28</v>
      </c>
      <c r="K721" s="114"/>
      <c r="L721" s="438"/>
      <c r="M721" s="341"/>
      <c r="N721" s="341"/>
      <c r="O721" s="1513"/>
      <c r="P721" s="341"/>
      <c r="Q721" s="1509"/>
      <c r="R721" s="114"/>
    </row>
    <row r="722" spans="1:18">
      <c r="A722" s="1035">
        <v>23</v>
      </c>
      <c r="B722" s="888" t="s">
        <v>96</v>
      </c>
      <c r="C722" s="1035" t="s">
        <v>97</v>
      </c>
      <c r="D722" s="1552" t="s">
        <v>53</v>
      </c>
      <c r="E722" s="1552">
        <v>85721246698</v>
      </c>
      <c r="F722" s="1684">
        <v>44852</v>
      </c>
      <c r="G722" s="1554">
        <v>1</v>
      </c>
      <c r="H722" s="1555">
        <v>125000</v>
      </c>
      <c r="I722" s="1554">
        <v>25</v>
      </c>
      <c r="J722" s="1703" t="s">
        <v>28</v>
      </c>
      <c r="K722" s="114"/>
      <c r="L722" s="438"/>
      <c r="M722" s="341"/>
      <c r="N722" s="341"/>
      <c r="O722" s="1513"/>
      <c r="P722" s="341"/>
      <c r="Q722" s="1509"/>
      <c r="R722" s="114"/>
    </row>
    <row r="723" spans="1:18">
      <c r="A723" s="1035">
        <v>24</v>
      </c>
      <c r="B723" s="888" t="s">
        <v>98</v>
      </c>
      <c r="C723" s="1035" t="s">
        <v>99</v>
      </c>
      <c r="D723" s="1552" t="s">
        <v>100</v>
      </c>
      <c r="E723" s="1552">
        <v>8164638181</v>
      </c>
      <c r="F723" s="1684">
        <v>44847</v>
      </c>
      <c r="G723" s="1554">
        <v>1</v>
      </c>
      <c r="H723" s="1555">
        <v>125000</v>
      </c>
      <c r="I723" s="1554">
        <v>25</v>
      </c>
      <c r="J723" s="1556" t="s">
        <v>28</v>
      </c>
      <c r="K723" s="114"/>
      <c r="L723" s="438"/>
      <c r="M723" s="341"/>
      <c r="N723" s="341"/>
      <c r="O723" s="1513"/>
      <c r="P723" s="341"/>
      <c r="Q723" s="1509"/>
      <c r="R723" s="114"/>
    </row>
    <row r="724" spans="1:18">
      <c r="A724" s="1035">
        <v>25</v>
      </c>
      <c r="B724" s="888" t="s">
        <v>101</v>
      </c>
      <c r="C724" s="1035" t="s">
        <v>102</v>
      </c>
      <c r="D724" s="1552" t="s">
        <v>103</v>
      </c>
      <c r="E724" s="1552">
        <v>85795487458</v>
      </c>
      <c r="F724" s="1684">
        <v>44753</v>
      </c>
      <c r="G724" s="1554">
        <v>1</v>
      </c>
      <c r="H724" s="1555">
        <v>125000</v>
      </c>
      <c r="I724" s="1554">
        <v>25</v>
      </c>
      <c r="J724" s="1703" t="s">
        <v>28</v>
      </c>
      <c r="K724" s="114"/>
      <c r="L724" s="438"/>
      <c r="M724" s="341"/>
      <c r="N724" s="341"/>
      <c r="O724" s="1513"/>
      <c r="P724" s="341"/>
      <c r="Q724" s="1509"/>
      <c r="R724" s="114"/>
    </row>
    <row r="725" spans="1:18">
      <c r="A725" s="1035">
        <v>26</v>
      </c>
      <c r="B725" s="888" t="s">
        <v>104</v>
      </c>
      <c r="C725" s="1035" t="s">
        <v>105</v>
      </c>
      <c r="D725" s="1552" t="s">
        <v>106</v>
      </c>
      <c r="E725" s="1552">
        <v>81219901098</v>
      </c>
      <c r="F725" s="1684">
        <v>44772</v>
      </c>
      <c r="G725" s="1554">
        <v>1</v>
      </c>
      <c r="H725" s="1555">
        <v>125000</v>
      </c>
      <c r="I725" s="1554">
        <v>25</v>
      </c>
      <c r="J725" s="1703" t="s">
        <v>28</v>
      </c>
      <c r="K725" s="114"/>
      <c r="L725" s="438"/>
      <c r="M725" s="341"/>
      <c r="N725" s="341"/>
      <c r="O725" s="1513"/>
      <c r="P725" s="341"/>
      <c r="Q725" s="1509"/>
      <c r="R725" s="114"/>
    </row>
    <row r="726" spans="1:18">
      <c r="A726" s="1035">
        <v>28</v>
      </c>
      <c r="B726" s="888" t="s">
        <v>111</v>
      </c>
      <c r="C726" s="888" t="s">
        <v>112</v>
      </c>
      <c r="D726" s="1618" t="s">
        <v>113</v>
      </c>
      <c r="E726" s="1618">
        <v>85629205589</v>
      </c>
      <c r="F726" s="1693">
        <v>44709</v>
      </c>
      <c r="G726" s="1620">
        <v>1</v>
      </c>
      <c r="H726" s="1555">
        <v>125000</v>
      </c>
      <c r="I726" s="1620">
        <v>25</v>
      </c>
      <c r="J726" s="1725" t="s">
        <v>28</v>
      </c>
      <c r="K726" s="114"/>
      <c r="L726" s="438"/>
      <c r="M726" s="341"/>
      <c r="N726" s="341"/>
      <c r="O726" s="1513"/>
      <c r="P726" s="341"/>
      <c r="Q726" s="1509"/>
      <c r="R726" s="114"/>
    </row>
    <row r="727" spans="1:18">
      <c r="A727" s="1035">
        <v>29</v>
      </c>
      <c r="B727" s="888" t="s">
        <v>114</v>
      </c>
      <c r="C727" s="1035" t="s">
        <v>115</v>
      </c>
      <c r="D727" s="1552" t="s">
        <v>40</v>
      </c>
      <c r="E727" s="1552">
        <v>85863343268</v>
      </c>
      <c r="F727" s="1684">
        <v>44682</v>
      </c>
      <c r="G727" s="1554">
        <v>1</v>
      </c>
      <c r="H727" s="1555">
        <v>100000</v>
      </c>
      <c r="I727" s="1554">
        <v>25</v>
      </c>
      <c r="J727" s="1703" t="s">
        <v>28</v>
      </c>
      <c r="K727" s="114"/>
      <c r="L727" s="438"/>
      <c r="M727" s="341"/>
      <c r="N727" s="341"/>
      <c r="O727" s="1513"/>
      <c r="P727" s="341"/>
      <c r="Q727" s="1509"/>
      <c r="R727" s="114"/>
    </row>
    <row r="728" spans="1:18">
      <c r="A728" s="1035">
        <v>8</v>
      </c>
      <c r="B728" s="888" t="s">
        <v>116</v>
      </c>
      <c r="C728" s="888" t="s">
        <v>117</v>
      </c>
      <c r="D728" s="1552" t="s">
        <v>118</v>
      </c>
      <c r="E728" s="1552">
        <v>82120467768</v>
      </c>
      <c r="F728" s="1684">
        <v>44847</v>
      </c>
      <c r="G728" s="1554">
        <v>2</v>
      </c>
      <c r="H728" s="1555">
        <v>165000</v>
      </c>
      <c r="I728" s="1554">
        <v>25</v>
      </c>
      <c r="J728" s="1703" t="s">
        <v>28</v>
      </c>
      <c r="K728" s="114"/>
      <c r="L728" s="438"/>
      <c r="M728" s="341"/>
      <c r="N728" s="341"/>
      <c r="O728" s="1513"/>
      <c r="P728" s="341"/>
      <c r="Q728" s="1509"/>
      <c r="R728" s="114"/>
    </row>
    <row r="729" spans="1:18">
      <c r="A729" s="1035">
        <v>32</v>
      </c>
      <c r="B729" s="888" t="s">
        <v>123</v>
      </c>
      <c r="C729" s="1035" t="s">
        <v>124</v>
      </c>
      <c r="D729" s="1552" t="s">
        <v>125</v>
      </c>
      <c r="E729" s="1552">
        <v>85659909298</v>
      </c>
      <c r="F729" s="1684">
        <v>44784</v>
      </c>
      <c r="G729" s="1554">
        <v>3</v>
      </c>
      <c r="H729" s="1555">
        <v>205000</v>
      </c>
      <c r="I729" s="1554">
        <v>25</v>
      </c>
      <c r="J729" s="1703" t="s">
        <v>28</v>
      </c>
      <c r="K729" s="114"/>
      <c r="L729" s="438"/>
      <c r="M729" s="341"/>
      <c r="N729" s="341"/>
      <c r="O729" s="1513"/>
      <c r="P729" s="341"/>
      <c r="Q729" s="1509"/>
      <c r="R729" s="114"/>
    </row>
    <row r="730" spans="1:18">
      <c r="A730" s="1035">
        <v>35</v>
      </c>
      <c r="B730" s="888" t="s">
        <v>134</v>
      </c>
      <c r="C730" s="888" t="s">
        <v>135</v>
      </c>
      <c r="D730" s="1552" t="s">
        <v>47</v>
      </c>
      <c r="E730" s="1552">
        <v>85723172791</v>
      </c>
      <c r="F730" s="1684">
        <v>44904</v>
      </c>
      <c r="G730" s="1554">
        <v>1</v>
      </c>
      <c r="H730" s="1555">
        <v>125000</v>
      </c>
      <c r="I730" s="1554">
        <v>25</v>
      </c>
      <c r="J730" s="1703" t="s">
        <v>28</v>
      </c>
      <c r="K730" s="114"/>
      <c r="L730" s="438"/>
      <c r="M730" s="341"/>
      <c r="N730" s="341"/>
      <c r="O730" s="1513"/>
      <c r="P730" s="341"/>
      <c r="Q730" s="1509"/>
      <c r="R730" s="114"/>
    </row>
    <row r="731" spans="1:18">
      <c r="A731" s="1035">
        <v>13</v>
      </c>
      <c r="B731" s="888" t="s">
        <v>136</v>
      </c>
      <c r="C731" s="1035" t="s">
        <v>137</v>
      </c>
      <c r="D731" s="1552" t="s">
        <v>138</v>
      </c>
      <c r="E731" s="1552">
        <v>81224321320</v>
      </c>
      <c r="F731" s="1684">
        <v>44792</v>
      </c>
      <c r="G731" s="1554">
        <v>2</v>
      </c>
      <c r="H731" s="1555">
        <v>165000</v>
      </c>
      <c r="I731" s="1554">
        <v>25</v>
      </c>
      <c r="J731" s="1703" t="s">
        <v>28</v>
      </c>
      <c r="K731" s="114"/>
      <c r="L731" s="438"/>
      <c r="M731" s="341"/>
      <c r="N731" s="341"/>
      <c r="O731" s="1513"/>
      <c r="P731" s="341"/>
      <c r="Q731" s="1509"/>
      <c r="R731" s="114"/>
    </row>
    <row r="732" spans="1:18">
      <c r="A732" s="1035">
        <v>38</v>
      </c>
      <c r="B732" s="888" t="s">
        <v>144</v>
      </c>
      <c r="C732" s="1035" t="s">
        <v>145</v>
      </c>
      <c r="D732" s="1552" t="s">
        <v>146</v>
      </c>
      <c r="E732" s="1552">
        <v>85798764284</v>
      </c>
      <c r="F732" s="1684">
        <v>44682</v>
      </c>
      <c r="G732" s="1554">
        <v>1</v>
      </c>
      <c r="H732" s="1555">
        <v>115000</v>
      </c>
      <c r="I732" s="1554">
        <v>25</v>
      </c>
      <c r="J732" s="1703" t="s">
        <v>28</v>
      </c>
      <c r="K732" s="114"/>
      <c r="L732" s="438"/>
      <c r="M732" s="341"/>
      <c r="N732" s="341"/>
      <c r="O732" s="1513"/>
      <c r="P732" s="341"/>
      <c r="Q732" s="1509"/>
      <c r="R732" s="114"/>
    </row>
    <row r="733" spans="1:18">
      <c r="A733" s="1035">
        <v>39</v>
      </c>
      <c r="B733" s="888" t="s">
        <v>147</v>
      </c>
      <c r="C733" s="1035" t="s">
        <v>148</v>
      </c>
      <c r="D733" s="1552" t="s">
        <v>149</v>
      </c>
      <c r="E733" s="1552">
        <v>85720551188</v>
      </c>
      <c r="F733" s="1684">
        <v>44778</v>
      </c>
      <c r="G733" s="1554">
        <v>1</v>
      </c>
      <c r="H733" s="1555">
        <v>125000</v>
      </c>
      <c r="I733" s="1554">
        <v>25</v>
      </c>
      <c r="J733" s="1703" t="s">
        <v>28</v>
      </c>
      <c r="K733" s="114"/>
      <c r="L733" s="438"/>
      <c r="M733" s="341"/>
      <c r="N733" s="341"/>
      <c r="O733" s="1513"/>
      <c r="P733" s="341"/>
      <c r="Q733" s="1509"/>
      <c r="R733" s="114"/>
    </row>
    <row r="734" spans="1:18">
      <c r="A734" s="1035">
        <v>41</v>
      </c>
      <c r="B734" s="888" t="s">
        <v>154</v>
      </c>
      <c r="C734" s="1035" t="s">
        <v>155</v>
      </c>
      <c r="D734" s="1552" t="s">
        <v>156</v>
      </c>
      <c r="E734" s="1552">
        <v>85863471529</v>
      </c>
      <c r="F734" s="1684">
        <v>44748</v>
      </c>
      <c r="G734" s="1554">
        <v>1</v>
      </c>
      <c r="H734" s="1555">
        <v>115000</v>
      </c>
      <c r="I734" s="1554">
        <v>25</v>
      </c>
      <c r="J734" s="1703" t="s">
        <v>28</v>
      </c>
      <c r="K734" s="114"/>
      <c r="L734" s="438"/>
      <c r="M734" s="341"/>
      <c r="N734" s="341"/>
      <c r="O734" s="1513"/>
      <c r="P734" s="341"/>
      <c r="Q734" s="1509"/>
      <c r="R734" s="114"/>
    </row>
    <row r="735" spans="1:18">
      <c r="A735" s="1035">
        <v>44</v>
      </c>
      <c r="B735" s="888" t="s">
        <v>165</v>
      </c>
      <c r="C735" s="1035" t="s">
        <v>166</v>
      </c>
      <c r="D735" s="1552" t="s">
        <v>167</v>
      </c>
      <c r="E735" s="1552">
        <v>85720725750</v>
      </c>
      <c r="F735" s="1684">
        <v>44796</v>
      </c>
      <c r="G735" s="1554">
        <v>1</v>
      </c>
      <c r="H735" s="1555">
        <v>125000</v>
      </c>
      <c r="I735" s="1554">
        <v>25</v>
      </c>
      <c r="J735" s="1703" t="s">
        <v>28</v>
      </c>
      <c r="K735" s="114"/>
      <c r="L735" s="438"/>
      <c r="M735" s="341"/>
      <c r="N735" s="341"/>
      <c r="O735" s="1513"/>
      <c r="P735" s="341"/>
      <c r="Q735" s="1509"/>
      <c r="R735" s="114"/>
    </row>
    <row r="736" spans="1:18">
      <c r="A736" s="1035">
        <v>45</v>
      </c>
      <c r="B736" s="888" t="s">
        <v>168</v>
      </c>
      <c r="C736" s="1035" t="s">
        <v>169</v>
      </c>
      <c r="D736" s="1552" t="s">
        <v>125</v>
      </c>
      <c r="E736" s="1552">
        <v>85863480196</v>
      </c>
      <c r="F736" s="1684">
        <v>44825</v>
      </c>
      <c r="G736" s="1554">
        <v>1</v>
      </c>
      <c r="H736" s="1555">
        <v>125000</v>
      </c>
      <c r="I736" s="1554">
        <v>25</v>
      </c>
      <c r="J736" s="1703" t="s">
        <v>28</v>
      </c>
      <c r="K736" s="114"/>
      <c r="L736" s="438"/>
      <c r="M736" s="341"/>
      <c r="N736" s="341"/>
      <c r="O736" s="1513"/>
      <c r="P736" s="341"/>
      <c r="Q736" s="1509"/>
      <c r="R736" s="114"/>
    </row>
    <row r="737" spans="1:18">
      <c r="A737" s="1035">
        <v>47</v>
      </c>
      <c r="B737" s="888" t="s">
        <v>174</v>
      </c>
      <c r="C737" s="1035" t="s">
        <v>175</v>
      </c>
      <c r="D737" s="1552" t="s">
        <v>176</v>
      </c>
      <c r="E737" s="1552">
        <v>89649717135</v>
      </c>
      <c r="F737" s="1724">
        <v>44756</v>
      </c>
      <c r="G737" s="1554">
        <v>1</v>
      </c>
      <c r="H737" s="1555">
        <v>125000</v>
      </c>
      <c r="I737" s="1554">
        <v>25</v>
      </c>
      <c r="J737" s="1703" t="s">
        <v>28</v>
      </c>
      <c r="K737" s="114"/>
      <c r="L737" s="438"/>
      <c r="M737" s="341"/>
      <c r="N737" s="341"/>
      <c r="O737" s="1513"/>
      <c r="P737" s="341"/>
      <c r="Q737" s="1509"/>
      <c r="R737" s="114"/>
    </row>
    <row r="738" spans="1:18">
      <c r="A738" s="1035">
        <v>48</v>
      </c>
      <c r="B738" s="888" t="s">
        <v>177</v>
      </c>
      <c r="C738" s="1035" t="s">
        <v>178</v>
      </c>
      <c r="D738" s="1552" t="s">
        <v>179</v>
      </c>
      <c r="E738" s="1552">
        <v>83890250508</v>
      </c>
      <c r="F738" s="1684">
        <v>44827</v>
      </c>
      <c r="G738" s="1554">
        <v>1</v>
      </c>
      <c r="H738" s="1555">
        <v>125000</v>
      </c>
      <c r="I738" s="1554">
        <v>25</v>
      </c>
      <c r="J738" s="1703" t="s">
        <v>28</v>
      </c>
      <c r="K738" s="114"/>
      <c r="L738" s="438"/>
      <c r="M738" s="341"/>
      <c r="N738" s="341"/>
      <c r="O738" s="1513"/>
      <c r="P738" s="341"/>
      <c r="Q738" s="1509"/>
      <c r="R738" s="114"/>
    </row>
    <row r="739" spans="1:18">
      <c r="A739" s="1035">
        <v>49</v>
      </c>
      <c r="B739" s="888" t="s">
        <v>180</v>
      </c>
      <c r="C739" s="1035" t="s">
        <v>181</v>
      </c>
      <c r="D739" s="1552" t="s">
        <v>182</v>
      </c>
      <c r="E739" s="1552">
        <v>85723067055</v>
      </c>
      <c r="F739" s="1553">
        <v>44882</v>
      </c>
      <c r="G739" s="1554">
        <v>1</v>
      </c>
      <c r="H739" s="1555">
        <v>125000</v>
      </c>
      <c r="I739" s="1554">
        <v>25</v>
      </c>
      <c r="J739" s="1556" t="s">
        <v>28</v>
      </c>
      <c r="K739" s="114"/>
      <c r="L739" s="438"/>
      <c r="M739" s="341"/>
      <c r="N739" s="341"/>
      <c r="O739" s="1513"/>
      <c r="P739" s="341"/>
      <c r="Q739" s="1509"/>
      <c r="R739" s="114"/>
    </row>
    <row r="740" spans="1:18">
      <c r="A740" s="1035">
        <v>52</v>
      </c>
      <c r="B740" s="888" t="s">
        <v>190</v>
      </c>
      <c r="C740" s="888" t="s">
        <v>191</v>
      </c>
      <c r="D740" s="1552" t="s">
        <v>192</v>
      </c>
      <c r="E740" s="1552">
        <v>85793682268</v>
      </c>
      <c r="F740" s="1684">
        <v>44908</v>
      </c>
      <c r="G740" s="1554">
        <v>4</v>
      </c>
      <c r="H740" s="1555">
        <v>305000</v>
      </c>
      <c r="I740" s="1554">
        <v>25</v>
      </c>
      <c r="J740" s="1703" t="s">
        <v>28</v>
      </c>
      <c r="K740" s="114"/>
      <c r="L740" s="438"/>
      <c r="M740" s="341"/>
      <c r="N740" s="341"/>
      <c r="O740" s="1513"/>
      <c r="P740" s="341"/>
      <c r="Q740" s="1509"/>
      <c r="R740" s="114"/>
    </row>
    <row r="741" spans="1:18">
      <c r="A741" s="1035">
        <v>53</v>
      </c>
      <c r="B741" s="888" t="s">
        <v>193</v>
      </c>
      <c r="C741" s="1035" t="s">
        <v>194</v>
      </c>
      <c r="D741" s="1552" t="s">
        <v>82</v>
      </c>
      <c r="E741" s="1552">
        <v>85764460809</v>
      </c>
      <c r="F741" s="1684">
        <v>44682</v>
      </c>
      <c r="G741" s="1554">
        <v>1</v>
      </c>
      <c r="H741" s="1555">
        <v>125000</v>
      </c>
      <c r="I741" s="1554">
        <v>25</v>
      </c>
      <c r="J741" s="1703" t="s">
        <v>28</v>
      </c>
      <c r="K741" s="114"/>
      <c r="L741" s="438"/>
      <c r="M741" s="341"/>
      <c r="N741" s="341"/>
      <c r="O741" s="1513"/>
      <c r="P741" s="341"/>
      <c r="Q741" s="1509"/>
      <c r="R741" s="114"/>
    </row>
    <row r="742" spans="1:18">
      <c r="A742" s="1035">
        <v>54</v>
      </c>
      <c r="B742" s="888" t="s">
        <v>195</v>
      </c>
      <c r="C742" s="1035" t="s">
        <v>196</v>
      </c>
      <c r="D742" s="1552" t="s">
        <v>197</v>
      </c>
      <c r="E742" s="1552">
        <v>85216966716</v>
      </c>
      <c r="F742" s="1684">
        <v>44754</v>
      </c>
      <c r="G742" s="1554">
        <v>1</v>
      </c>
      <c r="H742" s="1555">
        <v>125000</v>
      </c>
      <c r="I742" s="1554">
        <v>25</v>
      </c>
      <c r="J742" s="1703" t="s">
        <v>28</v>
      </c>
      <c r="K742" s="114"/>
      <c r="L742" s="438"/>
      <c r="M742" s="341"/>
      <c r="N742" s="341"/>
      <c r="O742" s="1513"/>
      <c r="P742" s="341"/>
      <c r="Q742" s="1509"/>
      <c r="R742" s="114"/>
    </row>
    <row r="743" spans="1:18">
      <c r="A743" s="1035">
        <v>55</v>
      </c>
      <c r="B743" s="888" t="s">
        <v>198</v>
      </c>
      <c r="C743" s="1035" t="s">
        <v>199</v>
      </c>
      <c r="D743" s="1552" t="s">
        <v>146</v>
      </c>
      <c r="E743" s="1552"/>
      <c r="F743" s="1684">
        <v>44682</v>
      </c>
      <c r="G743" s="1554">
        <v>1</v>
      </c>
      <c r="H743" s="1555">
        <v>125000</v>
      </c>
      <c r="I743" s="1554">
        <v>25</v>
      </c>
      <c r="J743" s="1703" t="s">
        <v>28</v>
      </c>
      <c r="K743" s="114"/>
      <c r="L743" s="438"/>
      <c r="M743" s="341"/>
      <c r="N743" s="341"/>
      <c r="O743" s="1513"/>
      <c r="P743" s="341"/>
      <c r="Q743" s="1509"/>
      <c r="R743" s="114"/>
    </row>
    <row r="744" spans="1:18">
      <c r="A744" s="1035">
        <v>56</v>
      </c>
      <c r="B744" s="888" t="s">
        <v>200</v>
      </c>
      <c r="C744" s="1035" t="s">
        <v>201</v>
      </c>
      <c r="D744" s="1552" t="s">
        <v>53</v>
      </c>
      <c r="E744" s="1552">
        <v>85773904502</v>
      </c>
      <c r="F744" s="1684">
        <v>44849</v>
      </c>
      <c r="G744" s="1554">
        <v>1</v>
      </c>
      <c r="H744" s="1555">
        <v>125000</v>
      </c>
      <c r="I744" s="1554">
        <v>25</v>
      </c>
      <c r="J744" s="1703" t="s">
        <v>28</v>
      </c>
      <c r="K744" s="114"/>
      <c r="L744" s="438"/>
      <c r="M744" s="341"/>
      <c r="N744" s="341"/>
      <c r="O744" s="1513"/>
      <c r="P744" s="341"/>
      <c r="Q744" s="1509"/>
      <c r="R744" s="114"/>
    </row>
    <row r="745" spans="1:18">
      <c r="A745" s="1035">
        <v>510</v>
      </c>
      <c r="B745" s="888" t="s">
        <v>202</v>
      </c>
      <c r="C745" s="1035" t="s">
        <v>203</v>
      </c>
      <c r="D745" s="1552" t="s">
        <v>204</v>
      </c>
      <c r="E745" s="128" t="s">
        <v>205</v>
      </c>
      <c r="F745" s="1685" t="s">
        <v>206</v>
      </c>
      <c r="G745" s="1554">
        <v>2</v>
      </c>
      <c r="H745" s="1623">
        <v>165000</v>
      </c>
      <c r="I745" s="1554">
        <v>25</v>
      </c>
      <c r="J745" s="1665" t="s">
        <v>28</v>
      </c>
      <c r="K745" s="114"/>
      <c r="L745" s="438"/>
      <c r="M745" s="341"/>
      <c r="N745" s="341"/>
      <c r="O745" s="1513"/>
      <c r="P745" s="341"/>
      <c r="Q745" s="1509"/>
      <c r="R745" s="114"/>
    </row>
    <row r="746" spans="1:18">
      <c r="A746" s="1035">
        <v>58</v>
      </c>
      <c r="B746" s="888" t="s">
        <v>207</v>
      </c>
      <c r="C746" s="1035" t="s">
        <v>208</v>
      </c>
      <c r="D746" s="1552" t="s">
        <v>209</v>
      </c>
      <c r="E746" s="1552"/>
      <c r="F746" s="1684">
        <v>44682</v>
      </c>
      <c r="G746" s="1554">
        <v>1</v>
      </c>
      <c r="H746" s="1628">
        <v>115000</v>
      </c>
      <c r="I746" s="1554">
        <v>25</v>
      </c>
      <c r="J746" s="1665" t="s">
        <v>28</v>
      </c>
      <c r="K746" s="114"/>
      <c r="L746" s="438"/>
      <c r="M746" s="341"/>
      <c r="N746" s="341"/>
      <c r="O746" s="1513"/>
      <c r="P746" s="341"/>
      <c r="Q746" s="1509"/>
      <c r="R746" s="114"/>
    </row>
    <row r="747" spans="1:18">
      <c r="A747" s="1035">
        <v>59</v>
      </c>
      <c r="B747" s="888" t="s">
        <v>210</v>
      </c>
      <c r="C747" s="1035" t="s">
        <v>211</v>
      </c>
      <c r="D747" s="1552" t="s">
        <v>212</v>
      </c>
      <c r="E747" s="1552">
        <v>82124283136</v>
      </c>
      <c r="F747" s="1684">
        <v>44682</v>
      </c>
      <c r="G747" s="1554">
        <v>1</v>
      </c>
      <c r="H747" s="1555">
        <v>100000</v>
      </c>
      <c r="I747" s="1554">
        <v>25</v>
      </c>
      <c r="J747" s="1703" t="s">
        <v>28</v>
      </c>
      <c r="K747" s="114"/>
      <c r="L747" s="438"/>
      <c r="M747" s="341"/>
      <c r="N747" s="341"/>
      <c r="O747" s="1513"/>
      <c r="P747" s="341"/>
      <c r="Q747" s="1509"/>
      <c r="R747" s="114"/>
    </row>
    <row r="748" spans="1:18">
      <c r="A748" s="1035">
        <v>64</v>
      </c>
      <c r="B748" s="888" t="s">
        <v>225</v>
      </c>
      <c r="C748" s="1035" t="s">
        <v>226</v>
      </c>
      <c r="D748" s="1552" t="s">
        <v>227</v>
      </c>
      <c r="E748" s="1552">
        <v>85624333306</v>
      </c>
      <c r="F748" s="1684">
        <v>44682</v>
      </c>
      <c r="G748" s="1554">
        <v>1</v>
      </c>
      <c r="H748" s="1555">
        <v>100000</v>
      </c>
      <c r="I748" s="1554">
        <v>25</v>
      </c>
      <c r="J748" s="1703" t="s">
        <v>28</v>
      </c>
      <c r="K748" s="114"/>
      <c r="L748" s="438"/>
      <c r="M748" s="341"/>
      <c r="N748" s="341"/>
      <c r="O748" s="1513"/>
      <c r="P748" s="341"/>
      <c r="Q748" s="1509"/>
      <c r="R748" s="114"/>
    </row>
    <row r="749" spans="1:18">
      <c r="A749" s="1035">
        <v>69</v>
      </c>
      <c r="B749" s="888" t="s">
        <v>245</v>
      </c>
      <c r="C749" s="1035" t="s">
        <v>246</v>
      </c>
      <c r="D749" s="1552" t="s">
        <v>247</v>
      </c>
      <c r="E749" s="1552">
        <v>85703435702</v>
      </c>
      <c r="F749" s="1684">
        <v>44883</v>
      </c>
      <c r="G749" s="1554">
        <v>3</v>
      </c>
      <c r="H749" s="1555">
        <v>205000</v>
      </c>
      <c r="I749" s="1554">
        <v>25</v>
      </c>
      <c r="J749" s="1703" t="s">
        <v>28</v>
      </c>
      <c r="K749" s="114"/>
      <c r="L749" s="438"/>
      <c r="M749" s="341"/>
      <c r="N749" s="341"/>
      <c r="O749" s="1513"/>
      <c r="P749" s="341"/>
      <c r="Q749" s="1509"/>
      <c r="R749" s="114"/>
    </row>
    <row r="750" spans="1:18">
      <c r="A750" s="1035">
        <v>70</v>
      </c>
      <c r="B750" s="888" t="s">
        <v>248</v>
      </c>
      <c r="C750" s="1035" t="s">
        <v>249</v>
      </c>
      <c r="D750" s="1552" t="s">
        <v>250</v>
      </c>
      <c r="E750" s="1552"/>
      <c r="F750" s="1684">
        <v>44709</v>
      </c>
      <c r="G750" s="1554">
        <v>1</v>
      </c>
      <c r="H750" s="1555">
        <v>125000</v>
      </c>
      <c r="I750" s="1554">
        <v>25</v>
      </c>
      <c r="J750" s="1703" t="s">
        <v>28</v>
      </c>
      <c r="K750" s="114"/>
      <c r="L750" s="438"/>
      <c r="M750" s="341"/>
      <c r="N750" s="341"/>
      <c r="O750" s="1513"/>
      <c r="P750" s="341"/>
      <c r="Q750" s="1509"/>
      <c r="R750" s="114"/>
    </row>
    <row r="751" spans="1:18">
      <c r="A751" s="1035">
        <v>72</v>
      </c>
      <c r="B751" s="888" t="s">
        <v>254</v>
      </c>
      <c r="C751" s="1035" t="s">
        <v>255</v>
      </c>
      <c r="D751" s="1552" t="s">
        <v>247</v>
      </c>
      <c r="E751" s="1552">
        <v>85798666186</v>
      </c>
      <c r="F751" s="1684">
        <v>44922</v>
      </c>
      <c r="G751" s="1554">
        <v>1</v>
      </c>
      <c r="H751" s="1555">
        <v>125000</v>
      </c>
      <c r="I751" s="1554">
        <v>25</v>
      </c>
      <c r="J751" s="1703" t="s">
        <v>28</v>
      </c>
      <c r="K751" s="114"/>
      <c r="L751" s="438"/>
      <c r="M751" s="341"/>
      <c r="N751" s="341"/>
      <c r="O751" s="1513"/>
      <c r="P751" s="341"/>
      <c r="Q751" s="1509"/>
      <c r="R751" s="114"/>
    </row>
    <row r="752" spans="1:18">
      <c r="A752" s="1035">
        <v>74</v>
      </c>
      <c r="B752" s="888" t="s">
        <v>259</v>
      </c>
      <c r="C752" s="1035" t="s">
        <v>260</v>
      </c>
      <c r="D752" s="1552" t="s">
        <v>103</v>
      </c>
      <c r="E752" s="1552" t="s">
        <v>261</v>
      </c>
      <c r="F752" s="1684">
        <v>44851</v>
      </c>
      <c r="G752" s="1554">
        <v>1</v>
      </c>
      <c r="H752" s="1555">
        <v>125000</v>
      </c>
      <c r="I752" s="1554">
        <v>25</v>
      </c>
      <c r="J752" s="1703" t="s">
        <v>28</v>
      </c>
      <c r="K752" s="114"/>
      <c r="L752" s="438"/>
      <c r="M752" s="341"/>
      <c r="N752" s="341"/>
      <c r="O752" s="1513"/>
      <c r="P752" s="341"/>
      <c r="Q752" s="1509"/>
      <c r="R752" s="114"/>
    </row>
    <row r="753" spans="1:18">
      <c r="A753" s="1035">
        <v>76</v>
      </c>
      <c r="B753" s="888" t="s">
        <v>267</v>
      </c>
      <c r="C753" s="1035" t="s">
        <v>268</v>
      </c>
      <c r="D753" s="1552" t="s">
        <v>269</v>
      </c>
      <c r="E753" s="1552">
        <v>85863657877</v>
      </c>
      <c r="F753" s="1684">
        <v>44772</v>
      </c>
      <c r="G753" s="1554">
        <v>1</v>
      </c>
      <c r="H753" s="1555">
        <v>125000</v>
      </c>
      <c r="I753" s="1554">
        <v>25</v>
      </c>
      <c r="J753" s="1703" t="s">
        <v>28</v>
      </c>
      <c r="K753" s="114"/>
      <c r="L753" s="438"/>
      <c r="M753" s="341"/>
      <c r="N753" s="341"/>
      <c r="O753" s="1513"/>
      <c r="P753" s="341"/>
      <c r="Q753" s="1509"/>
      <c r="R753" s="114"/>
    </row>
    <row r="754" spans="1:18">
      <c r="A754" s="1035">
        <v>78</v>
      </c>
      <c r="B754" s="888" t="s">
        <v>274</v>
      </c>
      <c r="C754" s="1035" t="s">
        <v>275</v>
      </c>
      <c r="D754" s="1552" t="s">
        <v>276</v>
      </c>
      <c r="E754" s="1552">
        <v>81312510008</v>
      </c>
      <c r="F754" s="1684" t="s">
        <v>277</v>
      </c>
      <c r="G754" s="1554">
        <v>1</v>
      </c>
      <c r="H754" s="1555">
        <v>125000</v>
      </c>
      <c r="I754" s="1554">
        <v>25</v>
      </c>
      <c r="J754" s="1665" t="s">
        <v>28</v>
      </c>
      <c r="K754" s="114"/>
      <c r="L754" s="438"/>
      <c r="M754" s="341"/>
      <c r="N754" s="341"/>
      <c r="O754" s="1513"/>
      <c r="P754" s="341"/>
      <c r="Q754" s="1509"/>
      <c r="R754" s="114"/>
    </row>
    <row r="755" spans="1:18">
      <c r="A755" s="1035">
        <v>81</v>
      </c>
      <c r="B755" s="888" t="s">
        <v>286</v>
      </c>
      <c r="C755" s="1035" t="s">
        <v>287</v>
      </c>
      <c r="D755" s="1552" t="s">
        <v>209</v>
      </c>
      <c r="E755" s="1552">
        <v>85723984628</v>
      </c>
      <c r="F755" s="1684">
        <v>44682</v>
      </c>
      <c r="G755" s="1554">
        <v>1</v>
      </c>
      <c r="H755" s="1628">
        <v>105000</v>
      </c>
      <c r="I755" s="1554">
        <v>25</v>
      </c>
      <c r="J755" s="1703" t="s">
        <v>28</v>
      </c>
      <c r="K755" s="114"/>
      <c r="L755" s="438"/>
      <c r="M755" s="341"/>
      <c r="N755" s="341"/>
      <c r="O755" s="1513"/>
      <c r="P755" s="341"/>
      <c r="Q755" s="1509"/>
      <c r="R755" s="114"/>
    </row>
    <row r="756" spans="1:18">
      <c r="A756" s="1035">
        <v>82</v>
      </c>
      <c r="B756" s="888" t="s">
        <v>288</v>
      </c>
      <c r="C756" s="1035" t="s">
        <v>289</v>
      </c>
      <c r="D756" s="1552" t="s">
        <v>224</v>
      </c>
      <c r="E756" s="1552"/>
      <c r="F756" s="1684">
        <v>44682</v>
      </c>
      <c r="G756" s="1554">
        <v>1</v>
      </c>
      <c r="H756" s="1555">
        <v>100000</v>
      </c>
      <c r="I756" s="1554">
        <v>25</v>
      </c>
      <c r="J756" s="1703" t="s">
        <v>28</v>
      </c>
      <c r="K756" s="114"/>
      <c r="L756" s="438"/>
      <c r="M756" s="341"/>
      <c r="N756" s="341"/>
      <c r="O756" s="1513"/>
      <c r="P756" s="341"/>
      <c r="Q756" s="1509"/>
      <c r="R756" s="114"/>
    </row>
    <row r="757" spans="1:18">
      <c r="A757" s="1035">
        <v>83</v>
      </c>
      <c r="B757" s="888" t="s">
        <v>290</v>
      </c>
      <c r="C757" s="1035" t="s">
        <v>291</v>
      </c>
      <c r="D757" s="1552" t="s">
        <v>167</v>
      </c>
      <c r="E757" s="1552">
        <v>85872354335</v>
      </c>
      <c r="F757" s="1684">
        <v>44781</v>
      </c>
      <c r="G757" s="1554">
        <v>1</v>
      </c>
      <c r="H757" s="1555">
        <v>125000</v>
      </c>
      <c r="I757" s="1554">
        <v>25</v>
      </c>
      <c r="J757" s="1703" t="s">
        <v>28</v>
      </c>
      <c r="K757" s="114"/>
      <c r="L757" s="438"/>
      <c r="M757" s="341"/>
      <c r="N757" s="341"/>
      <c r="O757" s="1513"/>
      <c r="P757" s="341"/>
      <c r="Q757" s="1509"/>
      <c r="R757" s="114"/>
    </row>
    <row r="758" spans="1:18">
      <c r="A758" s="1035">
        <v>85</v>
      </c>
      <c r="B758" s="888" t="s">
        <v>297</v>
      </c>
      <c r="C758" s="1035" t="s">
        <v>298</v>
      </c>
      <c r="D758" s="1552" t="s">
        <v>247</v>
      </c>
      <c r="E758" s="1552">
        <v>85745136020</v>
      </c>
      <c r="F758" s="1684">
        <v>44845</v>
      </c>
      <c r="G758" s="1554">
        <v>1</v>
      </c>
      <c r="H758" s="1555">
        <v>125000</v>
      </c>
      <c r="I758" s="1554">
        <v>25</v>
      </c>
      <c r="J758" s="1703" t="s">
        <v>28</v>
      </c>
      <c r="K758" s="114"/>
      <c r="L758" s="438"/>
      <c r="M758" s="341"/>
      <c r="N758" s="341"/>
      <c r="O758" s="1513"/>
      <c r="P758" s="341"/>
      <c r="Q758" s="1509"/>
      <c r="R758" s="114"/>
    </row>
    <row r="759" spans="1:18">
      <c r="A759" s="1035">
        <v>87</v>
      </c>
      <c r="B759" s="888" t="s">
        <v>303</v>
      </c>
      <c r="C759" s="1035" t="s">
        <v>304</v>
      </c>
      <c r="D759" s="1552" t="s">
        <v>305</v>
      </c>
      <c r="E759" s="1552">
        <v>85723184515</v>
      </c>
      <c r="F759" s="1684">
        <v>44779</v>
      </c>
      <c r="G759" s="1554">
        <v>1</v>
      </c>
      <c r="H759" s="1555">
        <v>125000</v>
      </c>
      <c r="I759" s="1554">
        <v>25</v>
      </c>
      <c r="J759" s="1703" t="s">
        <v>28</v>
      </c>
      <c r="K759" s="114"/>
      <c r="L759" s="438"/>
      <c r="M759" s="341"/>
      <c r="N759" s="341"/>
      <c r="O759" s="1513"/>
      <c r="P759" s="341"/>
      <c r="Q759" s="1509"/>
      <c r="R759" s="114"/>
    </row>
    <row r="760" spans="1:18">
      <c r="A760" s="1035">
        <v>89</v>
      </c>
      <c r="B760" s="888" t="s">
        <v>309</v>
      </c>
      <c r="C760" s="1035" t="s">
        <v>310</v>
      </c>
      <c r="D760" s="1552" t="s">
        <v>149</v>
      </c>
      <c r="E760" s="1552">
        <v>85723158495</v>
      </c>
      <c r="F760" s="1684">
        <v>44783</v>
      </c>
      <c r="G760" s="1554">
        <v>1</v>
      </c>
      <c r="H760" s="1555">
        <v>125000</v>
      </c>
      <c r="I760" s="1554">
        <v>25</v>
      </c>
      <c r="J760" s="1703" t="s">
        <v>28</v>
      </c>
      <c r="K760" s="114"/>
      <c r="L760" s="438"/>
      <c r="M760" s="341"/>
      <c r="N760" s="341"/>
      <c r="O760" s="1513"/>
      <c r="P760" s="341"/>
      <c r="Q760" s="1509"/>
      <c r="R760" s="114"/>
    </row>
    <row r="761" spans="1:18">
      <c r="A761" s="1035">
        <v>90</v>
      </c>
      <c r="B761" s="888" t="s">
        <v>311</v>
      </c>
      <c r="C761" s="1035" t="s">
        <v>312</v>
      </c>
      <c r="D761" s="1552" t="s">
        <v>313</v>
      </c>
      <c r="E761" s="128" t="s">
        <v>314</v>
      </c>
      <c r="F761" s="1684">
        <v>44771</v>
      </c>
      <c r="G761" s="1554">
        <v>1</v>
      </c>
      <c r="H761" s="1555">
        <v>125000</v>
      </c>
      <c r="I761" s="1554">
        <v>25</v>
      </c>
      <c r="J761" s="1703" t="s">
        <v>28</v>
      </c>
      <c r="K761" s="114"/>
      <c r="L761" s="438"/>
      <c r="M761" s="341"/>
      <c r="N761" s="341"/>
      <c r="O761" s="1513"/>
      <c r="P761" s="341"/>
      <c r="Q761" s="1509"/>
      <c r="R761" s="114"/>
    </row>
    <row r="762" spans="1:18">
      <c r="A762" s="1035">
        <v>93</v>
      </c>
      <c r="B762" s="888" t="s">
        <v>323</v>
      </c>
      <c r="C762" s="1035" t="s">
        <v>324</v>
      </c>
      <c r="D762" s="1552" t="s">
        <v>313</v>
      </c>
      <c r="E762" s="1552">
        <v>85850250248</v>
      </c>
      <c r="F762" s="1684">
        <v>44770</v>
      </c>
      <c r="G762" s="1554">
        <v>1</v>
      </c>
      <c r="H762" s="1555">
        <v>125000</v>
      </c>
      <c r="I762" s="1554">
        <v>25</v>
      </c>
      <c r="J762" s="1703" t="s">
        <v>28</v>
      </c>
      <c r="K762" s="114"/>
      <c r="L762" s="438"/>
      <c r="M762" s="341"/>
      <c r="N762" s="341"/>
      <c r="O762" s="1513"/>
      <c r="P762" s="341"/>
      <c r="Q762" s="1509"/>
      <c r="R762" s="114"/>
    </row>
    <row r="763" spans="1:18">
      <c r="A763" s="1035">
        <v>94</v>
      </c>
      <c r="B763" s="888" t="s">
        <v>325</v>
      </c>
      <c r="C763" s="1035" t="s">
        <v>326</v>
      </c>
      <c r="D763" s="1572" t="s">
        <v>327</v>
      </c>
      <c r="E763" s="128" t="s">
        <v>328</v>
      </c>
      <c r="F763" s="1684">
        <v>44818</v>
      </c>
      <c r="G763" s="1554">
        <v>1</v>
      </c>
      <c r="H763" s="1555">
        <v>125000</v>
      </c>
      <c r="I763" s="1554">
        <v>25</v>
      </c>
      <c r="J763" s="1703" t="s">
        <v>28</v>
      </c>
      <c r="K763" s="114"/>
      <c r="L763" s="438"/>
      <c r="M763" s="341"/>
      <c r="N763" s="341"/>
      <c r="O763" s="1513"/>
      <c r="P763" s="341"/>
      <c r="Q763" s="1509"/>
      <c r="R763" s="114"/>
    </row>
    <row r="764" spans="1:18">
      <c r="A764" s="1035">
        <v>98</v>
      </c>
      <c r="B764" s="888" t="s">
        <v>339</v>
      </c>
      <c r="C764" s="1035" t="s">
        <v>340</v>
      </c>
      <c r="D764" s="1552" t="s">
        <v>341</v>
      </c>
      <c r="E764" s="1552">
        <v>85925290252</v>
      </c>
      <c r="F764" s="1684">
        <v>44751</v>
      </c>
      <c r="G764" s="1554">
        <v>3</v>
      </c>
      <c r="H764" s="1555">
        <v>205000</v>
      </c>
      <c r="I764" s="1554">
        <v>25</v>
      </c>
      <c r="J764" s="1703" t="s">
        <v>28</v>
      </c>
      <c r="K764" s="114"/>
      <c r="L764" s="438"/>
      <c r="M764" s="341"/>
      <c r="N764" s="341"/>
      <c r="O764" s="1513"/>
      <c r="P764" s="341"/>
      <c r="Q764" s="1509"/>
      <c r="R764" s="114"/>
    </row>
    <row r="765" spans="1:18">
      <c r="A765" s="1035">
        <v>100</v>
      </c>
      <c r="B765" s="888" t="s">
        <v>345</v>
      </c>
      <c r="C765" s="1035" t="s">
        <v>346</v>
      </c>
      <c r="D765" s="1552" t="s">
        <v>113</v>
      </c>
      <c r="E765" s="1552">
        <v>85374406049</v>
      </c>
      <c r="F765" s="1684">
        <v>44705</v>
      </c>
      <c r="G765" s="1554">
        <v>1</v>
      </c>
      <c r="H765" s="1555">
        <v>125000</v>
      </c>
      <c r="I765" s="1554">
        <v>25</v>
      </c>
      <c r="J765" s="1703" t="s">
        <v>28</v>
      </c>
      <c r="K765" s="114"/>
      <c r="L765" s="438"/>
      <c r="M765" s="341"/>
      <c r="N765" s="341"/>
      <c r="O765" s="1513"/>
      <c r="P765" s="341"/>
      <c r="Q765" s="1509"/>
      <c r="R765" s="114"/>
    </row>
    <row r="766" spans="1:18">
      <c r="A766" s="1035">
        <v>27</v>
      </c>
      <c r="B766" s="888" t="s">
        <v>349</v>
      </c>
      <c r="C766" s="1035" t="s">
        <v>350</v>
      </c>
      <c r="D766" s="1552" t="s">
        <v>351</v>
      </c>
      <c r="E766" s="1552"/>
      <c r="F766" s="1684">
        <v>44682</v>
      </c>
      <c r="G766" s="1554">
        <v>2</v>
      </c>
      <c r="H766" s="1555">
        <v>165000</v>
      </c>
      <c r="I766" s="1554">
        <v>25</v>
      </c>
      <c r="J766" s="1703" t="s">
        <v>28</v>
      </c>
      <c r="K766" s="114"/>
      <c r="L766" s="438"/>
      <c r="M766" s="341"/>
      <c r="N766" s="341"/>
      <c r="O766" s="1513"/>
      <c r="P766" s="341"/>
      <c r="Q766" s="1509"/>
      <c r="R766" s="114"/>
    </row>
    <row r="767" spans="1:18">
      <c r="A767" s="1035">
        <v>103</v>
      </c>
      <c r="B767" s="888" t="s">
        <v>352</v>
      </c>
      <c r="C767" s="1035" t="s">
        <v>353</v>
      </c>
      <c r="D767" s="1552" t="s">
        <v>156</v>
      </c>
      <c r="E767" s="1552">
        <v>81310040378</v>
      </c>
      <c r="F767" s="1684">
        <v>44726</v>
      </c>
      <c r="G767" s="1554">
        <v>1</v>
      </c>
      <c r="H767" s="1555">
        <v>125000</v>
      </c>
      <c r="I767" s="1554">
        <v>25</v>
      </c>
      <c r="J767" s="1703" t="s">
        <v>28</v>
      </c>
      <c r="K767" s="114"/>
      <c r="L767" s="438"/>
      <c r="M767" s="341"/>
      <c r="N767" s="341"/>
      <c r="O767" s="1513"/>
      <c r="P767" s="341"/>
      <c r="Q767" s="1509"/>
      <c r="R767" s="114"/>
    </row>
    <row r="768" spans="1:18">
      <c r="A768" s="1035">
        <v>104</v>
      </c>
      <c r="B768" s="888" t="s">
        <v>354</v>
      </c>
      <c r="C768" s="1035" t="s">
        <v>355</v>
      </c>
      <c r="D768" s="1552" t="s">
        <v>356</v>
      </c>
      <c r="E768" s="1552"/>
      <c r="F768" s="1684">
        <v>44682</v>
      </c>
      <c r="G768" s="1554">
        <v>1</v>
      </c>
      <c r="H768" s="1555">
        <v>125000</v>
      </c>
      <c r="I768" s="1554">
        <v>25</v>
      </c>
      <c r="J768" s="1703" t="s">
        <v>28</v>
      </c>
      <c r="K768" s="114"/>
      <c r="L768" s="438"/>
      <c r="M768" s="341"/>
      <c r="N768" s="341"/>
      <c r="O768" s="1513"/>
      <c r="P768" s="341"/>
      <c r="Q768" s="1509"/>
      <c r="R768" s="114"/>
    </row>
    <row r="769" spans="1:18">
      <c r="A769" s="1035">
        <v>105</v>
      </c>
      <c r="B769" s="888" t="s">
        <v>357</v>
      </c>
      <c r="C769" s="1035" t="s">
        <v>358</v>
      </c>
      <c r="D769" s="1552" t="s">
        <v>146</v>
      </c>
      <c r="E769" s="1552"/>
      <c r="F769" s="1684">
        <v>44682</v>
      </c>
      <c r="G769" s="1554">
        <v>1</v>
      </c>
      <c r="H769" s="1555">
        <v>125000</v>
      </c>
      <c r="I769" s="1554">
        <v>25</v>
      </c>
      <c r="J769" s="1703" t="s">
        <v>28</v>
      </c>
      <c r="K769" s="114"/>
      <c r="L769" s="438"/>
      <c r="M769" s="341"/>
      <c r="N769" s="341"/>
      <c r="O769" s="1513"/>
      <c r="P769" s="341"/>
      <c r="Q769" s="1509"/>
      <c r="R769" s="114"/>
    </row>
    <row r="770" spans="1:18">
      <c r="A770" s="1035">
        <v>107</v>
      </c>
      <c r="B770" s="888" t="s">
        <v>362</v>
      </c>
      <c r="C770" s="1035" t="s">
        <v>363</v>
      </c>
      <c r="D770" s="1552" t="s">
        <v>364</v>
      </c>
      <c r="E770" s="1552">
        <v>81563382941</v>
      </c>
      <c r="F770" s="1684">
        <v>44729</v>
      </c>
      <c r="G770" s="1554">
        <v>1</v>
      </c>
      <c r="H770" s="1555">
        <v>125000</v>
      </c>
      <c r="I770" s="1554">
        <v>25</v>
      </c>
      <c r="J770" s="1703" t="s">
        <v>28</v>
      </c>
      <c r="K770" s="114"/>
      <c r="L770" s="438"/>
      <c r="M770" s="341"/>
      <c r="N770" s="341"/>
      <c r="O770" s="1513"/>
      <c r="P770" s="341"/>
      <c r="Q770" s="1509"/>
      <c r="R770" s="114"/>
    </row>
    <row r="771" spans="1:18">
      <c r="A771" s="1035">
        <v>109</v>
      </c>
      <c r="B771" s="888" t="s">
        <v>368</v>
      </c>
      <c r="C771" s="1035" t="s">
        <v>369</v>
      </c>
      <c r="D771" s="1552" t="s">
        <v>95</v>
      </c>
      <c r="E771" s="1552" t="s">
        <v>370</v>
      </c>
      <c r="F771" s="1684">
        <v>44754</v>
      </c>
      <c r="G771" s="1554">
        <v>1</v>
      </c>
      <c r="H771" s="1555">
        <v>125000</v>
      </c>
      <c r="I771" s="1554">
        <v>25</v>
      </c>
      <c r="J771" s="1703" t="s">
        <v>28</v>
      </c>
      <c r="K771" s="114"/>
      <c r="L771" s="438"/>
      <c r="M771" s="341"/>
      <c r="N771" s="341"/>
      <c r="O771" s="1513"/>
      <c r="P771" s="341"/>
      <c r="Q771" s="1509"/>
      <c r="R771" s="114"/>
    </row>
    <row r="772" spans="1:18">
      <c r="A772" s="1035">
        <v>112</v>
      </c>
      <c r="B772" s="888" t="s">
        <v>379</v>
      </c>
      <c r="C772" s="1035" t="s">
        <v>380</v>
      </c>
      <c r="D772" s="1552" t="s">
        <v>381</v>
      </c>
      <c r="E772" s="1552">
        <v>85798169280</v>
      </c>
      <c r="F772" s="1684">
        <v>44852</v>
      </c>
      <c r="G772" s="1554">
        <v>1</v>
      </c>
      <c r="H772" s="1555">
        <v>125000</v>
      </c>
      <c r="I772" s="1554">
        <v>25</v>
      </c>
      <c r="J772" s="1703" t="s">
        <v>28</v>
      </c>
      <c r="K772" s="114"/>
      <c r="L772" s="438"/>
      <c r="M772" s="341"/>
      <c r="N772" s="341"/>
      <c r="O772" s="1513"/>
      <c r="P772" s="341"/>
      <c r="Q772" s="1509"/>
      <c r="R772" s="114"/>
    </row>
    <row r="773" spans="1:18">
      <c r="A773" s="1035">
        <v>113</v>
      </c>
      <c r="B773" s="888" t="s">
        <v>382</v>
      </c>
      <c r="C773" s="1035" t="s">
        <v>383</v>
      </c>
      <c r="D773" s="1552" t="s">
        <v>384</v>
      </c>
      <c r="E773" s="1552">
        <v>83811953037</v>
      </c>
      <c r="F773" s="1684">
        <v>44908</v>
      </c>
      <c r="G773" s="1554">
        <v>1</v>
      </c>
      <c r="H773" s="1555">
        <v>125000</v>
      </c>
      <c r="I773" s="1554">
        <v>25</v>
      </c>
      <c r="J773" s="1703" t="s">
        <v>28</v>
      </c>
      <c r="K773" s="114"/>
      <c r="L773" s="438"/>
      <c r="M773" s="341"/>
      <c r="N773" s="341"/>
      <c r="O773" s="1513"/>
      <c r="P773" s="341"/>
      <c r="Q773" s="1509"/>
      <c r="R773" s="114"/>
    </row>
    <row r="774" spans="1:18">
      <c r="A774" s="1035">
        <v>114</v>
      </c>
      <c r="B774" s="888" t="s">
        <v>385</v>
      </c>
      <c r="C774" s="1035" t="s">
        <v>386</v>
      </c>
      <c r="D774" s="1552" t="s">
        <v>387</v>
      </c>
      <c r="E774" s="1552"/>
      <c r="F774" s="1684">
        <v>44682</v>
      </c>
      <c r="G774" s="1554">
        <v>1</v>
      </c>
      <c r="H774" s="1555">
        <v>75000</v>
      </c>
      <c r="I774" s="1554">
        <v>25</v>
      </c>
      <c r="J774" s="1569" t="s">
        <v>28</v>
      </c>
      <c r="K774" s="114"/>
      <c r="L774" s="438"/>
      <c r="M774" s="341"/>
      <c r="N774" s="341"/>
      <c r="O774" s="1513"/>
      <c r="P774" s="341"/>
      <c r="Q774" s="1509"/>
      <c r="R774" s="114"/>
    </row>
    <row r="775" spans="1:18">
      <c r="A775" s="1035">
        <v>115</v>
      </c>
      <c r="B775" s="888" t="s">
        <v>388</v>
      </c>
      <c r="C775" s="1035" t="s">
        <v>389</v>
      </c>
      <c r="D775" s="1552" t="s">
        <v>390</v>
      </c>
      <c r="E775" s="1552">
        <v>85772000517</v>
      </c>
      <c r="F775" s="1684">
        <v>44742</v>
      </c>
      <c r="G775" s="1554">
        <v>1</v>
      </c>
      <c r="H775" s="1555">
        <v>125000</v>
      </c>
      <c r="I775" s="1554">
        <v>25</v>
      </c>
      <c r="J775" s="1703" t="s">
        <v>28</v>
      </c>
      <c r="K775" s="114"/>
      <c r="L775" s="438"/>
      <c r="M775" s="341"/>
      <c r="N775" s="341"/>
      <c r="O775" s="1513"/>
      <c r="P775" s="341"/>
      <c r="Q775" s="1509"/>
      <c r="R775" s="114"/>
    </row>
    <row r="776" spans="1:18">
      <c r="A776" s="1035">
        <v>118</v>
      </c>
      <c r="B776" s="888" t="s">
        <v>398</v>
      </c>
      <c r="C776" s="1035" t="s">
        <v>399</v>
      </c>
      <c r="D776" s="1552" t="s">
        <v>400</v>
      </c>
      <c r="E776" s="1552">
        <v>85860250135</v>
      </c>
      <c r="F776" s="1684">
        <v>44851</v>
      </c>
      <c r="G776" s="1554">
        <v>1</v>
      </c>
      <c r="H776" s="1555">
        <v>125000</v>
      </c>
      <c r="I776" s="1554">
        <v>25</v>
      </c>
      <c r="J776" s="1703" t="s">
        <v>28</v>
      </c>
      <c r="K776" s="114"/>
      <c r="L776" s="438"/>
      <c r="M776" s="341"/>
      <c r="N776" s="341"/>
      <c r="O776" s="1513"/>
      <c r="P776" s="341"/>
      <c r="Q776" s="1509"/>
      <c r="R776" s="114"/>
    </row>
    <row r="777" spans="1:18">
      <c r="A777" s="1035">
        <v>120</v>
      </c>
      <c r="B777" s="888" t="s">
        <v>406</v>
      </c>
      <c r="C777" s="1035" t="s">
        <v>407</v>
      </c>
      <c r="D777" s="1552" t="s">
        <v>40</v>
      </c>
      <c r="E777" s="1552">
        <v>85863279981</v>
      </c>
      <c r="F777" s="1684">
        <v>44682</v>
      </c>
      <c r="G777" s="1554">
        <v>2</v>
      </c>
      <c r="H777" s="1555">
        <v>150000</v>
      </c>
      <c r="I777" s="1554">
        <v>25</v>
      </c>
      <c r="J777" s="1703" t="s">
        <v>28</v>
      </c>
      <c r="K777" s="114"/>
      <c r="L777" s="438"/>
      <c r="M777" s="341"/>
      <c r="N777" s="341"/>
      <c r="O777" s="1513"/>
      <c r="P777" s="341"/>
      <c r="Q777" s="1509"/>
      <c r="R777" s="114"/>
    </row>
    <row r="778" spans="1:18">
      <c r="A778" s="1035">
        <v>30</v>
      </c>
      <c r="B778" s="888" t="s">
        <v>411</v>
      </c>
      <c r="C778" s="1035" t="s">
        <v>412</v>
      </c>
      <c r="D778" s="1552" t="s">
        <v>308</v>
      </c>
      <c r="E778" s="1552">
        <v>85879490648</v>
      </c>
      <c r="F778" s="1684">
        <v>44824</v>
      </c>
      <c r="G778" s="1554">
        <v>2</v>
      </c>
      <c r="H778" s="1555">
        <v>165000</v>
      </c>
      <c r="I778" s="1554">
        <v>25</v>
      </c>
      <c r="J778" s="1703" t="s">
        <v>28</v>
      </c>
      <c r="K778" s="114"/>
      <c r="L778" s="438"/>
      <c r="M778" s="341"/>
      <c r="N778" s="341"/>
      <c r="O778" s="1513"/>
      <c r="P778" s="341"/>
      <c r="Q778" s="1509"/>
      <c r="R778" s="114"/>
    </row>
    <row r="779" spans="1:18" ht="0.75" customHeight="1">
      <c r="A779" s="1035">
        <v>123</v>
      </c>
      <c r="B779" s="888" t="s">
        <v>413</v>
      </c>
      <c r="C779" s="1035" t="s">
        <v>414</v>
      </c>
      <c r="D779" s="1552" t="s">
        <v>125</v>
      </c>
      <c r="E779" s="1552">
        <v>83170672367</v>
      </c>
      <c r="F779" s="1684">
        <v>44682</v>
      </c>
      <c r="G779" s="1554">
        <v>1</v>
      </c>
      <c r="H779" s="1555">
        <v>125000</v>
      </c>
      <c r="I779" s="1554">
        <v>25</v>
      </c>
      <c r="J779" s="1703" t="s">
        <v>28</v>
      </c>
      <c r="K779" s="114"/>
      <c r="L779" s="438"/>
      <c r="M779" s="341"/>
      <c r="N779" s="341"/>
      <c r="O779" s="1513"/>
      <c r="P779" s="341"/>
      <c r="Q779" s="1509"/>
      <c r="R779" s="114"/>
    </row>
    <row r="780" spans="1:18">
      <c r="A780" s="1035">
        <v>126</v>
      </c>
      <c r="B780" s="888" t="s">
        <v>422</v>
      </c>
      <c r="C780" s="1035" t="s">
        <v>423</v>
      </c>
      <c r="D780" s="1552" t="s">
        <v>125</v>
      </c>
      <c r="E780" s="1552">
        <v>85798681294</v>
      </c>
      <c r="F780" s="1684">
        <v>44827</v>
      </c>
      <c r="G780" s="1554">
        <v>3</v>
      </c>
      <c r="H780" s="1555">
        <v>205000</v>
      </c>
      <c r="I780" s="1554">
        <v>25</v>
      </c>
      <c r="J780" s="1703" t="s">
        <v>28</v>
      </c>
      <c r="K780" s="114"/>
      <c r="L780" s="438"/>
      <c r="M780" s="341"/>
      <c r="N780" s="341"/>
      <c r="O780" s="1513"/>
      <c r="P780" s="341"/>
      <c r="Q780" s="1509"/>
      <c r="R780" s="114"/>
    </row>
    <row r="781" spans="1:18">
      <c r="A781" s="1035">
        <v>128</v>
      </c>
      <c r="B781" s="888" t="s">
        <v>427</v>
      </c>
      <c r="C781" s="1035" t="s">
        <v>428</v>
      </c>
      <c r="D781" s="1552" t="s">
        <v>40</v>
      </c>
      <c r="E781" s="1552">
        <v>81563566659</v>
      </c>
      <c r="F781" s="1684" t="s">
        <v>421</v>
      </c>
      <c r="G781" s="1554">
        <v>1</v>
      </c>
      <c r="H781" s="1555">
        <v>125000</v>
      </c>
      <c r="I781" s="1554">
        <v>25</v>
      </c>
      <c r="J781" s="1556" t="s">
        <v>28</v>
      </c>
      <c r="K781" s="114"/>
      <c r="L781" s="438"/>
      <c r="M781" s="341"/>
      <c r="N781" s="341"/>
      <c r="O781" s="1513"/>
      <c r="P781" s="341"/>
      <c r="Q781" s="1509"/>
      <c r="R781" s="114"/>
    </row>
    <row r="782" spans="1:18">
      <c r="A782" s="1035">
        <v>130</v>
      </c>
      <c r="B782" s="888" t="s">
        <v>434</v>
      </c>
      <c r="C782" s="1035" t="s">
        <v>435</v>
      </c>
      <c r="D782" s="1552" t="s">
        <v>436</v>
      </c>
      <c r="E782" s="1552">
        <v>85721681146</v>
      </c>
      <c r="F782" s="1684">
        <v>44752</v>
      </c>
      <c r="G782" s="1554">
        <v>1</v>
      </c>
      <c r="H782" s="1555">
        <v>125000</v>
      </c>
      <c r="I782" s="1554">
        <v>25</v>
      </c>
      <c r="J782" s="1703" t="s">
        <v>28</v>
      </c>
      <c r="K782" s="114"/>
      <c r="L782" s="438"/>
      <c r="M782" s="341"/>
      <c r="N782" s="341"/>
      <c r="O782" s="1513"/>
      <c r="P782" s="341"/>
      <c r="Q782" s="1509"/>
      <c r="R782" s="114"/>
    </row>
    <row r="783" spans="1:18">
      <c r="A783" s="1035">
        <v>132</v>
      </c>
      <c r="B783" s="888" t="s">
        <v>442</v>
      </c>
      <c r="C783" s="1035" t="s">
        <v>443</v>
      </c>
      <c r="D783" s="1552" t="s">
        <v>444</v>
      </c>
      <c r="E783" s="1552">
        <v>85721185251</v>
      </c>
      <c r="F783" s="1684">
        <v>44815</v>
      </c>
      <c r="G783" s="1554">
        <v>1</v>
      </c>
      <c r="H783" s="1555">
        <v>125000</v>
      </c>
      <c r="I783" s="1554">
        <v>25</v>
      </c>
      <c r="J783" s="1703" t="s">
        <v>28</v>
      </c>
      <c r="K783" s="114"/>
      <c r="L783" s="438"/>
      <c r="M783" s="341"/>
      <c r="N783" s="341"/>
      <c r="O783" s="1513"/>
      <c r="P783" s="341"/>
      <c r="Q783" s="1509"/>
      <c r="R783" s="114"/>
    </row>
    <row r="784" spans="1:18">
      <c r="A784" s="1035">
        <v>133</v>
      </c>
      <c r="B784" s="888" t="s">
        <v>445</v>
      </c>
      <c r="C784" s="1035" t="s">
        <v>446</v>
      </c>
      <c r="D784" s="1552" t="s">
        <v>447</v>
      </c>
      <c r="E784" s="128">
        <v>85219871793</v>
      </c>
      <c r="F784" s="1684">
        <v>44940</v>
      </c>
      <c r="G784" s="1554">
        <v>1</v>
      </c>
      <c r="H784" s="1555">
        <v>125000</v>
      </c>
      <c r="I784" s="1554">
        <v>25</v>
      </c>
      <c r="J784" s="1703" t="s">
        <v>28</v>
      </c>
      <c r="K784" s="114"/>
      <c r="L784" s="438"/>
      <c r="M784" s="341"/>
      <c r="N784" s="341"/>
      <c r="O784" s="1513"/>
      <c r="P784" s="341"/>
      <c r="Q784" s="1509"/>
      <c r="R784" s="114"/>
    </row>
    <row r="785" spans="1:18">
      <c r="A785" s="1035">
        <v>136</v>
      </c>
      <c r="B785" s="888" t="s">
        <v>455</v>
      </c>
      <c r="C785" s="1035" t="s">
        <v>456</v>
      </c>
      <c r="D785" s="1552" t="s">
        <v>82</v>
      </c>
      <c r="E785" s="1552">
        <v>83806243274</v>
      </c>
      <c r="F785" s="1684" t="s">
        <v>421</v>
      </c>
      <c r="G785" s="1554">
        <v>1</v>
      </c>
      <c r="H785" s="1555">
        <v>125000</v>
      </c>
      <c r="I785" s="1554">
        <v>25</v>
      </c>
      <c r="J785" s="1703" t="s">
        <v>28</v>
      </c>
      <c r="K785" s="114"/>
      <c r="L785" s="438"/>
      <c r="M785" s="341"/>
      <c r="N785" s="341"/>
      <c r="O785" s="1513"/>
      <c r="P785" s="341"/>
      <c r="Q785" s="1509"/>
      <c r="R785" s="114"/>
    </row>
    <row r="786" spans="1:18">
      <c r="A786" s="1035">
        <v>138</v>
      </c>
      <c r="B786" s="888" t="s">
        <v>460</v>
      </c>
      <c r="C786" s="1035" t="s">
        <v>461</v>
      </c>
      <c r="D786" s="1552" t="s">
        <v>95</v>
      </c>
      <c r="E786" s="1552">
        <v>85793530030</v>
      </c>
      <c r="F786" s="1684">
        <v>44719</v>
      </c>
      <c r="G786" s="1554">
        <v>1</v>
      </c>
      <c r="H786" s="1555">
        <v>125000</v>
      </c>
      <c r="I786" s="1554">
        <v>25</v>
      </c>
      <c r="J786" s="1703" t="s">
        <v>28</v>
      </c>
      <c r="K786" s="114"/>
      <c r="L786" s="438"/>
      <c r="M786" s="341"/>
      <c r="N786" s="341"/>
      <c r="O786" s="1513"/>
      <c r="P786" s="341"/>
      <c r="Q786" s="1509"/>
      <c r="R786" s="114"/>
    </row>
    <row r="787" spans="1:18">
      <c r="A787" s="1035">
        <v>139</v>
      </c>
      <c r="B787" s="888" t="s">
        <v>462</v>
      </c>
      <c r="C787" s="1035" t="s">
        <v>463</v>
      </c>
      <c r="D787" s="1552" t="s">
        <v>146</v>
      </c>
      <c r="E787" s="1552">
        <v>85723006404</v>
      </c>
      <c r="F787" s="1684">
        <v>44893</v>
      </c>
      <c r="G787" s="1554">
        <v>1</v>
      </c>
      <c r="H787" s="1555">
        <v>125000</v>
      </c>
      <c r="I787" s="1554">
        <v>25</v>
      </c>
      <c r="J787" s="1703" t="s">
        <v>28</v>
      </c>
      <c r="K787" s="114"/>
      <c r="L787" s="438"/>
      <c r="M787" s="341"/>
      <c r="N787" s="341"/>
      <c r="O787" s="1513"/>
      <c r="P787" s="341"/>
      <c r="Q787" s="1509"/>
      <c r="R787" s="114"/>
    </row>
    <row r="788" spans="1:18">
      <c r="A788" s="1035">
        <v>140</v>
      </c>
      <c r="B788" s="888" t="s">
        <v>464</v>
      </c>
      <c r="C788" s="1035" t="s">
        <v>465</v>
      </c>
      <c r="D788" s="1552" t="s">
        <v>47</v>
      </c>
      <c r="E788" s="1552">
        <v>87741286875</v>
      </c>
      <c r="F788" s="1684">
        <v>44776</v>
      </c>
      <c r="G788" s="1554">
        <v>1</v>
      </c>
      <c r="H788" s="1555">
        <v>125000</v>
      </c>
      <c r="I788" s="1554">
        <v>25</v>
      </c>
      <c r="J788" s="1554" t="s">
        <v>28</v>
      </c>
      <c r="K788" s="1536"/>
      <c r="L788" s="438"/>
      <c r="M788" s="341"/>
      <c r="N788" s="341"/>
      <c r="O788" s="1513"/>
      <c r="P788" s="341"/>
      <c r="Q788" s="1509"/>
      <c r="R788" s="1536" t="s">
        <v>466</v>
      </c>
    </row>
    <row r="789" spans="1:18">
      <c r="A789" s="1035">
        <v>148</v>
      </c>
      <c r="B789" s="888" t="s">
        <v>491</v>
      </c>
      <c r="C789" s="1035" t="s">
        <v>492</v>
      </c>
      <c r="D789" s="1552" t="s">
        <v>47</v>
      </c>
      <c r="E789" s="1552">
        <v>85794463873</v>
      </c>
      <c r="F789" s="1684">
        <v>44777</v>
      </c>
      <c r="G789" s="1554">
        <v>3</v>
      </c>
      <c r="H789" s="1555">
        <v>205000</v>
      </c>
      <c r="I789" s="1554">
        <v>25</v>
      </c>
      <c r="J789" s="1703" t="s">
        <v>28</v>
      </c>
      <c r="K789" s="114"/>
      <c r="L789" s="438"/>
      <c r="M789" s="341"/>
      <c r="N789" s="341"/>
      <c r="O789" s="1513"/>
      <c r="P789" s="341"/>
      <c r="Q789" s="1509"/>
      <c r="R789" s="114"/>
    </row>
    <row r="790" spans="1:18">
      <c r="A790" s="1035">
        <v>149</v>
      </c>
      <c r="B790" s="888" t="s">
        <v>493</v>
      </c>
      <c r="C790" s="1035" t="s">
        <v>494</v>
      </c>
      <c r="D790" s="1552" t="s">
        <v>495</v>
      </c>
      <c r="E790" s="1552">
        <v>81311417912</v>
      </c>
      <c r="F790" s="1684">
        <v>44570</v>
      </c>
      <c r="G790" s="1554">
        <v>1</v>
      </c>
      <c r="H790" s="1555">
        <v>125000</v>
      </c>
      <c r="I790" s="1554">
        <v>25</v>
      </c>
      <c r="J790" s="1703" t="s">
        <v>28</v>
      </c>
      <c r="K790" s="114"/>
      <c r="L790" s="438"/>
      <c r="M790" s="341"/>
      <c r="N790" s="341"/>
      <c r="O790" s="1513"/>
      <c r="P790" s="341"/>
      <c r="Q790" s="1509"/>
      <c r="R790" s="114"/>
    </row>
    <row r="791" spans="1:18">
      <c r="A791" s="1035">
        <v>154</v>
      </c>
      <c r="B791" s="888" t="s">
        <v>509</v>
      </c>
      <c r="C791" s="1035" t="s">
        <v>510</v>
      </c>
      <c r="D791" s="1552" t="s">
        <v>146</v>
      </c>
      <c r="E791" s="1552"/>
      <c r="F791" s="1684" t="s">
        <v>421</v>
      </c>
      <c r="G791" s="1554">
        <v>1</v>
      </c>
      <c r="H791" s="1555">
        <v>100000</v>
      </c>
      <c r="I791" s="1554">
        <v>25</v>
      </c>
      <c r="J791" s="1703" t="s">
        <v>28</v>
      </c>
      <c r="K791" s="114"/>
      <c r="L791" s="438"/>
      <c r="M791" s="341"/>
      <c r="N791" s="341"/>
      <c r="O791" s="1513"/>
      <c r="P791" s="341"/>
      <c r="Q791" s="1509"/>
      <c r="R791" s="114"/>
    </row>
    <row r="792" spans="1:18">
      <c r="A792" s="1035">
        <v>155</v>
      </c>
      <c r="B792" s="888" t="s">
        <v>511</v>
      </c>
      <c r="C792" s="1035" t="s">
        <v>512</v>
      </c>
      <c r="D792" s="1552" t="s">
        <v>513</v>
      </c>
      <c r="E792" s="1552">
        <v>85782143528</v>
      </c>
      <c r="F792" s="1684">
        <v>44739</v>
      </c>
      <c r="G792" s="1554">
        <v>1</v>
      </c>
      <c r="H792" s="1555">
        <v>125000</v>
      </c>
      <c r="I792" s="1554">
        <v>25</v>
      </c>
      <c r="J792" s="1703" t="s">
        <v>28</v>
      </c>
      <c r="K792" s="114"/>
      <c r="L792" s="438"/>
      <c r="M792" s="341"/>
      <c r="N792" s="341"/>
      <c r="O792" s="1513"/>
      <c r="P792" s="341"/>
      <c r="Q792" s="1509"/>
      <c r="R792" s="114"/>
    </row>
    <row r="793" spans="1:18">
      <c r="A793" s="1035">
        <v>156</v>
      </c>
      <c r="B793" s="888" t="s">
        <v>514</v>
      </c>
      <c r="C793" s="1035" t="s">
        <v>515</v>
      </c>
      <c r="D793" s="1552" t="s">
        <v>516</v>
      </c>
      <c r="E793" s="1552">
        <v>85793870627</v>
      </c>
      <c r="F793" s="1684">
        <v>44764</v>
      </c>
      <c r="G793" s="1554">
        <v>1</v>
      </c>
      <c r="H793" s="1555">
        <v>125000</v>
      </c>
      <c r="I793" s="1554">
        <v>25</v>
      </c>
      <c r="J793" s="1703" t="s">
        <v>28</v>
      </c>
      <c r="K793" s="114"/>
      <c r="L793" s="438"/>
      <c r="M793" s="341"/>
      <c r="N793" s="341"/>
      <c r="O793" s="1513"/>
      <c r="P793" s="341"/>
      <c r="Q793" s="1509"/>
      <c r="R793" s="114"/>
    </row>
    <row r="794" spans="1:18">
      <c r="A794" s="1035">
        <v>164</v>
      </c>
      <c r="B794" s="888" t="s">
        <v>544</v>
      </c>
      <c r="C794" s="1035" t="s">
        <v>545</v>
      </c>
      <c r="D794" s="1552" t="s">
        <v>176</v>
      </c>
      <c r="E794" s="1552" t="s">
        <v>546</v>
      </c>
      <c r="F794" s="1684">
        <v>44756</v>
      </c>
      <c r="G794" s="1554">
        <v>1</v>
      </c>
      <c r="H794" s="1555">
        <v>125000</v>
      </c>
      <c r="I794" s="1554">
        <v>25</v>
      </c>
      <c r="J794" s="1703" t="s">
        <v>28</v>
      </c>
      <c r="K794" s="114"/>
      <c r="L794" s="438"/>
      <c r="M794" s="341"/>
      <c r="N794" s="341"/>
      <c r="O794" s="1513"/>
      <c r="P794" s="341"/>
      <c r="Q794" s="1509"/>
      <c r="R794" s="114"/>
    </row>
    <row r="795" spans="1:18">
      <c r="A795" s="1035">
        <v>166</v>
      </c>
      <c r="B795" s="888" t="s">
        <v>551</v>
      </c>
      <c r="C795" s="1035" t="s">
        <v>552</v>
      </c>
      <c r="D795" s="1552" t="s">
        <v>553</v>
      </c>
      <c r="E795" s="1552">
        <v>85798681855</v>
      </c>
      <c r="F795" s="1684">
        <v>44915</v>
      </c>
      <c r="G795" s="1554">
        <v>1</v>
      </c>
      <c r="H795" s="1555">
        <v>125000</v>
      </c>
      <c r="I795" s="1554">
        <v>25</v>
      </c>
      <c r="J795" s="1703" t="s">
        <v>28</v>
      </c>
      <c r="K795" s="114"/>
      <c r="L795" s="438"/>
      <c r="M795" s="341"/>
      <c r="N795" s="341"/>
      <c r="O795" s="1513"/>
      <c r="P795" s="341"/>
      <c r="Q795" s="1509"/>
      <c r="R795" s="114"/>
    </row>
    <row r="796" spans="1:18">
      <c r="A796" s="1035">
        <v>167</v>
      </c>
      <c r="B796" s="888" t="s">
        <v>554</v>
      </c>
      <c r="C796" s="1035" t="s">
        <v>555</v>
      </c>
      <c r="D796" s="1552" t="s">
        <v>556</v>
      </c>
      <c r="E796" s="1552">
        <v>83892724608</v>
      </c>
      <c r="F796" s="1684">
        <v>44915</v>
      </c>
      <c r="G796" s="1554">
        <v>1</v>
      </c>
      <c r="H796" s="1555">
        <v>125000</v>
      </c>
      <c r="I796" s="1554">
        <v>25</v>
      </c>
      <c r="J796" s="1703" t="s">
        <v>28</v>
      </c>
      <c r="K796" s="114"/>
      <c r="L796" s="438"/>
      <c r="M796" s="341"/>
      <c r="N796" s="341"/>
      <c r="O796" s="1513"/>
      <c r="P796" s="341"/>
      <c r="Q796" s="1509"/>
      <c r="R796" s="114"/>
    </row>
    <row r="797" spans="1:18">
      <c r="A797" s="1035">
        <v>170</v>
      </c>
      <c r="B797" s="888" t="s">
        <v>565</v>
      </c>
      <c r="C797" s="1035" t="s">
        <v>566</v>
      </c>
      <c r="D797" s="1552" t="s">
        <v>513</v>
      </c>
      <c r="E797" s="1552">
        <v>85846534575</v>
      </c>
      <c r="F797" s="1684">
        <v>44603</v>
      </c>
      <c r="G797" s="1554">
        <v>1</v>
      </c>
      <c r="H797" s="1555">
        <v>125000</v>
      </c>
      <c r="I797" s="1554">
        <v>25</v>
      </c>
      <c r="J797" s="1703" t="s">
        <v>28</v>
      </c>
      <c r="K797" s="114"/>
      <c r="L797" s="438"/>
      <c r="M797" s="341"/>
      <c r="N797" s="341"/>
      <c r="O797" s="1513"/>
      <c r="P797" s="341"/>
      <c r="Q797" s="1509"/>
      <c r="R797" s="114"/>
    </row>
    <row r="798" spans="1:18">
      <c r="A798" s="1035">
        <v>171</v>
      </c>
      <c r="B798" s="888" t="s">
        <v>567</v>
      </c>
      <c r="C798" s="1035" t="s">
        <v>568</v>
      </c>
      <c r="D798" s="1552" t="s">
        <v>569</v>
      </c>
      <c r="E798" s="1552">
        <v>85759585719</v>
      </c>
      <c r="F798" s="1684">
        <v>44816</v>
      </c>
      <c r="G798" s="1554">
        <v>1</v>
      </c>
      <c r="H798" s="1555">
        <v>125000</v>
      </c>
      <c r="I798" s="1554">
        <v>25</v>
      </c>
      <c r="J798" s="1703" t="s">
        <v>28</v>
      </c>
      <c r="K798" s="114"/>
      <c r="L798" s="438"/>
      <c r="M798" s="341"/>
      <c r="N798" s="341"/>
      <c r="O798" s="1513"/>
      <c r="P798" s="341"/>
      <c r="Q798" s="1509"/>
      <c r="R798" s="114"/>
    </row>
    <row r="799" spans="1:18">
      <c r="A799" s="1035">
        <v>172</v>
      </c>
      <c r="B799" s="888" t="s">
        <v>570</v>
      </c>
      <c r="C799" s="1035" t="s">
        <v>571</v>
      </c>
      <c r="D799" s="1552" t="s">
        <v>572</v>
      </c>
      <c r="E799" s="1552">
        <v>85891588448</v>
      </c>
      <c r="F799" s="1684">
        <v>44631</v>
      </c>
      <c r="G799" s="1554">
        <v>1</v>
      </c>
      <c r="H799" s="1555">
        <v>125000</v>
      </c>
      <c r="I799" s="1554">
        <v>25</v>
      </c>
      <c r="J799" s="1556" t="s">
        <v>28</v>
      </c>
      <c r="K799" s="114"/>
      <c r="L799" s="438"/>
      <c r="M799" s="341"/>
      <c r="N799" s="341"/>
      <c r="O799" s="1513"/>
      <c r="P799" s="341"/>
      <c r="Q799" s="1509"/>
      <c r="R799" s="114"/>
    </row>
    <row r="800" spans="1:18">
      <c r="A800" s="1035">
        <v>174</v>
      </c>
      <c r="B800" s="888" t="s">
        <v>579</v>
      </c>
      <c r="C800" s="1035" t="s">
        <v>580</v>
      </c>
      <c r="D800" s="1552" t="s">
        <v>125</v>
      </c>
      <c r="E800" s="128" t="s">
        <v>581</v>
      </c>
      <c r="F800" s="1684">
        <v>44941</v>
      </c>
      <c r="G800" s="1554">
        <v>1</v>
      </c>
      <c r="H800" s="1555">
        <v>125000</v>
      </c>
      <c r="I800" s="1554">
        <v>25</v>
      </c>
      <c r="J800" s="1703" t="s">
        <v>28</v>
      </c>
      <c r="K800" s="114"/>
      <c r="L800" s="438"/>
      <c r="M800" s="341"/>
      <c r="N800" s="341"/>
      <c r="O800" s="1513"/>
      <c r="P800" s="341"/>
      <c r="Q800" s="1509"/>
      <c r="R800" s="114"/>
    </row>
    <row r="801" spans="1:20">
      <c r="A801" s="1035">
        <v>34</v>
      </c>
      <c r="B801" s="888" t="s">
        <v>582</v>
      </c>
      <c r="C801" s="1035" t="s">
        <v>583</v>
      </c>
      <c r="D801" s="1552" t="s">
        <v>269</v>
      </c>
      <c r="E801" s="1552">
        <v>81572773296</v>
      </c>
      <c r="F801" s="1684">
        <v>44803</v>
      </c>
      <c r="G801" s="1554">
        <v>2</v>
      </c>
      <c r="H801" s="1555">
        <v>165000</v>
      </c>
      <c r="I801" s="1554">
        <v>25</v>
      </c>
      <c r="J801" s="1703" t="s">
        <v>28</v>
      </c>
      <c r="K801" s="114"/>
      <c r="L801" s="438"/>
      <c r="M801" s="341"/>
      <c r="N801" s="341"/>
      <c r="O801" s="1513"/>
      <c r="P801" s="341"/>
      <c r="Q801" s="1509"/>
      <c r="R801" s="114"/>
    </row>
    <row r="802" spans="1:20">
      <c r="A802" s="1035">
        <v>176</v>
      </c>
      <c r="B802" s="888" t="s">
        <v>584</v>
      </c>
      <c r="C802" s="1035" t="s">
        <v>585</v>
      </c>
      <c r="D802" s="1552" t="s">
        <v>586</v>
      </c>
      <c r="E802" s="1552">
        <v>85862624149</v>
      </c>
      <c r="F802" s="1684">
        <v>44887</v>
      </c>
      <c r="G802" s="1554">
        <v>1</v>
      </c>
      <c r="H802" s="1555">
        <v>125000</v>
      </c>
      <c r="I802" s="1554">
        <v>25</v>
      </c>
      <c r="J802" s="1703" t="s">
        <v>28</v>
      </c>
      <c r="K802" s="114"/>
      <c r="L802" s="438"/>
      <c r="M802" s="341"/>
      <c r="N802" s="341"/>
      <c r="O802" s="1513"/>
      <c r="P802" s="341"/>
      <c r="Q802" s="1509"/>
      <c r="R802" s="114"/>
    </row>
    <row r="803" spans="1:20">
      <c r="A803" s="1035">
        <v>177</v>
      </c>
      <c r="B803" s="888" t="s">
        <v>587</v>
      </c>
      <c r="C803" s="1035" t="s">
        <v>588</v>
      </c>
      <c r="D803" s="1572" t="s">
        <v>327</v>
      </c>
      <c r="E803" s="128">
        <v>85760023050</v>
      </c>
      <c r="F803" s="1684">
        <v>44940</v>
      </c>
      <c r="G803" s="1554">
        <v>1</v>
      </c>
      <c r="H803" s="1555">
        <v>125000</v>
      </c>
      <c r="I803" s="1554">
        <v>25</v>
      </c>
      <c r="J803" s="1703" t="s">
        <v>28</v>
      </c>
      <c r="K803" s="114"/>
      <c r="L803" s="438"/>
      <c r="M803" s="341"/>
      <c r="N803" s="341"/>
      <c r="O803" s="1513"/>
      <c r="P803" s="341"/>
      <c r="Q803" s="1509"/>
      <c r="R803" s="114"/>
    </row>
    <row r="804" spans="1:20">
      <c r="A804" s="1035">
        <v>179</v>
      </c>
      <c r="B804" s="888" t="s">
        <v>592</v>
      </c>
      <c r="C804" s="1035" t="s">
        <v>593</v>
      </c>
      <c r="D804" s="1552" t="s">
        <v>594</v>
      </c>
      <c r="E804" s="1552">
        <v>87818389217</v>
      </c>
      <c r="F804" s="1684">
        <v>44895</v>
      </c>
      <c r="G804" s="1554">
        <v>1</v>
      </c>
      <c r="H804" s="1555">
        <v>125000</v>
      </c>
      <c r="I804" s="1554">
        <v>25</v>
      </c>
      <c r="J804" s="1703" t="s">
        <v>28</v>
      </c>
      <c r="K804" s="114"/>
      <c r="L804" s="438"/>
      <c r="M804" s="341"/>
      <c r="N804" s="341"/>
      <c r="O804" s="1513"/>
      <c r="P804" s="341"/>
      <c r="Q804" s="1509"/>
      <c r="R804" s="114" t="s">
        <v>41</v>
      </c>
    </row>
    <row r="805" spans="1:20">
      <c r="A805" s="1035">
        <v>181</v>
      </c>
      <c r="B805" s="888" t="s">
        <v>598</v>
      </c>
      <c r="C805" s="1035" t="s">
        <v>599</v>
      </c>
      <c r="D805" s="1552" t="s">
        <v>40</v>
      </c>
      <c r="E805" s="1552">
        <v>85797089319</v>
      </c>
      <c r="F805" s="1684" t="s">
        <v>421</v>
      </c>
      <c r="G805" s="1554">
        <v>1</v>
      </c>
      <c r="H805" s="1555">
        <v>100000</v>
      </c>
      <c r="I805" s="1554">
        <v>25</v>
      </c>
      <c r="J805" s="1703" t="s">
        <v>28</v>
      </c>
      <c r="K805" s="114"/>
      <c r="L805" s="438"/>
      <c r="M805" s="341"/>
      <c r="N805" s="341"/>
      <c r="O805" s="1513"/>
      <c r="P805" s="341"/>
      <c r="Q805" s="1509"/>
      <c r="R805" s="114"/>
    </row>
    <row r="806" spans="1:20">
      <c r="A806" s="1035">
        <v>36</v>
      </c>
      <c r="B806" s="888" t="s">
        <v>600</v>
      </c>
      <c r="C806" s="1035" t="s">
        <v>601</v>
      </c>
      <c r="D806" s="1552" t="s">
        <v>602</v>
      </c>
      <c r="E806" s="1552">
        <v>85811113970</v>
      </c>
      <c r="F806" s="1684">
        <v>44800</v>
      </c>
      <c r="G806" s="1554">
        <v>2</v>
      </c>
      <c r="H806" s="1555">
        <v>165000</v>
      </c>
      <c r="I806" s="1554">
        <v>25</v>
      </c>
      <c r="J806" s="1703" t="s">
        <v>28</v>
      </c>
      <c r="K806" s="114"/>
      <c r="L806" s="438"/>
      <c r="M806" s="341"/>
      <c r="N806" s="341"/>
      <c r="O806" s="1513"/>
      <c r="P806" s="341"/>
      <c r="Q806" s="1509"/>
      <c r="R806" s="114"/>
    </row>
    <row r="807" spans="1:20">
      <c r="A807" s="1035">
        <v>186</v>
      </c>
      <c r="B807" s="888" t="s">
        <v>611</v>
      </c>
      <c r="C807" s="1035" t="s">
        <v>612</v>
      </c>
      <c r="D807" s="1552" t="s">
        <v>125</v>
      </c>
      <c r="E807" s="1552">
        <v>85871241266</v>
      </c>
      <c r="F807" s="1684">
        <v>44793</v>
      </c>
      <c r="G807" s="1554">
        <v>1</v>
      </c>
      <c r="H807" s="1555">
        <v>125000</v>
      </c>
      <c r="I807" s="1554">
        <v>25</v>
      </c>
      <c r="J807" s="1703" t="s">
        <v>28</v>
      </c>
      <c r="K807" s="114"/>
      <c r="L807" s="438"/>
      <c r="M807" s="341"/>
      <c r="N807" s="341"/>
      <c r="O807" s="1513"/>
      <c r="P807" s="341"/>
      <c r="Q807" s="1509"/>
      <c r="R807" s="114"/>
    </row>
    <row r="808" spans="1:20">
      <c r="A808" s="1035">
        <v>187</v>
      </c>
      <c r="B808" s="888" t="s">
        <v>613</v>
      </c>
      <c r="C808" s="1035" t="s">
        <v>614</v>
      </c>
      <c r="D808" s="1552" t="s">
        <v>615</v>
      </c>
      <c r="E808" s="1552">
        <v>81218404560</v>
      </c>
      <c r="F808" s="1684" t="s">
        <v>421</v>
      </c>
      <c r="G808" s="1554">
        <v>1</v>
      </c>
      <c r="H808" s="1555">
        <v>105000</v>
      </c>
      <c r="I808" s="1554">
        <v>25</v>
      </c>
      <c r="J808" s="1703" t="s">
        <v>28</v>
      </c>
      <c r="K808" s="114"/>
      <c r="L808" s="438"/>
      <c r="M808" s="341"/>
      <c r="N808" s="341"/>
      <c r="O808" s="1513"/>
      <c r="P808" s="341"/>
      <c r="Q808" s="1509"/>
      <c r="R808" s="114"/>
    </row>
    <row r="809" spans="1:20">
      <c r="A809" s="1035">
        <v>188</v>
      </c>
      <c r="B809" s="888" t="s">
        <v>616</v>
      </c>
      <c r="C809" s="1035" t="s">
        <v>617</v>
      </c>
      <c r="D809" s="1572" t="s">
        <v>327</v>
      </c>
      <c r="E809" s="1552">
        <v>85723021419</v>
      </c>
      <c r="F809" s="1684">
        <v>44856</v>
      </c>
      <c r="G809" s="1554">
        <v>1</v>
      </c>
      <c r="H809" s="1555">
        <v>125000</v>
      </c>
      <c r="I809" s="1554">
        <v>25</v>
      </c>
      <c r="J809" s="1703" t="s">
        <v>28</v>
      </c>
      <c r="K809" s="114"/>
      <c r="L809" s="438"/>
      <c r="M809" s="341"/>
      <c r="N809" s="341"/>
      <c r="O809" s="1513"/>
      <c r="P809" s="341"/>
      <c r="Q809" s="1509"/>
      <c r="R809" s="114"/>
    </row>
    <row r="810" spans="1:20">
      <c r="A810" s="1035">
        <v>189</v>
      </c>
      <c r="B810" s="888" t="s">
        <v>618</v>
      </c>
      <c r="C810" s="1035" t="s">
        <v>619</v>
      </c>
      <c r="D810" s="1552" t="s">
        <v>276</v>
      </c>
      <c r="E810" s="1552">
        <v>89580916630</v>
      </c>
      <c r="F810" s="1684">
        <v>44721</v>
      </c>
      <c r="G810" s="1554">
        <v>1</v>
      </c>
      <c r="H810" s="1555">
        <v>125000</v>
      </c>
      <c r="I810" s="1554">
        <v>25</v>
      </c>
      <c r="J810" s="1703" t="s">
        <v>28</v>
      </c>
      <c r="K810" s="114"/>
      <c r="L810" s="438"/>
      <c r="M810" s="341"/>
      <c r="N810" s="341"/>
      <c r="O810" s="1513"/>
      <c r="P810" s="341"/>
      <c r="Q810" s="1509"/>
      <c r="R810" s="114"/>
    </row>
    <row r="811" spans="1:20">
      <c r="A811" s="1035">
        <v>190</v>
      </c>
      <c r="B811" s="888" t="s">
        <v>620</v>
      </c>
      <c r="C811" s="1035" t="s">
        <v>621</v>
      </c>
      <c r="D811" s="1552" t="s">
        <v>276</v>
      </c>
      <c r="E811" s="1552">
        <v>88213023329</v>
      </c>
      <c r="F811" s="1684">
        <v>44721</v>
      </c>
      <c r="G811" s="1554">
        <v>1</v>
      </c>
      <c r="H811" s="1555">
        <v>125000</v>
      </c>
      <c r="I811" s="1554">
        <v>25</v>
      </c>
      <c r="J811" s="1703" t="s">
        <v>28</v>
      </c>
      <c r="K811" s="114"/>
      <c r="L811" s="438"/>
      <c r="M811" s="341"/>
      <c r="N811" s="341"/>
      <c r="O811" s="1513"/>
      <c r="P811" s="341"/>
      <c r="Q811" s="1509"/>
      <c r="R811" s="114" t="s">
        <v>622</v>
      </c>
    </row>
    <row r="812" spans="1:20">
      <c r="A812" s="1035">
        <v>192</v>
      </c>
      <c r="B812" s="888" t="s">
        <v>626</v>
      </c>
      <c r="C812" s="1035" t="s">
        <v>627</v>
      </c>
      <c r="D812" s="1552" t="s">
        <v>276</v>
      </c>
      <c r="E812" s="1552">
        <v>81563702164</v>
      </c>
      <c r="F812" s="1684" t="s">
        <v>421</v>
      </c>
      <c r="G812" s="1554">
        <v>1</v>
      </c>
      <c r="H812" s="1555">
        <v>125000</v>
      </c>
      <c r="I812" s="1554">
        <v>25</v>
      </c>
      <c r="J812" s="1703" t="s">
        <v>28</v>
      </c>
      <c r="K812" s="114"/>
      <c r="L812" s="438"/>
      <c r="M812" s="341"/>
      <c r="N812" s="341"/>
      <c r="O812" s="1513"/>
      <c r="P812" s="341"/>
      <c r="Q812" s="1509"/>
      <c r="R812" s="114"/>
    </row>
    <row r="813" spans="1:20">
      <c r="A813" s="1035">
        <v>194</v>
      </c>
      <c r="B813" s="888" t="s">
        <v>631</v>
      </c>
      <c r="C813" s="1035" t="s">
        <v>632</v>
      </c>
      <c r="D813" s="1552" t="s">
        <v>167</v>
      </c>
      <c r="E813" s="1552">
        <v>8983082073</v>
      </c>
      <c r="F813" s="1684">
        <v>44781</v>
      </c>
      <c r="G813" s="1554">
        <v>1</v>
      </c>
      <c r="H813" s="1555">
        <v>125000</v>
      </c>
      <c r="I813" s="1554">
        <v>25</v>
      </c>
      <c r="J813" s="1703" t="s">
        <v>28</v>
      </c>
      <c r="K813" s="114"/>
      <c r="L813" s="438"/>
      <c r="M813" s="341"/>
      <c r="N813" s="341"/>
      <c r="O813" s="1513"/>
      <c r="P813" s="341"/>
      <c r="Q813" s="1509"/>
      <c r="R813" s="114"/>
    </row>
    <row r="814" spans="1:20">
      <c r="A814" s="1035">
        <v>37</v>
      </c>
      <c r="B814" s="888" t="s">
        <v>633</v>
      </c>
      <c r="C814" s="1035" t="s">
        <v>634</v>
      </c>
      <c r="D814" s="1552" t="s">
        <v>495</v>
      </c>
      <c r="E814" s="1552">
        <v>85863978566</v>
      </c>
      <c r="F814" s="1684">
        <v>44820</v>
      </c>
      <c r="G814" s="1554">
        <v>2</v>
      </c>
      <c r="H814" s="1555">
        <v>165000</v>
      </c>
      <c r="I814" s="1554">
        <v>25</v>
      </c>
      <c r="J814" s="1703" t="s">
        <v>28</v>
      </c>
      <c r="K814" s="114"/>
      <c r="L814" s="438"/>
      <c r="M814" s="341"/>
      <c r="N814" s="341"/>
      <c r="O814" s="1513"/>
      <c r="P814" s="341"/>
      <c r="Q814" s="1509"/>
      <c r="R814" s="114"/>
    </row>
    <row r="815" spans="1:20">
      <c r="A815" s="888">
        <v>196</v>
      </c>
      <c r="B815" s="888" t="s">
        <v>635</v>
      </c>
      <c r="C815" s="888" t="s">
        <v>636</v>
      </c>
      <c r="D815" s="1552" t="s">
        <v>556</v>
      </c>
      <c r="E815" s="1618">
        <v>83125854682</v>
      </c>
      <c r="F815" s="1693" t="s">
        <v>637</v>
      </c>
      <c r="G815" s="1620">
        <v>1</v>
      </c>
      <c r="H815" s="1555">
        <v>125000</v>
      </c>
      <c r="I815" s="1620">
        <v>25</v>
      </c>
      <c r="J815" s="1665" t="s">
        <v>28</v>
      </c>
      <c r="K815" s="414"/>
      <c r="L815" s="438"/>
      <c r="M815" s="341"/>
      <c r="N815" s="341"/>
      <c r="O815" s="1513"/>
      <c r="P815" s="341"/>
      <c r="Q815" s="1509"/>
      <c r="R815" s="414" t="s">
        <v>638</v>
      </c>
    </row>
    <row r="816" spans="1:20">
      <c r="A816" s="1035">
        <v>199</v>
      </c>
      <c r="B816" s="888" t="s">
        <v>645</v>
      </c>
      <c r="C816" s="1035" t="s">
        <v>646</v>
      </c>
      <c r="D816" s="1552" t="s">
        <v>64</v>
      </c>
      <c r="E816" s="1552">
        <v>81930028712</v>
      </c>
      <c r="F816" s="1684">
        <v>44747</v>
      </c>
      <c r="G816" s="1554">
        <v>1</v>
      </c>
      <c r="H816" s="1555">
        <v>125000</v>
      </c>
      <c r="I816" s="1554">
        <v>25</v>
      </c>
      <c r="J816" s="1665" t="s">
        <v>28</v>
      </c>
      <c r="K816" s="414"/>
      <c r="L816" s="438"/>
      <c r="M816" s="341"/>
      <c r="N816" s="341"/>
      <c r="O816" s="1513"/>
      <c r="P816" s="341"/>
      <c r="Q816" s="1509"/>
      <c r="R816" s="414" t="s">
        <v>647</v>
      </c>
      <c r="S816" s="42"/>
      <c r="T816" s="42"/>
    </row>
    <row r="817" spans="1:20">
      <c r="A817" s="1035">
        <v>200</v>
      </c>
      <c r="B817" s="888" t="s">
        <v>648</v>
      </c>
      <c r="C817" s="1035" t="s">
        <v>649</v>
      </c>
      <c r="D817" s="1552" t="s">
        <v>556</v>
      </c>
      <c r="E817" s="1552">
        <v>85883290587</v>
      </c>
      <c r="F817" s="1684">
        <v>44777</v>
      </c>
      <c r="G817" s="1554">
        <v>1</v>
      </c>
      <c r="H817" s="1555">
        <v>125000</v>
      </c>
      <c r="I817" s="1554">
        <v>25</v>
      </c>
      <c r="J817" s="1703" t="s">
        <v>28</v>
      </c>
      <c r="K817" s="114"/>
      <c r="L817" s="438"/>
      <c r="M817" s="341"/>
      <c r="N817" s="341"/>
      <c r="O817" s="1513"/>
      <c r="P817" s="341"/>
      <c r="Q817" s="1509"/>
      <c r="R817" s="114"/>
    </row>
    <row r="818" spans="1:20">
      <c r="A818" s="1035">
        <v>204</v>
      </c>
      <c r="B818" s="888" t="s">
        <v>661</v>
      </c>
      <c r="C818" s="1035" t="s">
        <v>662</v>
      </c>
      <c r="D818" s="1552" t="s">
        <v>663</v>
      </c>
      <c r="E818" s="1552"/>
      <c r="F818" s="1684">
        <v>45261</v>
      </c>
      <c r="G818" s="1554">
        <v>1</v>
      </c>
      <c r="H818" s="1555">
        <v>125000</v>
      </c>
      <c r="I818" s="1554">
        <v>25</v>
      </c>
      <c r="J818" s="1703" t="s">
        <v>28</v>
      </c>
      <c r="K818" s="114"/>
      <c r="L818" s="438"/>
      <c r="M818" s="341"/>
      <c r="N818" s="341"/>
      <c r="O818" s="1513"/>
      <c r="P818" s="341"/>
      <c r="Q818" s="1509"/>
      <c r="R818" s="114"/>
    </row>
    <row r="819" spans="1:20">
      <c r="A819" s="1035">
        <v>206</v>
      </c>
      <c r="B819" s="888" t="s">
        <v>667</v>
      </c>
      <c r="C819" s="1035" t="s">
        <v>668</v>
      </c>
      <c r="D819" s="1552" t="s">
        <v>103</v>
      </c>
      <c r="E819" s="1552">
        <v>85872323656</v>
      </c>
      <c r="F819" s="1684">
        <v>44631</v>
      </c>
      <c r="G819" s="1554">
        <v>1</v>
      </c>
      <c r="H819" s="1555">
        <v>125000</v>
      </c>
      <c r="I819" s="1554">
        <v>25</v>
      </c>
      <c r="J819" s="1703" t="s">
        <v>28</v>
      </c>
      <c r="K819" s="114"/>
      <c r="L819" s="438"/>
      <c r="M819" s="341"/>
      <c r="N819" s="341"/>
      <c r="O819" s="1513"/>
      <c r="P819" s="341"/>
      <c r="Q819" s="1509"/>
      <c r="R819" s="114"/>
    </row>
    <row r="820" spans="1:20">
      <c r="A820" s="1035">
        <v>208</v>
      </c>
      <c r="B820" s="888" t="s">
        <v>674</v>
      </c>
      <c r="C820" s="1035" t="s">
        <v>675</v>
      </c>
      <c r="D820" s="1552" t="s">
        <v>47</v>
      </c>
      <c r="E820" s="1552">
        <v>85759808441</v>
      </c>
      <c r="F820" s="1684">
        <v>44862</v>
      </c>
      <c r="G820" s="1554">
        <v>1</v>
      </c>
      <c r="H820" s="1555">
        <v>125000</v>
      </c>
      <c r="I820" s="1554">
        <v>25</v>
      </c>
      <c r="J820" s="1703" t="s">
        <v>28</v>
      </c>
      <c r="K820" s="114"/>
      <c r="L820" s="438"/>
      <c r="M820" s="341"/>
      <c r="N820" s="341"/>
      <c r="O820" s="1513"/>
      <c r="P820" s="341"/>
      <c r="Q820" s="1509"/>
      <c r="R820" s="114"/>
    </row>
    <row r="821" spans="1:20">
      <c r="A821" s="1035">
        <v>210</v>
      </c>
      <c r="B821" s="888" t="s">
        <v>678</v>
      </c>
      <c r="C821" s="1035" t="s">
        <v>679</v>
      </c>
      <c r="D821" s="1552" t="s">
        <v>247</v>
      </c>
      <c r="E821" s="1552">
        <v>85793127135</v>
      </c>
      <c r="F821" s="1684">
        <v>44906</v>
      </c>
      <c r="G821" s="1554">
        <v>1</v>
      </c>
      <c r="H821" s="1555">
        <v>125000</v>
      </c>
      <c r="I821" s="1554">
        <v>25</v>
      </c>
      <c r="J821" s="1703" t="s">
        <v>28</v>
      </c>
      <c r="K821" s="114"/>
      <c r="L821" s="438"/>
      <c r="M821" s="341"/>
      <c r="N821" s="341"/>
      <c r="O821" s="1513"/>
      <c r="P821" s="341"/>
      <c r="Q821" s="1509"/>
      <c r="R821" s="114"/>
    </row>
    <row r="822" spans="1:20">
      <c r="A822" s="1035">
        <v>216</v>
      </c>
      <c r="B822" s="888" t="s">
        <v>703</v>
      </c>
      <c r="C822" s="1035" t="s">
        <v>704</v>
      </c>
      <c r="D822" s="1552" t="s">
        <v>92</v>
      </c>
      <c r="E822" s="1552">
        <v>811997377</v>
      </c>
      <c r="F822" s="1684">
        <v>44909</v>
      </c>
      <c r="G822" s="1554">
        <v>1</v>
      </c>
      <c r="H822" s="1555">
        <v>125000</v>
      </c>
      <c r="I822" s="1554">
        <v>25</v>
      </c>
      <c r="J822" s="1703" t="s">
        <v>28</v>
      </c>
      <c r="K822" s="114"/>
      <c r="L822" s="438"/>
      <c r="M822" s="341"/>
      <c r="N822" s="341"/>
      <c r="O822" s="1513"/>
      <c r="P822" s="341"/>
      <c r="Q822" s="1509"/>
      <c r="R822" s="114"/>
    </row>
    <row r="823" spans="1:20">
      <c r="A823" s="1035">
        <v>218</v>
      </c>
      <c r="B823" s="888" t="s">
        <v>708</v>
      </c>
      <c r="C823" s="1035" t="s">
        <v>709</v>
      </c>
      <c r="D823" s="1552" t="s">
        <v>710</v>
      </c>
      <c r="E823" s="1552">
        <v>87800140607</v>
      </c>
      <c r="F823" s="1684">
        <v>44915</v>
      </c>
      <c r="G823" s="1554">
        <v>1</v>
      </c>
      <c r="H823" s="1555">
        <v>125000</v>
      </c>
      <c r="I823" s="1554">
        <v>25</v>
      </c>
      <c r="J823" s="1703" t="s">
        <v>28</v>
      </c>
      <c r="K823" s="114"/>
      <c r="L823" s="438"/>
      <c r="M823" s="341"/>
      <c r="N823" s="341"/>
      <c r="O823" s="1513"/>
      <c r="P823" s="341"/>
      <c r="Q823" s="1509"/>
      <c r="R823" s="114"/>
    </row>
    <row r="824" spans="1:20" s="140" customFormat="1">
      <c r="A824" s="1035">
        <v>220</v>
      </c>
      <c r="B824" s="888" t="s">
        <v>714</v>
      </c>
      <c r="C824" s="1035" t="s">
        <v>715</v>
      </c>
      <c r="D824" s="1552" t="s">
        <v>40</v>
      </c>
      <c r="E824" s="1552">
        <v>85722223830</v>
      </c>
      <c r="F824" s="1684">
        <v>44707</v>
      </c>
      <c r="G824" s="1554">
        <v>1</v>
      </c>
      <c r="H824" s="1555">
        <v>125000</v>
      </c>
      <c r="I824" s="1554">
        <v>25</v>
      </c>
      <c r="J824" s="1703" t="s">
        <v>28</v>
      </c>
      <c r="K824" s="114"/>
      <c r="L824" s="438"/>
      <c r="M824" s="341"/>
      <c r="N824" s="341"/>
      <c r="O824" s="1513"/>
      <c r="P824" s="341"/>
      <c r="Q824" s="1509"/>
      <c r="R824" s="114"/>
      <c r="S824" s="7"/>
      <c r="T824" s="7"/>
    </row>
    <row r="825" spans="1:20">
      <c r="A825" s="1035">
        <v>225</v>
      </c>
      <c r="B825" s="888" t="s">
        <v>728</v>
      </c>
      <c r="C825" s="1035" t="s">
        <v>729</v>
      </c>
      <c r="D825" s="1572" t="s">
        <v>327</v>
      </c>
      <c r="E825" s="1552">
        <v>85846161522</v>
      </c>
      <c r="F825" s="1684">
        <v>44818</v>
      </c>
      <c r="G825" s="1554">
        <v>1</v>
      </c>
      <c r="H825" s="1555">
        <v>125000</v>
      </c>
      <c r="I825" s="1554">
        <v>25</v>
      </c>
      <c r="J825" s="1703" t="s">
        <v>28</v>
      </c>
      <c r="K825" s="114"/>
      <c r="L825" s="438"/>
      <c r="M825" s="341"/>
      <c r="N825" s="341"/>
      <c r="O825" s="1513"/>
      <c r="P825" s="341"/>
      <c r="Q825" s="1509"/>
      <c r="R825" s="114" t="s">
        <v>730</v>
      </c>
    </row>
    <row r="826" spans="1:20">
      <c r="A826" s="1035">
        <v>226</v>
      </c>
      <c r="B826" s="888" t="s">
        <v>731</v>
      </c>
      <c r="C826" s="1035" t="s">
        <v>732</v>
      </c>
      <c r="D826" s="1552" t="s">
        <v>733</v>
      </c>
      <c r="E826" s="1552">
        <v>85759643303</v>
      </c>
      <c r="F826" s="1684">
        <v>44789</v>
      </c>
      <c r="G826" s="1554">
        <v>1</v>
      </c>
      <c r="H826" s="1555">
        <v>125000</v>
      </c>
      <c r="I826" s="1554">
        <v>25</v>
      </c>
      <c r="J826" s="1703" t="s">
        <v>28</v>
      </c>
      <c r="K826" s="114"/>
      <c r="L826" s="438"/>
      <c r="M826" s="341"/>
      <c r="N826" s="341"/>
      <c r="O826" s="1513"/>
      <c r="P826" s="341"/>
      <c r="Q826" s="1509"/>
      <c r="R826" s="114"/>
    </row>
    <row r="827" spans="1:20">
      <c r="A827" s="1035">
        <v>229</v>
      </c>
      <c r="B827" s="888" t="s">
        <v>742</v>
      </c>
      <c r="C827" s="1035" t="s">
        <v>743</v>
      </c>
      <c r="D827" s="1552" t="s">
        <v>125</v>
      </c>
      <c r="E827" s="1552">
        <v>85862926911</v>
      </c>
      <c r="F827" s="1684">
        <v>44751</v>
      </c>
      <c r="G827" s="1554">
        <v>1</v>
      </c>
      <c r="H827" s="1555">
        <v>125000</v>
      </c>
      <c r="I827" s="1554">
        <v>25</v>
      </c>
      <c r="J827" s="1703" t="s">
        <v>28</v>
      </c>
      <c r="K827" s="114"/>
      <c r="L827" s="438"/>
      <c r="M827" s="341"/>
      <c r="N827" s="341"/>
      <c r="O827" s="1513"/>
      <c r="P827" s="341"/>
      <c r="Q827" s="1509"/>
      <c r="R827" s="114"/>
    </row>
    <row r="828" spans="1:20">
      <c r="A828" s="1035">
        <v>231</v>
      </c>
      <c r="B828" s="888" t="s">
        <v>748</v>
      </c>
      <c r="C828" s="1035" t="s">
        <v>749</v>
      </c>
      <c r="D828" s="1552" t="s">
        <v>361</v>
      </c>
      <c r="E828" s="1552">
        <v>81563914352</v>
      </c>
      <c r="F828" s="1684">
        <v>44684</v>
      </c>
      <c r="G828" s="1554">
        <v>1</v>
      </c>
      <c r="H828" s="1555">
        <v>125000</v>
      </c>
      <c r="I828" s="1554">
        <v>25</v>
      </c>
      <c r="J828" s="1703" t="s">
        <v>28</v>
      </c>
      <c r="K828" s="114"/>
      <c r="L828" s="438"/>
      <c r="M828" s="341"/>
      <c r="N828" s="341"/>
      <c r="O828" s="1513"/>
      <c r="P828" s="341"/>
      <c r="Q828" s="1509"/>
      <c r="R828" s="114"/>
    </row>
    <row r="829" spans="1:20">
      <c r="A829" s="1035">
        <v>232</v>
      </c>
      <c r="B829" s="888" t="s">
        <v>750</v>
      </c>
      <c r="C829" s="1035" t="s">
        <v>751</v>
      </c>
      <c r="D829" s="1552" t="s">
        <v>103</v>
      </c>
      <c r="E829" s="1552">
        <v>85861303704</v>
      </c>
      <c r="F829" s="1684">
        <v>44753</v>
      </c>
      <c r="G829" s="1554">
        <v>1</v>
      </c>
      <c r="H829" s="1555">
        <v>125000</v>
      </c>
      <c r="I829" s="1554">
        <v>25</v>
      </c>
      <c r="J829" s="1703" t="s">
        <v>28</v>
      </c>
      <c r="K829" s="114"/>
      <c r="L829" s="438"/>
      <c r="M829" s="341"/>
      <c r="N829" s="341"/>
      <c r="O829" s="1513"/>
      <c r="P829" s="341"/>
      <c r="Q829" s="1509"/>
      <c r="R829" s="114"/>
    </row>
    <row r="830" spans="1:20">
      <c r="A830" s="1035">
        <v>235</v>
      </c>
      <c r="B830" s="888" t="s">
        <v>761</v>
      </c>
      <c r="C830" s="1035" t="s">
        <v>762</v>
      </c>
      <c r="D830" s="1552" t="s">
        <v>156</v>
      </c>
      <c r="E830" s="1552">
        <v>82112058874</v>
      </c>
      <c r="F830" s="1684">
        <v>44718</v>
      </c>
      <c r="G830" s="1554">
        <v>1</v>
      </c>
      <c r="H830" s="1555">
        <v>125000</v>
      </c>
      <c r="I830" s="1554">
        <v>25</v>
      </c>
      <c r="J830" s="1703" t="s">
        <v>28</v>
      </c>
      <c r="K830" s="114"/>
      <c r="L830" s="438"/>
      <c r="M830" s="341"/>
      <c r="N830" s="341"/>
      <c r="O830" s="1513"/>
      <c r="P830" s="341"/>
      <c r="Q830" s="1509"/>
      <c r="R830" s="114"/>
    </row>
    <row r="831" spans="1:20">
      <c r="A831" s="1035">
        <v>236</v>
      </c>
      <c r="B831" s="888" t="s">
        <v>763</v>
      </c>
      <c r="C831" s="1035" t="s">
        <v>764</v>
      </c>
      <c r="D831" s="1552" t="s">
        <v>765</v>
      </c>
      <c r="E831" s="1552">
        <v>83873448881</v>
      </c>
      <c r="F831" s="1684">
        <v>44726</v>
      </c>
      <c r="G831" s="1554">
        <v>1</v>
      </c>
      <c r="H831" s="1555">
        <v>125000</v>
      </c>
      <c r="I831" s="1554">
        <v>25</v>
      </c>
      <c r="J831" s="1703" t="s">
        <v>28</v>
      </c>
      <c r="K831" s="114"/>
      <c r="L831" s="438"/>
      <c r="M831" s="341"/>
      <c r="N831" s="341"/>
      <c r="O831" s="1513"/>
      <c r="P831" s="341"/>
      <c r="Q831" s="1509"/>
      <c r="R831" s="114"/>
    </row>
    <row r="832" spans="1:20">
      <c r="A832" s="1035">
        <v>237</v>
      </c>
      <c r="B832" s="888" t="s">
        <v>766</v>
      </c>
      <c r="C832" s="1035" t="s">
        <v>767</v>
      </c>
      <c r="D832" s="1552" t="s">
        <v>276</v>
      </c>
      <c r="E832" s="1552">
        <v>81573131724</v>
      </c>
      <c r="F832" s="1684">
        <v>44721</v>
      </c>
      <c r="G832" s="1554">
        <v>1</v>
      </c>
      <c r="H832" s="1555">
        <v>125000</v>
      </c>
      <c r="I832" s="1554">
        <v>25</v>
      </c>
      <c r="J832" s="1556" t="s">
        <v>28</v>
      </c>
      <c r="K832" s="114"/>
      <c r="L832" s="438"/>
      <c r="M832" s="341"/>
      <c r="N832" s="341"/>
      <c r="O832" s="1513"/>
      <c r="P832" s="341"/>
      <c r="Q832" s="1509"/>
      <c r="R832" s="114"/>
    </row>
    <row r="833" spans="1:20">
      <c r="A833" s="1035">
        <v>239</v>
      </c>
      <c r="B833" s="888" t="s">
        <v>771</v>
      </c>
      <c r="C833" s="1035" t="s">
        <v>772</v>
      </c>
      <c r="D833" s="1552" t="s">
        <v>663</v>
      </c>
      <c r="E833" s="1552">
        <v>85722079631</v>
      </c>
      <c r="F833" s="1684">
        <v>44737</v>
      </c>
      <c r="G833" s="1554">
        <v>1</v>
      </c>
      <c r="H833" s="1555">
        <v>125000</v>
      </c>
      <c r="I833" s="1554">
        <v>25</v>
      </c>
      <c r="J833" s="1665" t="s">
        <v>28</v>
      </c>
      <c r="K833" s="114"/>
      <c r="L833" s="438"/>
      <c r="M833" s="341"/>
      <c r="N833" s="341"/>
      <c r="O833" s="1513"/>
      <c r="P833" s="341"/>
      <c r="Q833" s="1509"/>
      <c r="R833" s="114"/>
    </row>
    <row r="834" spans="1:20">
      <c r="A834" s="1035">
        <v>241</v>
      </c>
      <c r="B834" s="888" t="s">
        <v>778</v>
      </c>
      <c r="C834" s="1035" t="s">
        <v>779</v>
      </c>
      <c r="D834" s="1572" t="s">
        <v>327</v>
      </c>
      <c r="E834" s="1552">
        <v>81563785423</v>
      </c>
      <c r="F834" s="1684">
        <v>44924</v>
      </c>
      <c r="G834" s="1554">
        <v>1</v>
      </c>
      <c r="H834" s="1555">
        <v>125000</v>
      </c>
      <c r="I834" s="1554">
        <v>25</v>
      </c>
      <c r="J834" s="1703" t="s">
        <v>28</v>
      </c>
      <c r="K834" s="114"/>
      <c r="L834" s="438"/>
      <c r="M834" s="341"/>
      <c r="N834" s="341"/>
      <c r="O834" s="1513"/>
      <c r="P834" s="341"/>
      <c r="Q834" s="1509"/>
      <c r="R834" s="114"/>
    </row>
    <row r="835" spans="1:20">
      <c r="A835" s="1035">
        <v>242</v>
      </c>
      <c r="B835" s="888" t="s">
        <v>780</v>
      </c>
      <c r="C835" s="1035" t="s">
        <v>781</v>
      </c>
      <c r="D835" s="1552" t="s">
        <v>209</v>
      </c>
      <c r="E835" s="1552">
        <v>82117858518</v>
      </c>
      <c r="F835" s="1684">
        <v>44738</v>
      </c>
      <c r="G835" s="1554">
        <v>1</v>
      </c>
      <c r="H835" s="1555">
        <v>115000</v>
      </c>
      <c r="I835" s="1554">
        <v>25</v>
      </c>
      <c r="J835" s="1703" t="s">
        <v>28</v>
      </c>
      <c r="K835" s="114"/>
      <c r="L835" s="438"/>
      <c r="M835" s="341"/>
      <c r="N835" s="341"/>
      <c r="O835" s="1513"/>
      <c r="P835" s="341"/>
      <c r="Q835" s="1509"/>
      <c r="R835" s="114"/>
    </row>
    <row r="836" spans="1:20">
      <c r="A836" s="1035">
        <v>244</v>
      </c>
      <c r="B836" s="888" t="s">
        <v>786</v>
      </c>
      <c r="C836" s="1035" t="s">
        <v>787</v>
      </c>
      <c r="D836" s="1552" t="s">
        <v>788</v>
      </c>
      <c r="E836" s="1552">
        <v>85863274426</v>
      </c>
      <c r="F836" s="1684" t="s">
        <v>421</v>
      </c>
      <c r="G836" s="1554">
        <v>1</v>
      </c>
      <c r="H836" s="1555">
        <v>125000</v>
      </c>
      <c r="I836" s="1554">
        <v>25</v>
      </c>
      <c r="J836" s="1703" t="s">
        <v>28</v>
      </c>
      <c r="K836" s="114"/>
      <c r="L836" s="438"/>
      <c r="M836" s="341"/>
      <c r="N836" s="341"/>
      <c r="O836" s="1513"/>
      <c r="P836" s="341"/>
      <c r="Q836" s="1509"/>
      <c r="R836" s="114"/>
    </row>
    <row r="837" spans="1:20">
      <c r="A837" s="1035">
        <v>245</v>
      </c>
      <c r="B837" s="888" t="s">
        <v>789</v>
      </c>
      <c r="C837" s="1035" t="s">
        <v>790</v>
      </c>
      <c r="D837" s="1552" t="s">
        <v>47</v>
      </c>
      <c r="E837" s="1552">
        <v>85863636385</v>
      </c>
      <c r="F837" s="1684">
        <v>44690</v>
      </c>
      <c r="G837" s="1554">
        <v>1</v>
      </c>
      <c r="H837" s="1555">
        <v>125000</v>
      </c>
      <c r="I837" s="1554">
        <v>25</v>
      </c>
      <c r="J837" s="1703" t="s">
        <v>28</v>
      </c>
      <c r="K837" s="114"/>
      <c r="L837" s="438"/>
      <c r="M837" s="341"/>
      <c r="N837" s="341"/>
      <c r="O837" s="1513"/>
      <c r="P837" s="341"/>
      <c r="Q837" s="1509"/>
      <c r="R837" s="114"/>
    </row>
    <row r="838" spans="1:20">
      <c r="A838" s="1035">
        <v>248</v>
      </c>
      <c r="B838" s="888" t="s">
        <v>798</v>
      </c>
      <c r="C838" s="1035" t="s">
        <v>799</v>
      </c>
      <c r="D838" s="1552" t="s">
        <v>146</v>
      </c>
      <c r="E838" s="1552">
        <v>85793119469</v>
      </c>
      <c r="F838" s="1684" t="s">
        <v>421</v>
      </c>
      <c r="G838" s="1554">
        <v>1</v>
      </c>
      <c r="H838" s="1555">
        <v>125000</v>
      </c>
      <c r="I838" s="1554">
        <v>25</v>
      </c>
      <c r="J838" s="1703" t="s">
        <v>28</v>
      </c>
      <c r="K838" s="114"/>
      <c r="L838" s="438"/>
      <c r="M838" s="341"/>
      <c r="N838" s="341"/>
      <c r="O838" s="1513"/>
      <c r="P838" s="341"/>
      <c r="Q838" s="1509"/>
      <c r="R838" s="114"/>
    </row>
    <row r="839" spans="1:20">
      <c r="A839" s="1035">
        <v>253</v>
      </c>
      <c r="B839" s="888" t="s">
        <v>811</v>
      </c>
      <c r="C839" s="1035" t="s">
        <v>812</v>
      </c>
      <c r="D839" s="1552" t="s">
        <v>156</v>
      </c>
      <c r="E839" s="1552">
        <v>85720544644</v>
      </c>
      <c r="F839" s="1684">
        <v>44709</v>
      </c>
      <c r="G839" s="1554">
        <v>1</v>
      </c>
      <c r="H839" s="1555">
        <v>125000</v>
      </c>
      <c r="I839" s="1554">
        <v>25</v>
      </c>
      <c r="J839" s="1703" t="s">
        <v>28</v>
      </c>
      <c r="K839" s="114"/>
      <c r="L839" s="438"/>
      <c r="M839" s="341"/>
      <c r="N839" s="341"/>
      <c r="O839" s="1513"/>
      <c r="P839" s="341"/>
      <c r="Q839" s="1509"/>
      <c r="R839" s="114"/>
    </row>
    <row r="840" spans="1:20">
      <c r="A840" s="1035">
        <v>57</v>
      </c>
      <c r="B840" s="888" t="s">
        <v>834</v>
      </c>
      <c r="C840" s="1035" t="s">
        <v>835</v>
      </c>
      <c r="D840" s="1552" t="s">
        <v>78</v>
      </c>
      <c r="E840" s="128" t="s">
        <v>836</v>
      </c>
      <c r="F840" s="1684">
        <v>44682</v>
      </c>
      <c r="G840" s="1554">
        <v>2</v>
      </c>
      <c r="H840" s="1555">
        <v>165000</v>
      </c>
      <c r="I840" s="1554">
        <v>25</v>
      </c>
      <c r="J840" s="1703" t="s">
        <v>28</v>
      </c>
      <c r="K840" s="114"/>
      <c r="L840" s="438"/>
      <c r="M840" s="341"/>
      <c r="N840" s="341"/>
      <c r="O840" s="1513"/>
      <c r="P840" s="341"/>
      <c r="Q840" s="1509"/>
      <c r="R840" s="114"/>
    </row>
    <row r="841" spans="1:20">
      <c r="A841" s="1035">
        <v>263</v>
      </c>
      <c r="B841" s="888" t="s">
        <v>844</v>
      </c>
      <c r="C841" s="888" t="s">
        <v>845</v>
      </c>
      <c r="D841" s="1618" t="s">
        <v>40</v>
      </c>
      <c r="E841" s="1618">
        <v>85720086577</v>
      </c>
      <c r="F841" s="1693">
        <v>44738</v>
      </c>
      <c r="G841" s="1620">
        <v>1</v>
      </c>
      <c r="H841" s="1555">
        <v>125000</v>
      </c>
      <c r="I841" s="1620">
        <v>25</v>
      </c>
      <c r="J841" s="1725" t="s">
        <v>28</v>
      </c>
      <c r="K841" s="1524"/>
      <c r="L841" s="438"/>
      <c r="M841" s="341"/>
      <c r="N841" s="341"/>
      <c r="O841" s="1513"/>
      <c r="P841" s="341"/>
      <c r="Q841" s="1509"/>
      <c r="R841" s="1524"/>
      <c r="S841" s="79"/>
      <c r="T841" s="79"/>
    </row>
    <row r="842" spans="1:20">
      <c r="A842" s="1035">
        <v>265</v>
      </c>
      <c r="B842" s="888" t="s">
        <v>850</v>
      </c>
      <c r="C842" s="1035" t="s">
        <v>851</v>
      </c>
      <c r="D842" s="1552" t="s">
        <v>852</v>
      </c>
      <c r="E842" s="1552">
        <v>88809608312</v>
      </c>
      <c r="F842" s="1684">
        <v>44756</v>
      </c>
      <c r="G842" s="1554">
        <v>3</v>
      </c>
      <c r="H842" s="1555">
        <v>205000</v>
      </c>
      <c r="I842" s="1554">
        <v>25</v>
      </c>
      <c r="J842" s="1703" t="s">
        <v>28</v>
      </c>
      <c r="K842" s="114"/>
      <c r="L842" s="438"/>
      <c r="M842" s="341"/>
      <c r="N842" s="341"/>
      <c r="O842" s="1513"/>
      <c r="P842" s="341"/>
      <c r="Q842" s="1509"/>
      <c r="R842" s="114"/>
    </row>
    <row r="843" spans="1:20">
      <c r="A843" s="1035">
        <v>266</v>
      </c>
      <c r="B843" s="888" t="s">
        <v>853</v>
      </c>
      <c r="C843" s="1696" t="s">
        <v>854</v>
      </c>
      <c r="D843" s="1552" t="s">
        <v>855</v>
      </c>
      <c r="E843" s="1552">
        <v>85782068528</v>
      </c>
      <c r="F843" s="1684">
        <v>44796</v>
      </c>
      <c r="G843" s="1554">
        <v>1</v>
      </c>
      <c r="H843" s="1555">
        <v>125000</v>
      </c>
      <c r="I843" s="1554">
        <v>25</v>
      </c>
      <c r="J843" s="1703" t="s">
        <v>28</v>
      </c>
      <c r="K843" s="114"/>
      <c r="L843" s="438"/>
      <c r="M843" s="341"/>
      <c r="N843" s="341"/>
      <c r="O843" s="1513"/>
      <c r="P843" s="341"/>
      <c r="Q843" s="1509"/>
      <c r="R843" s="114"/>
    </row>
    <row r="844" spans="1:20">
      <c r="A844" s="1035">
        <v>412</v>
      </c>
      <c r="B844" s="888" t="s">
        <v>858</v>
      </c>
      <c r="C844" s="1035" t="s">
        <v>859</v>
      </c>
      <c r="D844" s="1552" t="s">
        <v>860</v>
      </c>
      <c r="E844" s="1552">
        <v>85797270895</v>
      </c>
      <c r="F844" s="1558" t="s">
        <v>861</v>
      </c>
      <c r="G844" s="1554">
        <v>2</v>
      </c>
      <c r="H844" s="1586">
        <v>165000</v>
      </c>
      <c r="I844" s="1450">
        <v>25</v>
      </c>
      <c r="J844" s="1703" t="s">
        <v>28</v>
      </c>
      <c r="K844" s="114"/>
      <c r="L844" s="438"/>
      <c r="M844" s="341"/>
      <c r="N844" s="341"/>
      <c r="O844" s="1513"/>
      <c r="P844" s="341"/>
      <c r="Q844" s="1509"/>
      <c r="R844" s="114" t="s">
        <v>862</v>
      </c>
    </row>
    <row r="845" spans="1:20">
      <c r="A845" s="1035">
        <v>269</v>
      </c>
      <c r="B845" s="888" t="s">
        <v>863</v>
      </c>
      <c r="C845" s="1035" t="s">
        <v>864</v>
      </c>
      <c r="D845" s="1552" t="s">
        <v>865</v>
      </c>
      <c r="E845" s="1552">
        <v>81287624263</v>
      </c>
      <c r="F845" s="1684">
        <v>44845</v>
      </c>
      <c r="G845" s="1554">
        <v>4</v>
      </c>
      <c r="H845" s="1555">
        <v>305000</v>
      </c>
      <c r="I845" s="1554">
        <v>25</v>
      </c>
      <c r="J845" s="1703" t="s">
        <v>28</v>
      </c>
      <c r="K845" s="114"/>
      <c r="L845" s="438"/>
      <c r="M845" s="341"/>
      <c r="N845" s="341"/>
      <c r="O845" s="1513"/>
      <c r="P845" s="341"/>
      <c r="Q845" s="1509"/>
      <c r="R845" s="114" t="s">
        <v>866</v>
      </c>
    </row>
    <row r="846" spans="1:20">
      <c r="A846" s="1035">
        <v>271</v>
      </c>
      <c r="B846" s="888" t="s">
        <v>871</v>
      </c>
      <c r="C846" s="1035" t="s">
        <v>872</v>
      </c>
      <c r="D846" s="1552" t="s">
        <v>167</v>
      </c>
      <c r="E846" s="1552">
        <v>81572017385</v>
      </c>
      <c r="F846" s="1684">
        <v>44924</v>
      </c>
      <c r="G846" s="1554">
        <v>1</v>
      </c>
      <c r="H846" s="1555">
        <v>125000</v>
      </c>
      <c r="I846" s="1554">
        <v>25</v>
      </c>
      <c r="J846" s="1703" t="s">
        <v>28</v>
      </c>
      <c r="K846" s="114"/>
      <c r="L846" s="438"/>
      <c r="M846" s="341"/>
      <c r="N846" s="341"/>
      <c r="O846" s="1513"/>
      <c r="P846" s="341"/>
      <c r="Q846" s="1509"/>
      <c r="R846" s="114"/>
    </row>
    <row r="847" spans="1:20">
      <c r="A847" s="1035">
        <v>613</v>
      </c>
      <c r="B847" s="888" t="s">
        <v>877</v>
      </c>
      <c r="C847" s="1557" t="s">
        <v>878</v>
      </c>
      <c r="D847" s="1558" t="s">
        <v>364</v>
      </c>
      <c r="E847" s="214" t="s">
        <v>879</v>
      </c>
      <c r="F847" s="1680" t="s">
        <v>880</v>
      </c>
      <c r="G847" s="1450">
        <v>2</v>
      </c>
      <c r="H847" s="1560">
        <v>165000</v>
      </c>
      <c r="I847" s="1450">
        <v>25</v>
      </c>
      <c r="J847" s="1557" t="s">
        <v>28</v>
      </c>
      <c r="K847" s="104"/>
      <c r="L847" s="438"/>
      <c r="M847" s="341"/>
      <c r="N847" s="341"/>
      <c r="O847" s="1513"/>
      <c r="P847" s="341"/>
      <c r="Q847" s="1509"/>
      <c r="R847" s="104"/>
    </row>
    <row r="848" spans="1:20">
      <c r="A848" s="1035">
        <v>276</v>
      </c>
      <c r="B848" s="888" t="s">
        <v>884</v>
      </c>
      <c r="C848" s="1035" t="s">
        <v>885</v>
      </c>
      <c r="D848" s="1552" t="s">
        <v>487</v>
      </c>
      <c r="E848" s="1552">
        <v>85721050533</v>
      </c>
      <c r="F848" s="1684">
        <v>44907</v>
      </c>
      <c r="G848" s="1554">
        <v>1</v>
      </c>
      <c r="H848" s="1555">
        <v>125000</v>
      </c>
      <c r="I848" s="1554">
        <v>25</v>
      </c>
      <c r="J848" s="1703" t="s">
        <v>28</v>
      </c>
      <c r="K848" s="114"/>
      <c r="L848" s="438"/>
      <c r="M848" s="341"/>
      <c r="N848" s="341"/>
      <c r="O848" s="1513"/>
      <c r="P848" s="341"/>
      <c r="Q848" s="1509"/>
      <c r="R848" s="114"/>
    </row>
    <row r="849" spans="1:20">
      <c r="A849" s="1035">
        <v>277</v>
      </c>
      <c r="B849" s="888" t="s">
        <v>886</v>
      </c>
      <c r="C849" s="1035" t="s">
        <v>887</v>
      </c>
      <c r="D849" s="1552" t="s">
        <v>888</v>
      </c>
      <c r="E849" s="1552">
        <v>85794444525</v>
      </c>
      <c r="F849" s="1684">
        <v>44859</v>
      </c>
      <c r="G849" s="1554">
        <v>1</v>
      </c>
      <c r="H849" s="1555">
        <v>125000</v>
      </c>
      <c r="I849" s="1554">
        <v>25</v>
      </c>
      <c r="J849" s="1703" t="s">
        <v>28</v>
      </c>
      <c r="K849" s="114"/>
      <c r="L849" s="438"/>
      <c r="M849" s="341"/>
      <c r="N849" s="341"/>
      <c r="O849" s="1513"/>
      <c r="P849" s="341"/>
      <c r="Q849" s="1509"/>
      <c r="R849" s="114"/>
    </row>
    <row r="850" spans="1:20" hidden="1">
      <c r="A850" s="33">
        <v>842</v>
      </c>
      <c r="B850" s="51" t="s">
        <v>3013</v>
      </c>
      <c r="C850" s="252" t="s">
        <v>3014</v>
      </c>
      <c r="D850" s="169" t="s">
        <v>118</v>
      </c>
      <c r="E850" s="254" t="s">
        <v>3015</v>
      </c>
      <c r="F850" s="249" t="s">
        <v>3016</v>
      </c>
      <c r="G850" s="256">
        <v>2</v>
      </c>
      <c r="H850" s="257"/>
      <c r="I850" s="256">
        <v>25</v>
      </c>
      <c r="J850" s="1495" t="s">
        <v>37</v>
      </c>
      <c r="K850" s="317"/>
      <c r="L850" s="208"/>
      <c r="M850" s="208"/>
      <c r="N850" s="208"/>
      <c r="O850" s="208"/>
      <c r="P850" s="208"/>
      <c r="Q850" s="208"/>
      <c r="R850" s="317"/>
    </row>
    <row r="851" spans="1:20">
      <c r="A851" s="1035">
        <v>278</v>
      </c>
      <c r="B851" s="888" t="s">
        <v>889</v>
      </c>
      <c r="C851" s="1035" t="s">
        <v>890</v>
      </c>
      <c r="D851" s="1552" t="s">
        <v>891</v>
      </c>
      <c r="E851" s="1552" t="s">
        <v>892</v>
      </c>
      <c r="F851" s="1684">
        <v>44775</v>
      </c>
      <c r="G851" s="1554">
        <v>1</v>
      </c>
      <c r="H851" s="1555">
        <v>125000</v>
      </c>
      <c r="I851" s="1554">
        <v>25</v>
      </c>
      <c r="J851" s="1621" t="s">
        <v>28</v>
      </c>
      <c r="K851" s="1524"/>
      <c r="L851" s="438"/>
      <c r="M851" s="341"/>
      <c r="N851" s="341"/>
      <c r="O851" s="1513"/>
      <c r="P851" s="341"/>
      <c r="Q851" s="1509"/>
      <c r="R851" s="1524"/>
    </row>
    <row r="852" spans="1:20">
      <c r="A852" s="1035">
        <v>282</v>
      </c>
      <c r="B852" s="888" t="s">
        <v>904</v>
      </c>
      <c r="C852" s="1035" t="s">
        <v>905</v>
      </c>
      <c r="D852" s="1552" t="s">
        <v>313</v>
      </c>
      <c r="E852" s="1552">
        <v>85721500043</v>
      </c>
      <c r="F852" s="1684">
        <v>44771</v>
      </c>
      <c r="G852" s="1554">
        <v>1</v>
      </c>
      <c r="H852" s="1555">
        <v>125000</v>
      </c>
      <c r="I852" s="1554">
        <v>25</v>
      </c>
      <c r="J852" s="1703" t="s">
        <v>28</v>
      </c>
      <c r="K852" s="114"/>
      <c r="L852" s="438"/>
      <c r="M852" s="341"/>
      <c r="N852" s="341"/>
      <c r="O852" s="1513"/>
      <c r="P852" s="341"/>
      <c r="Q852" s="1509"/>
      <c r="R852" s="114"/>
    </row>
    <row r="853" spans="1:20">
      <c r="A853" s="1035">
        <v>285</v>
      </c>
      <c r="B853" s="888" t="s">
        <v>912</v>
      </c>
      <c r="C853" s="1035" t="s">
        <v>913</v>
      </c>
      <c r="D853" s="1552" t="s">
        <v>914</v>
      </c>
      <c r="E853" s="1618">
        <v>815922270</v>
      </c>
      <c r="F853" s="1693">
        <v>44753</v>
      </c>
      <c r="G853" s="1620">
        <v>1</v>
      </c>
      <c r="H853" s="1555">
        <v>125000</v>
      </c>
      <c r="I853" s="1554">
        <v>25</v>
      </c>
      <c r="J853" s="1703" t="s">
        <v>28</v>
      </c>
      <c r="K853" s="114"/>
      <c r="L853" s="438"/>
      <c r="M853" s="341"/>
      <c r="N853" s="341"/>
      <c r="O853" s="1513"/>
      <c r="P853" s="341"/>
      <c r="Q853" s="1509"/>
      <c r="R853" s="114"/>
    </row>
    <row r="854" spans="1:20">
      <c r="A854" s="1035">
        <v>286</v>
      </c>
      <c r="B854" s="888" t="s">
        <v>915</v>
      </c>
      <c r="C854" s="1035" t="s">
        <v>916</v>
      </c>
      <c r="D854" s="1552" t="s">
        <v>917</v>
      </c>
      <c r="E854" s="1552">
        <v>85280768519</v>
      </c>
      <c r="F854" s="1684">
        <v>44779</v>
      </c>
      <c r="G854" s="1554">
        <v>1</v>
      </c>
      <c r="H854" s="1555">
        <v>125000</v>
      </c>
      <c r="I854" s="1554">
        <v>25</v>
      </c>
      <c r="J854" s="1703" t="s">
        <v>28</v>
      </c>
      <c r="K854" s="114"/>
      <c r="L854" s="438"/>
      <c r="M854" s="341"/>
      <c r="N854" s="341"/>
      <c r="O854" s="1513"/>
      <c r="P854" s="341"/>
      <c r="Q854" s="1509"/>
      <c r="R854" s="114"/>
    </row>
    <row r="855" spans="1:20">
      <c r="A855" s="1035">
        <v>291</v>
      </c>
      <c r="B855" s="888" t="s">
        <v>929</v>
      </c>
      <c r="C855" s="1035" t="s">
        <v>930</v>
      </c>
      <c r="D855" s="1552" t="s">
        <v>487</v>
      </c>
      <c r="E855" s="1552">
        <v>82119616677</v>
      </c>
      <c r="F855" s="1684">
        <v>44827</v>
      </c>
      <c r="G855" s="1554">
        <v>1</v>
      </c>
      <c r="H855" s="1555">
        <v>125000</v>
      </c>
      <c r="I855" s="1554">
        <v>25</v>
      </c>
      <c r="J855" s="1703" t="s">
        <v>28</v>
      </c>
      <c r="K855" s="114"/>
      <c r="L855" s="438"/>
      <c r="M855" s="341"/>
      <c r="N855" s="341"/>
      <c r="O855" s="1513"/>
      <c r="P855" s="341"/>
      <c r="Q855" s="1509"/>
      <c r="R855" s="114"/>
    </row>
    <row r="856" spans="1:20">
      <c r="A856" s="1035">
        <v>292</v>
      </c>
      <c r="B856" s="888" t="s">
        <v>931</v>
      </c>
      <c r="C856" s="1035" t="s">
        <v>932</v>
      </c>
      <c r="D856" s="1552" t="s">
        <v>82</v>
      </c>
      <c r="E856" s="1552">
        <v>85794050609</v>
      </c>
      <c r="F856" s="1684">
        <v>44788</v>
      </c>
      <c r="G856" s="1554">
        <v>1</v>
      </c>
      <c r="H856" s="1555">
        <v>125000</v>
      </c>
      <c r="I856" s="1554">
        <v>25</v>
      </c>
      <c r="J856" s="1703" t="s">
        <v>28</v>
      </c>
      <c r="K856" s="114"/>
      <c r="L856" s="438"/>
      <c r="M856" s="341"/>
      <c r="N856" s="341"/>
      <c r="O856" s="1513"/>
      <c r="P856" s="341"/>
      <c r="Q856" s="1509"/>
      <c r="R856" s="114"/>
    </row>
    <row r="857" spans="1:20">
      <c r="A857" s="1035">
        <v>294</v>
      </c>
      <c r="B857" s="888" t="s">
        <v>936</v>
      </c>
      <c r="C857" s="1035" t="s">
        <v>937</v>
      </c>
      <c r="D857" s="1552" t="s">
        <v>305</v>
      </c>
      <c r="E857" s="1552">
        <v>85794966965</v>
      </c>
      <c r="F857" s="1684">
        <v>44734</v>
      </c>
      <c r="G857" s="1554">
        <v>1</v>
      </c>
      <c r="H857" s="1555">
        <v>125000</v>
      </c>
      <c r="I857" s="1554">
        <v>25</v>
      </c>
      <c r="J857" s="1703" t="s">
        <v>28</v>
      </c>
      <c r="K857" s="114"/>
      <c r="L857" s="438"/>
      <c r="M857" s="341"/>
      <c r="N857" s="341"/>
      <c r="O857" s="1513"/>
      <c r="P857" s="341"/>
      <c r="Q857" s="1509"/>
      <c r="R857" s="114"/>
    </row>
    <row r="858" spans="1:20" s="42" customFormat="1">
      <c r="A858" s="1035">
        <v>165</v>
      </c>
      <c r="B858" s="888" t="s">
        <v>938</v>
      </c>
      <c r="C858" s="1660" t="s">
        <v>939</v>
      </c>
      <c r="D858" s="1552" t="s">
        <v>940</v>
      </c>
      <c r="E858" s="128" t="s">
        <v>941</v>
      </c>
      <c r="F858" s="1552" t="s">
        <v>942</v>
      </c>
      <c r="G858" s="1554">
        <v>2</v>
      </c>
      <c r="H858" s="1586">
        <v>165000</v>
      </c>
      <c r="I858" s="1554">
        <v>25</v>
      </c>
      <c r="J858" s="1703" t="s">
        <v>28</v>
      </c>
      <c r="K858" s="114"/>
      <c r="L858" s="438"/>
      <c r="M858" s="341"/>
      <c r="N858" s="341"/>
      <c r="O858" s="1513"/>
      <c r="P858" s="341"/>
      <c r="Q858" s="1509"/>
      <c r="R858" s="114"/>
      <c r="S858" s="7"/>
      <c r="T858" s="7"/>
    </row>
    <row r="859" spans="1:20">
      <c r="A859" s="1035">
        <v>298</v>
      </c>
      <c r="B859" s="888" t="s">
        <v>951</v>
      </c>
      <c r="C859" s="1035" t="s">
        <v>952</v>
      </c>
      <c r="D859" s="1552" t="s">
        <v>953</v>
      </c>
      <c r="E859" s="1552">
        <v>88296573770</v>
      </c>
      <c r="F859" s="1684">
        <v>44749</v>
      </c>
      <c r="G859" s="1554">
        <v>1</v>
      </c>
      <c r="H859" s="1555">
        <v>125000</v>
      </c>
      <c r="I859" s="1554">
        <v>25</v>
      </c>
      <c r="J859" s="1703" t="s">
        <v>28</v>
      </c>
      <c r="K859" s="114"/>
      <c r="L859" s="438"/>
      <c r="M859" s="341"/>
      <c r="N859" s="341"/>
      <c r="O859" s="1513"/>
      <c r="P859" s="341"/>
      <c r="Q859" s="1509"/>
      <c r="R859" s="114"/>
    </row>
    <row r="860" spans="1:20">
      <c r="A860" s="1035">
        <v>303</v>
      </c>
      <c r="B860" s="888" t="s">
        <v>965</v>
      </c>
      <c r="C860" s="1035" t="s">
        <v>966</v>
      </c>
      <c r="D860" s="1552" t="s">
        <v>125</v>
      </c>
      <c r="E860" s="1552">
        <v>8156013350</v>
      </c>
      <c r="F860" s="1684">
        <v>44882</v>
      </c>
      <c r="G860" s="1554">
        <v>1</v>
      </c>
      <c r="H860" s="1555">
        <v>125000</v>
      </c>
      <c r="I860" s="1554">
        <v>25</v>
      </c>
      <c r="J860" s="1703" t="s">
        <v>28</v>
      </c>
      <c r="K860" s="114"/>
      <c r="L860" s="438"/>
      <c r="M860" s="341"/>
      <c r="N860" s="341"/>
      <c r="O860" s="1513"/>
      <c r="P860" s="341"/>
      <c r="Q860" s="1509"/>
      <c r="R860" s="114" t="s">
        <v>967</v>
      </c>
    </row>
    <row r="861" spans="1:20">
      <c r="A861" s="1035">
        <v>304</v>
      </c>
      <c r="B861" s="888" t="s">
        <v>969</v>
      </c>
      <c r="C861" s="1035" t="s">
        <v>970</v>
      </c>
      <c r="D861" s="1552" t="s">
        <v>883</v>
      </c>
      <c r="E861" s="1552">
        <v>8156053035</v>
      </c>
      <c r="F861" s="1684">
        <v>44904</v>
      </c>
      <c r="G861" s="1554">
        <v>1</v>
      </c>
      <c r="H861" s="1555">
        <v>125000</v>
      </c>
      <c r="I861" s="1554">
        <v>25</v>
      </c>
      <c r="J861" s="1703" t="s">
        <v>28</v>
      </c>
      <c r="K861" s="114"/>
      <c r="L861" s="438"/>
      <c r="M861" s="341"/>
      <c r="N861" s="341"/>
      <c r="O861" s="1513"/>
      <c r="P861" s="341"/>
      <c r="Q861" s="1509"/>
      <c r="R861" s="114"/>
    </row>
    <row r="862" spans="1:20">
      <c r="A862" s="1035">
        <v>306</v>
      </c>
      <c r="B862" s="888" t="s">
        <v>973</v>
      </c>
      <c r="C862" s="1035" t="s">
        <v>974</v>
      </c>
      <c r="D862" s="1572" t="s">
        <v>327</v>
      </c>
      <c r="E862" s="1552" t="s">
        <v>975</v>
      </c>
      <c r="F862" s="1684">
        <v>44846</v>
      </c>
      <c r="G862" s="1554">
        <v>3</v>
      </c>
      <c r="H862" s="1555">
        <v>205000</v>
      </c>
      <c r="I862" s="1554">
        <v>25</v>
      </c>
      <c r="J862" s="1703" t="s">
        <v>28</v>
      </c>
      <c r="K862" s="114"/>
      <c r="L862" s="438"/>
      <c r="M862" s="341"/>
      <c r="N862" s="341"/>
      <c r="O862" s="1513"/>
      <c r="P862" s="341"/>
      <c r="Q862" s="1509"/>
      <c r="R862" s="114"/>
    </row>
    <row r="863" spans="1:20">
      <c r="A863" s="1035">
        <v>307</v>
      </c>
      <c r="B863" s="888" t="s">
        <v>976</v>
      </c>
      <c r="C863" s="1035" t="s">
        <v>977</v>
      </c>
      <c r="D863" s="1552" t="s">
        <v>978</v>
      </c>
      <c r="E863" s="1552">
        <v>85871403329</v>
      </c>
      <c r="F863" s="1684">
        <v>44739</v>
      </c>
      <c r="G863" s="1554">
        <v>1</v>
      </c>
      <c r="H863" s="1555">
        <v>125000</v>
      </c>
      <c r="I863" s="1554">
        <v>25</v>
      </c>
      <c r="J863" s="1665" t="s">
        <v>28</v>
      </c>
      <c r="K863" s="114"/>
      <c r="L863" s="438"/>
      <c r="M863" s="341"/>
      <c r="N863" s="341"/>
      <c r="O863" s="1513"/>
      <c r="P863" s="341"/>
      <c r="Q863" s="1509"/>
      <c r="R863" s="114"/>
    </row>
    <row r="864" spans="1:20">
      <c r="A864" s="1035">
        <v>308</v>
      </c>
      <c r="B864" s="888" t="s">
        <v>979</v>
      </c>
      <c r="C864" s="1035" t="s">
        <v>980</v>
      </c>
      <c r="D864" s="1552" t="s">
        <v>981</v>
      </c>
      <c r="E864" s="1552">
        <v>85722329266</v>
      </c>
      <c r="F864" s="1684">
        <v>44859</v>
      </c>
      <c r="G864" s="1554">
        <v>1</v>
      </c>
      <c r="H864" s="1555">
        <v>125000</v>
      </c>
      <c r="I864" s="1554">
        <v>25</v>
      </c>
      <c r="J864" s="1703" t="s">
        <v>28</v>
      </c>
      <c r="K864" s="114"/>
      <c r="L864" s="438"/>
      <c r="M864" s="341"/>
      <c r="N864" s="341"/>
      <c r="O864" s="1513"/>
      <c r="P864" s="341"/>
      <c r="Q864" s="1509"/>
      <c r="R864" s="114"/>
    </row>
    <row r="865" spans="1:18">
      <c r="A865" s="1035">
        <v>309</v>
      </c>
      <c r="B865" s="888" t="s">
        <v>982</v>
      </c>
      <c r="C865" s="1035" t="s">
        <v>983</v>
      </c>
      <c r="D865" s="1552" t="s">
        <v>82</v>
      </c>
      <c r="E865" s="1552">
        <v>85798833752</v>
      </c>
      <c r="F865" s="1684">
        <v>44912</v>
      </c>
      <c r="G865" s="1554">
        <v>1</v>
      </c>
      <c r="H865" s="1555">
        <v>125000</v>
      </c>
      <c r="I865" s="1554">
        <v>25</v>
      </c>
      <c r="J865" s="1665" t="s">
        <v>28</v>
      </c>
      <c r="K865" s="114"/>
      <c r="L865" s="438"/>
      <c r="M865" s="341"/>
      <c r="N865" s="341"/>
      <c r="O865" s="1513"/>
      <c r="P865" s="341"/>
      <c r="Q865" s="1509"/>
      <c r="R865" s="114"/>
    </row>
    <row r="866" spans="1:18">
      <c r="A866" s="1035">
        <v>310</v>
      </c>
      <c r="B866" s="888" t="s">
        <v>984</v>
      </c>
      <c r="C866" s="888" t="s">
        <v>985</v>
      </c>
      <c r="D866" s="1552" t="s">
        <v>118</v>
      </c>
      <c r="E866" s="1552">
        <v>81574993160</v>
      </c>
      <c r="F866" s="1684">
        <v>44847</v>
      </c>
      <c r="G866" s="1554">
        <v>1</v>
      </c>
      <c r="H866" s="1555">
        <v>125000</v>
      </c>
      <c r="I866" s="1554">
        <v>25</v>
      </c>
      <c r="J866" s="1703" t="s">
        <v>28</v>
      </c>
      <c r="K866" s="114"/>
      <c r="L866" s="438"/>
      <c r="M866" s="341"/>
      <c r="N866" s="341"/>
      <c r="O866" s="1513"/>
      <c r="P866" s="341"/>
      <c r="Q866" s="1509"/>
      <c r="R866" s="114"/>
    </row>
    <row r="867" spans="1:18">
      <c r="A867" s="1035">
        <v>313</v>
      </c>
      <c r="B867" s="888" t="s">
        <v>995</v>
      </c>
      <c r="C867" s="1035" t="s">
        <v>996</v>
      </c>
      <c r="D867" s="1552" t="s">
        <v>997</v>
      </c>
      <c r="E867" s="1552">
        <v>85722025194</v>
      </c>
      <c r="F867" s="1684">
        <v>44823</v>
      </c>
      <c r="G867" s="1554">
        <v>1</v>
      </c>
      <c r="H867" s="1555">
        <v>125000</v>
      </c>
      <c r="I867" s="1554">
        <v>25</v>
      </c>
      <c r="J867" s="1703" t="s">
        <v>28</v>
      </c>
      <c r="K867" s="114"/>
      <c r="L867" s="438"/>
      <c r="M867" s="341"/>
      <c r="N867" s="341"/>
      <c r="O867" s="1513"/>
      <c r="P867" s="341"/>
      <c r="Q867" s="1509"/>
      <c r="R867" s="114"/>
    </row>
    <row r="868" spans="1:18">
      <c r="A868" s="1035">
        <v>316</v>
      </c>
      <c r="B868" s="888" t="s">
        <v>1003</v>
      </c>
      <c r="C868" s="1035" t="s">
        <v>1004</v>
      </c>
      <c r="D868" s="1552" t="s">
        <v>1005</v>
      </c>
      <c r="E868" s="1552">
        <v>85888802880</v>
      </c>
      <c r="F868" s="1684">
        <v>44833</v>
      </c>
      <c r="G868" s="1554">
        <v>3</v>
      </c>
      <c r="H868" s="1555">
        <v>205000</v>
      </c>
      <c r="I868" s="1554">
        <v>25</v>
      </c>
      <c r="J868" s="1703" t="s">
        <v>28</v>
      </c>
      <c r="K868" s="114"/>
      <c r="L868" s="438"/>
      <c r="M868" s="341"/>
      <c r="N868" s="341"/>
      <c r="O868" s="1513"/>
      <c r="P868" s="341"/>
      <c r="Q868" s="1509"/>
      <c r="R868" s="114"/>
    </row>
    <row r="869" spans="1:18">
      <c r="A869" s="1035">
        <v>75</v>
      </c>
      <c r="B869" s="888" t="s">
        <v>1013</v>
      </c>
      <c r="C869" s="1035" t="s">
        <v>1014</v>
      </c>
      <c r="D869" s="1552" t="s">
        <v>106</v>
      </c>
      <c r="E869" s="1552">
        <v>85797036442</v>
      </c>
      <c r="F869" s="1684">
        <v>44772</v>
      </c>
      <c r="G869" s="1554">
        <v>2</v>
      </c>
      <c r="H869" s="1555">
        <v>165000</v>
      </c>
      <c r="I869" s="1554">
        <v>25</v>
      </c>
      <c r="J869" s="1703" t="s">
        <v>28</v>
      </c>
      <c r="K869" s="114"/>
      <c r="L869" s="438"/>
      <c r="M869" s="341"/>
      <c r="N869" s="341"/>
      <c r="O869" s="1513"/>
      <c r="P869" s="341"/>
      <c r="Q869" s="1509"/>
      <c r="R869" s="114"/>
    </row>
    <row r="870" spans="1:18">
      <c r="A870" s="1035">
        <v>320</v>
      </c>
      <c r="B870" s="888" t="s">
        <v>1015</v>
      </c>
      <c r="C870" s="1035" t="s">
        <v>1016</v>
      </c>
      <c r="D870" s="1552" t="s">
        <v>1017</v>
      </c>
      <c r="E870" s="1552"/>
      <c r="F870" s="1684" t="s">
        <v>421</v>
      </c>
      <c r="G870" s="1554">
        <v>1</v>
      </c>
      <c r="H870" s="1555">
        <v>125000</v>
      </c>
      <c r="I870" s="1554">
        <v>25</v>
      </c>
      <c r="J870" s="1703" t="s">
        <v>28</v>
      </c>
      <c r="K870" s="114"/>
      <c r="L870" s="438"/>
      <c r="M870" s="341"/>
      <c r="N870" s="341"/>
      <c r="O870" s="1513"/>
      <c r="P870" s="341"/>
      <c r="Q870" s="1509"/>
      <c r="R870" s="114"/>
    </row>
    <row r="871" spans="1:18" hidden="1">
      <c r="A871" s="1035">
        <v>77</v>
      </c>
      <c r="B871" s="888" t="s">
        <v>1023</v>
      </c>
      <c r="C871" s="1035" t="s">
        <v>1024</v>
      </c>
      <c r="D871" s="1552" t="s">
        <v>125</v>
      </c>
      <c r="E871" s="1552">
        <v>85703578965</v>
      </c>
      <c r="F871" s="1684">
        <v>44758</v>
      </c>
      <c r="G871" s="1554">
        <v>2</v>
      </c>
      <c r="H871" s="1555"/>
      <c r="I871" s="1554">
        <v>25</v>
      </c>
      <c r="J871" s="1703" t="s">
        <v>849</v>
      </c>
      <c r="K871" s="114"/>
      <c r="L871" s="438"/>
      <c r="M871" s="341"/>
      <c r="N871" s="341"/>
      <c r="O871" s="1513"/>
      <c r="P871" s="341"/>
      <c r="Q871" s="1509"/>
      <c r="R871" s="114"/>
    </row>
    <row r="872" spans="1:18">
      <c r="A872" s="1035">
        <v>325</v>
      </c>
      <c r="B872" s="888" t="s">
        <v>1028</v>
      </c>
      <c r="C872" s="1035" t="s">
        <v>1029</v>
      </c>
      <c r="D872" s="1552" t="s">
        <v>1030</v>
      </c>
      <c r="E872" s="1552">
        <v>8557164665</v>
      </c>
      <c r="F872" s="1684">
        <v>44888</v>
      </c>
      <c r="G872" s="1554">
        <v>3</v>
      </c>
      <c r="H872" s="1555">
        <v>205000</v>
      </c>
      <c r="I872" s="1554">
        <v>25</v>
      </c>
      <c r="J872" s="1703" t="s">
        <v>28</v>
      </c>
      <c r="K872" s="114"/>
      <c r="L872" s="438"/>
      <c r="M872" s="341"/>
      <c r="N872" s="341"/>
      <c r="O872" s="1513"/>
      <c r="P872" s="341"/>
      <c r="Q872" s="1509"/>
      <c r="R872" s="114"/>
    </row>
    <row r="873" spans="1:18">
      <c r="A873" s="1035">
        <v>327</v>
      </c>
      <c r="B873" s="888" t="s">
        <v>1034</v>
      </c>
      <c r="C873" s="1035" t="s">
        <v>1035</v>
      </c>
      <c r="D873" s="1552" t="s">
        <v>125</v>
      </c>
      <c r="E873" s="1552">
        <v>85892852813</v>
      </c>
      <c r="F873" s="1684">
        <v>44732</v>
      </c>
      <c r="G873" s="1554">
        <v>1</v>
      </c>
      <c r="H873" s="1555">
        <v>125000</v>
      </c>
      <c r="I873" s="1554">
        <v>25</v>
      </c>
      <c r="J873" s="1703" t="s">
        <v>28</v>
      </c>
      <c r="K873" s="114"/>
      <c r="L873" s="438"/>
      <c r="M873" s="341"/>
      <c r="N873" s="341"/>
      <c r="O873" s="1513"/>
      <c r="P873" s="341"/>
      <c r="Q873" s="1509"/>
      <c r="R873" s="114"/>
    </row>
    <row r="874" spans="1:18">
      <c r="A874" s="1035">
        <v>329</v>
      </c>
      <c r="B874" s="888" t="s">
        <v>1038</v>
      </c>
      <c r="C874" s="1035" t="s">
        <v>1039</v>
      </c>
      <c r="D874" s="1552" t="s">
        <v>1040</v>
      </c>
      <c r="E874" s="1552">
        <v>83818180493</v>
      </c>
      <c r="F874" s="1684">
        <v>44782</v>
      </c>
      <c r="G874" s="1554">
        <v>1</v>
      </c>
      <c r="H874" s="1555">
        <v>125000</v>
      </c>
      <c r="I874" s="1554">
        <v>25</v>
      </c>
      <c r="J874" s="1703" t="s">
        <v>28</v>
      </c>
      <c r="K874" s="114"/>
      <c r="L874" s="438"/>
      <c r="M874" s="341"/>
      <c r="N874" s="341"/>
      <c r="O874" s="1513"/>
      <c r="P874" s="341"/>
      <c r="Q874" s="1509"/>
      <c r="R874" s="114"/>
    </row>
    <row r="875" spans="1:18">
      <c r="A875" s="1035">
        <v>333</v>
      </c>
      <c r="B875" s="888" t="s">
        <v>1053</v>
      </c>
      <c r="C875" s="1035" t="s">
        <v>1054</v>
      </c>
      <c r="D875" s="1552" t="s">
        <v>1055</v>
      </c>
      <c r="E875" s="1552">
        <v>82116684369</v>
      </c>
      <c r="F875" s="1684">
        <v>44909</v>
      </c>
      <c r="G875" s="1554">
        <v>1</v>
      </c>
      <c r="H875" s="1555">
        <v>125000</v>
      </c>
      <c r="I875" s="1554">
        <v>25</v>
      </c>
      <c r="J875" s="1703" t="s">
        <v>28</v>
      </c>
      <c r="K875" s="114"/>
      <c r="L875" s="438"/>
      <c r="M875" s="341"/>
      <c r="N875" s="341"/>
      <c r="O875" s="1513"/>
      <c r="P875" s="341"/>
      <c r="Q875" s="1509"/>
      <c r="R875" s="114"/>
    </row>
    <row r="876" spans="1:18">
      <c r="A876" s="1035">
        <v>334</v>
      </c>
      <c r="B876" s="888" t="s">
        <v>1056</v>
      </c>
      <c r="C876" s="1035" t="s">
        <v>1057</v>
      </c>
      <c r="D876" s="1552" t="s">
        <v>1058</v>
      </c>
      <c r="E876" s="1552">
        <v>85724276776</v>
      </c>
      <c r="F876" s="1684">
        <v>44688</v>
      </c>
      <c r="G876" s="1554">
        <v>1</v>
      </c>
      <c r="H876" s="1555">
        <v>125000</v>
      </c>
      <c r="I876" s="1554">
        <v>25</v>
      </c>
      <c r="J876" s="1703" t="s">
        <v>28</v>
      </c>
      <c r="K876" s="114"/>
      <c r="L876" s="438"/>
      <c r="M876" s="341"/>
      <c r="N876" s="341"/>
      <c r="O876" s="1513"/>
      <c r="P876" s="341"/>
      <c r="Q876" s="1509"/>
      <c r="R876" s="114"/>
    </row>
    <row r="877" spans="1:18">
      <c r="A877" s="1035">
        <v>337</v>
      </c>
      <c r="B877" s="888" t="s">
        <v>1064</v>
      </c>
      <c r="C877" s="1035" t="s">
        <v>1065</v>
      </c>
      <c r="D877" s="1552" t="s">
        <v>227</v>
      </c>
      <c r="E877" s="1552">
        <v>81286422258</v>
      </c>
      <c r="F877" s="1684">
        <v>44845</v>
      </c>
      <c r="G877" s="1554">
        <v>1</v>
      </c>
      <c r="H877" s="1555">
        <v>125000</v>
      </c>
      <c r="I877" s="1554">
        <v>25</v>
      </c>
      <c r="J877" s="1703" t="s">
        <v>28</v>
      </c>
      <c r="K877" s="114"/>
      <c r="L877" s="438"/>
      <c r="M877" s="341"/>
      <c r="N877" s="341"/>
      <c r="O877" s="1513"/>
      <c r="P877" s="341"/>
      <c r="Q877" s="1509"/>
      <c r="R877" s="114"/>
    </row>
    <row r="878" spans="1:18">
      <c r="A878" s="1035">
        <v>338</v>
      </c>
      <c r="B878" s="888" t="s">
        <v>1066</v>
      </c>
      <c r="C878" s="1035" t="s">
        <v>1067</v>
      </c>
      <c r="D878" s="1552" t="s">
        <v>556</v>
      </c>
      <c r="E878" s="1552">
        <v>88223788233</v>
      </c>
      <c r="F878" s="1684">
        <v>44778</v>
      </c>
      <c r="G878" s="1554">
        <v>1</v>
      </c>
      <c r="H878" s="1555">
        <v>125000</v>
      </c>
      <c r="I878" s="1554">
        <v>25</v>
      </c>
      <c r="J878" s="1703" t="s">
        <v>28</v>
      </c>
      <c r="K878" s="114"/>
      <c r="L878" s="438"/>
      <c r="M878" s="341"/>
      <c r="N878" s="341"/>
      <c r="O878" s="1513"/>
      <c r="P878" s="341"/>
      <c r="Q878" s="1509"/>
      <c r="R878" s="114"/>
    </row>
    <row r="879" spans="1:18">
      <c r="A879" s="1035">
        <v>339</v>
      </c>
      <c r="B879" s="888" t="s">
        <v>1068</v>
      </c>
      <c r="C879" s="1035" t="s">
        <v>1069</v>
      </c>
      <c r="D879" s="1572" t="s">
        <v>327</v>
      </c>
      <c r="E879" s="1552" t="s">
        <v>41</v>
      </c>
      <c r="F879" s="1684">
        <v>44818</v>
      </c>
      <c r="G879" s="1554">
        <v>1</v>
      </c>
      <c r="H879" s="1555">
        <v>125000</v>
      </c>
      <c r="I879" s="1554">
        <v>25</v>
      </c>
      <c r="J879" s="1703" t="s">
        <v>28</v>
      </c>
      <c r="K879" s="114"/>
      <c r="L879" s="438"/>
      <c r="M879" s="341"/>
      <c r="N879" s="341"/>
      <c r="O879" s="1513"/>
      <c r="P879" s="341"/>
      <c r="Q879" s="1509"/>
      <c r="R879" s="114"/>
    </row>
    <row r="880" spans="1:18">
      <c r="A880" s="1035">
        <v>340</v>
      </c>
      <c r="B880" s="888" t="s">
        <v>1070</v>
      </c>
      <c r="C880" s="1035" t="s">
        <v>1071</v>
      </c>
      <c r="D880" s="1552" t="s">
        <v>356</v>
      </c>
      <c r="E880" s="1552">
        <v>81572777742</v>
      </c>
      <c r="F880" s="1684">
        <v>44682</v>
      </c>
      <c r="G880" s="1554">
        <v>1</v>
      </c>
      <c r="H880" s="1555">
        <v>115000</v>
      </c>
      <c r="I880" s="1554">
        <v>25</v>
      </c>
      <c r="J880" s="1703" t="s">
        <v>28</v>
      </c>
      <c r="K880" s="114"/>
      <c r="L880" s="438"/>
      <c r="M880" s="341"/>
      <c r="N880" s="341"/>
      <c r="O880" s="1513"/>
      <c r="P880" s="341"/>
      <c r="Q880" s="1509"/>
      <c r="R880" s="114"/>
    </row>
    <row r="881" spans="1:20">
      <c r="A881" s="1035">
        <v>341</v>
      </c>
      <c r="B881" s="888" t="s">
        <v>1072</v>
      </c>
      <c r="C881" s="1035" t="s">
        <v>1073</v>
      </c>
      <c r="D881" s="1552" t="s">
        <v>95</v>
      </c>
      <c r="E881" s="1552">
        <v>85624077353</v>
      </c>
      <c r="F881" s="1684">
        <v>44719</v>
      </c>
      <c r="G881" s="1554">
        <v>1</v>
      </c>
      <c r="H881" s="1555">
        <v>125000</v>
      </c>
      <c r="I881" s="1554">
        <v>25</v>
      </c>
      <c r="J881" s="1703" t="s">
        <v>28</v>
      </c>
      <c r="K881" s="114"/>
      <c r="L881" s="438"/>
      <c r="M881" s="341"/>
      <c r="N881" s="341"/>
      <c r="O881" s="1513"/>
      <c r="P881" s="341"/>
      <c r="Q881" s="1509"/>
      <c r="R881" s="114"/>
    </row>
    <row r="882" spans="1:20">
      <c r="A882" s="1035">
        <v>343</v>
      </c>
      <c r="B882" s="888" t="s">
        <v>1077</v>
      </c>
      <c r="C882" s="1035" t="s">
        <v>1078</v>
      </c>
      <c r="D882" s="1552" t="s">
        <v>224</v>
      </c>
      <c r="E882" s="1552">
        <v>85659332203</v>
      </c>
      <c r="F882" s="1684">
        <v>44682</v>
      </c>
      <c r="G882" s="1554">
        <v>1</v>
      </c>
      <c r="H882" s="1555">
        <v>125000</v>
      </c>
      <c r="I882" s="1554">
        <v>25</v>
      </c>
      <c r="J882" s="1703" t="s">
        <v>28</v>
      </c>
      <c r="K882" s="114"/>
      <c r="L882" s="438"/>
      <c r="M882" s="341"/>
      <c r="N882" s="341"/>
      <c r="O882" s="1513"/>
      <c r="P882" s="341"/>
      <c r="Q882" s="1509"/>
      <c r="R882" s="114"/>
    </row>
    <row r="883" spans="1:20">
      <c r="A883" s="1035">
        <v>345</v>
      </c>
      <c r="B883" s="888" t="s">
        <v>1081</v>
      </c>
      <c r="C883" s="1035" t="s">
        <v>1082</v>
      </c>
      <c r="D883" s="1552" t="s">
        <v>1083</v>
      </c>
      <c r="E883" s="1552">
        <v>85798947159</v>
      </c>
      <c r="F883" s="1684">
        <v>44820</v>
      </c>
      <c r="G883" s="1554">
        <v>1</v>
      </c>
      <c r="H883" s="1555">
        <v>125000</v>
      </c>
      <c r="I883" s="1554">
        <v>25</v>
      </c>
      <c r="J883" s="1703" t="s">
        <v>28</v>
      </c>
      <c r="K883" s="114"/>
      <c r="L883" s="438"/>
      <c r="M883" s="341"/>
      <c r="N883" s="341"/>
      <c r="O883" s="1513"/>
      <c r="P883" s="341"/>
      <c r="Q883" s="1509"/>
      <c r="R883" s="114"/>
    </row>
    <row r="884" spans="1:20">
      <c r="A884" s="1035">
        <v>349</v>
      </c>
      <c r="B884" s="888" t="s">
        <v>1095</v>
      </c>
      <c r="C884" s="1035" t="s">
        <v>1096</v>
      </c>
      <c r="D884" s="1572" t="s">
        <v>327</v>
      </c>
      <c r="E884" s="1552">
        <v>85723258927</v>
      </c>
      <c r="F884" s="1684">
        <v>44820</v>
      </c>
      <c r="G884" s="1554">
        <v>1</v>
      </c>
      <c r="H884" s="1555">
        <v>125000</v>
      </c>
      <c r="I884" s="1554">
        <v>25</v>
      </c>
      <c r="J884" s="1703" t="s">
        <v>28</v>
      </c>
      <c r="K884" s="114"/>
      <c r="L884" s="438"/>
      <c r="M884" s="341"/>
      <c r="N884" s="341"/>
      <c r="O884" s="1513"/>
      <c r="P884" s="341"/>
      <c r="Q884" s="1509"/>
      <c r="R884" s="114"/>
    </row>
    <row r="885" spans="1:20">
      <c r="A885" s="1035">
        <v>351</v>
      </c>
      <c r="B885" s="888" t="s">
        <v>1100</v>
      </c>
      <c r="C885" s="1035" t="s">
        <v>1101</v>
      </c>
      <c r="D885" s="1552" t="s">
        <v>44</v>
      </c>
      <c r="E885" s="1552">
        <v>81572766837</v>
      </c>
      <c r="F885" s="1684">
        <v>44854</v>
      </c>
      <c r="G885" s="1554">
        <v>1</v>
      </c>
      <c r="H885" s="1555">
        <v>125000</v>
      </c>
      <c r="I885" s="1554">
        <v>25</v>
      </c>
      <c r="J885" s="1703" t="s">
        <v>28</v>
      </c>
      <c r="K885" s="114"/>
      <c r="L885" s="438"/>
      <c r="M885" s="341"/>
      <c r="N885" s="341"/>
      <c r="O885" s="1513"/>
      <c r="P885" s="341"/>
      <c r="Q885" s="1509"/>
      <c r="R885" s="114"/>
    </row>
    <row r="886" spans="1:20" s="42" customFormat="1">
      <c r="A886" s="1035">
        <v>352</v>
      </c>
      <c r="B886" s="888" t="s">
        <v>1102</v>
      </c>
      <c r="C886" s="1035" t="s">
        <v>1103</v>
      </c>
      <c r="D886" s="1552" t="s">
        <v>556</v>
      </c>
      <c r="E886" s="1552">
        <v>85798960996</v>
      </c>
      <c r="F886" s="1684">
        <v>44777</v>
      </c>
      <c r="G886" s="1554">
        <v>1</v>
      </c>
      <c r="H886" s="1555">
        <v>125000</v>
      </c>
      <c r="I886" s="1554">
        <v>25</v>
      </c>
      <c r="J886" s="1703" t="s">
        <v>28</v>
      </c>
      <c r="K886" s="114"/>
      <c r="L886" s="438"/>
      <c r="M886" s="341"/>
      <c r="N886" s="341"/>
      <c r="O886" s="1513"/>
      <c r="P886" s="341"/>
      <c r="Q886" s="1509"/>
      <c r="R886" s="114"/>
      <c r="S886" s="7"/>
      <c r="T886" s="7"/>
    </row>
    <row r="887" spans="1:20">
      <c r="A887" s="1035">
        <v>353</v>
      </c>
      <c r="B887" s="888" t="s">
        <v>1104</v>
      </c>
      <c r="C887" s="1035" t="s">
        <v>1105</v>
      </c>
      <c r="D887" s="1552" t="s">
        <v>513</v>
      </c>
      <c r="E887" s="1552">
        <v>85884712518</v>
      </c>
      <c r="F887" s="1684">
        <v>44827</v>
      </c>
      <c r="G887" s="1554">
        <v>1</v>
      </c>
      <c r="H887" s="1555">
        <v>125000</v>
      </c>
      <c r="I887" s="1554">
        <v>25</v>
      </c>
      <c r="J887" s="1703" t="s">
        <v>28</v>
      </c>
      <c r="K887" s="114"/>
      <c r="L887" s="438"/>
      <c r="M887" s="341"/>
      <c r="N887" s="341"/>
      <c r="O887" s="1513"/>
      <c r="P887" s="341"/>
      <c r="Q887" s="1509"/>
      <c r="R887" s="114"/>
    </row>
    <row r="888" spans="1:20">
      <c r="A888" s="1035">
        <v>354</v>
      </c>
      <c r="B888" s="888" t="s">
        <v>1106</v>
      </c>
      <c r="C888" s="1035" t="s">
        <v>1107</v>
      </c>
      <c r="D888" s="1552" t="s">
        <v>572</v>
      </c>
      <c r="E888" s="1552">
        <v>85795433305</v>
      </c>
      <c r="F888" s="1684">
        <v>44853</v>
      </c>
      <c r="G888" s="1554">
        <v>3</v>
      </c>
      <c r="H888" s="1555">
        <v>205000</v>
      </c>
      <c r="I888" s="1554">
        <v>25</v>
      </c>
      <c r="J888" s="1703" t="s">
        <v>28</v>
      </c>
      <c r="K888" s="114"/>
      <c r="L888" s="438"/>
      <c r="M888" s="341"/>
      <c r="N888" s="341"/>
      <c r="O888" s="1513"/>
      <c r="P888" s="341"/>
      <c r="Q888" s="1509"/>
      <c r="R888" s="114"/>
    </row>
    <row r="889" spans="1:20">
      <c r="A889" s="1035">
        <v>356</v>
      </c>
      <c r="B889" s="888" t="s">
        <v>1110</v>
      </c>
      <c r="C889" s="1035" t="s">
        <v>1111</v>
      </c>
      <c r="D889" s="1552" t="s">
        <v>1112</v>
      </c>
      <c r="E889" s="1552">
        <v>85773883929</v>
      </c>
      <c r="F889" s="1684">
        <v>44729</v>
      </c>
      <c r="G889" s="1554">
        <v>1</v>
      </c>
      <c r="H889" s="1555">
        <v>125000</v>
      </c>
      <c r="I889" s="1554">
        <v>25</v>
      </c>
      <c r="J889" s="1703" t="s">
        <v>28</v>
      </c>
      <c r="K889" s="114"/>
      <c r="L889" s="438"/>
      <c r="M889" s="341"/>
      <c r="N889" s="341"/>
      <c r="O889" s="1513"/>
      <c r="P889" s="341"/>
      <c r="Q889" s="1509"/>
      <c r="R889" s="114"/>
    </row>
    <row r="890" spans="1:20">
      <c r="A890" s="1035">
        <v>360</v>
      </c>
      <c r="B890" s="888" t="s">
        <v>1122</v>
      </c>
      <c r="C890" s="1035" t="s">
        <v>1123</v>
      </c>
      <c r="D890" s="1552" t="s">
        <v>1124</v>
      </c>
      <c r="E890" s="1552">
        <v>81395667374</v>
      </c>
      <c r="F890" s="1684">
        <v>44717</v>
      </c>
      <c r="G890" s="1554">
        <v>1</v>
      </c>
      <c r="H890" s="1555">
        <v>125000</v>
      </c>
      <c r="I890" s="1554">
        <v>25</v>
      </c>
      <c r="J890" s="1703" t="s">
        <v>28</v>
      </c>
      <c r="K890" s="114"/>
      <c r="L890" s="438"/>
      <c r="M890" s="341"/>
      <c r="N890" s="341"/>
      <c r="O890" s="1513"/>
      <c r="P890" s="341"/>
      <c r="Q890" s="1509"/>
      <c r="R890" s="114"/>
    </row>
    <row r="891" spans="1:20">
      <c r="A891" s="1035">
        <v>362</v>
      </c>
      <c r="B891" s="888" t="s">
        <v>1127</v>
      </c>
      <c r="C891" s="1035" t="s">
        <v>1128</v>
      </c>
      <c r="D891" s="1552" t="s">
        <v>361</v>
      </c>
      <c r="E891" s="128" t="s">
        <v>1129</v>
      </c>
      <c r="F891" s="1684">
        <v>44682</v>
      </c>
      <c r="G891" s="1554">
        <v>1</v>
      </c>
      <c r="H891" s="1555">
        <v>125000</v>
      </c>
      <c r="I891" s="1554">
        <v>25</v>
      </c>
      <c r="J891" s="1703" t="s">
        <v>28</v>
      </c>
      <c r="K891" s="114"/>
      <c r="L891" s="438"/>
      <c r="M891" s="341"/>
      <c r="N891" s="341"/>
      <c r="O891" s="1513"/>
      <c r="P891" s="341"/>
      <c r="Q891" s="1509"/>
      <c r="R891" s="114"/>
    </row>
    <row r="892" spans="1:20">
      <c r="A892" s="1035">
        <v>363</v>
      </c>
      <c r="B892" s="888" t="s">
        <v>1130</v>
      </c>
      <c r="C892" s="1035" t="s">
        <v>1131</v>
      </c>
      <c r="D892" s="1552" t="s">
        <v>572</v>
      </c>
      <c r="E892" s="1552">
        <v>81385092285</v>
      </c>
      <c r="F892" s="1684">
        <v>44851</v>
      </c>
      <c r="G892" s="1554">
        <v>1</v>
      </c>
      <c r="H892" s="1555">
        <v>125000</v>
      </c>
      <c r="I892" s="1554">
        <v>25</v>
      </c>
      <c r="J892" s="1703" t="s">
        <v>28</v>
      </c>
      <c r="K892" s="114"/>
      <c r="L892" s="438"/>
      <c r="M892" s="341"/>
      <c r="N892" s="341"/>
      <c r="O892" s="1513"/>
      <c r="P892" s="341"/>
      <c r="Q892" s="1509"/>
      <c r="R892" s="114"/>
    </row>
    <row r="893" spans="1:20">
      <c r="A893" s="1035">
        <v>366</v>
      </c>
      <c r="B893" s="888" t="s">
        <v>1138</v>
      </c>
      <c r="C893" s="1035" t="s">
        <v>1139</v>
      </c>
      <c r="D893" s="1552" t="s">
        <v>1140</v>
      </c>
      <c r="E893" s="1552">
        <v>85795121308</v>
      </c>
      <c r="F893" s="1684">
        <v>44684</v>
      </c>
      <c r="G893" s="1554">
        <v>1</v>
      </c>
      <c r="H893" s="1555">
        <v>125000</v>
      </c>
      <c r="I893" s="1554">
        <v>25</v>
      </c>
      <c r="J893" s="1703" t="s">
        <v>28</v>
      </c>
      <c r="K893" s="114"/>
      <c r="L893" s="438"/>
      <c r="M893" s="341"/>
      <c r="N893" s="341"/>
      <c r="O893" s="1513"/>
      <c r="P893" s="341"/>
      <c r="Q893" s="1509"/>
      <c r="R893" s="114"/>
    </row>
    <row r="894" spans="1:20">
      <c r="A894" s="1035">
        <v>372</v>
      </c>
      <c r="B894" s="888" t="s">
        <v>1156</v>
      </c>
      <c r="C894" s="1035" t="s">
        <v>1157</v>
      </c>
      <c r="D894" s="1552" t="s">
        <v>556</v>
      </c>
      <c r="E894" s="1552">
        <v>85724695534</v>
      </c>
      <c r="F894" s="1684">
        <v>44922</v>
      </c>
      <c r="G894" s="1554">
        <v>1</v>
      </c>
      <c r="H894" s="1555">
        <v>125000</v>
      </c>
      <c r="I894" s="1554">
        <v>25</v>
      </c>
      <c r="J894" s="1703" t="s">
        <v>28</v>
      </c>
      <c r="K894" s="114"/>
      <c r="L894" s="438"/>
      <c r="M894" s="341"/>
      <c r="N894" s="341"/>
      <c r="O894" s="1513"/>
      <c r="P894" s="341"/>
      <c r="Q894" s="1509"/>
      <c r="R894" s="114"/>
    </row>
    <row r="895" spans="1:20">
      <c r="A895" s="1035">
        <v>373</v>
      </c>
      <c r="B895" s="888" t="s">
        <v>1158</v>
      </c>
      <c r="C895" s="1035" t="s">
        <v>1159</v>
      </c>
      <c r="D895" s="1552" t="s">
        <v>417</v>
      </c>
      <c r="E895" s="1552">
        <v>85759444234</v>
      </c>
      <c r="F895" s="1684" t="s">
        <v>41</v>
      </c>
      <c r="G895" s="1726" t="s">
        <v>903</v>
      </c>
      <c r="H895" s="1555">
        <v>750000</v>
      </c>
      <c r="I895" s="1554">
        <v>25</v>
      </c>
      <c r="J895" s="1556" t="s">
        <v>28</v>
      </c>
      <c r="K895" s="114"/>
      <c r="L895" s="438"/>
      <c r="M895" s="341"/>
      <c r="N895" s="341"/>
      <c r="O895" s="1513"/>
      <c r="P895" s="341"/>
      <c r="Q895" s="1509"/>
      <c r="R895" s="114"/>
    </row>
    <row r="896" spans="1:20">
      <c r="A896" s="1035">
        <v>375</v>
      </c>
      <c r="B896" s="888" t="s">
        <v>1163</v>
      </c>
      <c r="C896" s="1035" t="s">
        <v>1164</v>
      </c>
      <c r="D896" s="1552" t="s">
        <v>1165</v>
      </c>
      <c r="E896" s="1552">
        <v>85882719639</v>
      </c>
      <c r="F896" s="1684"/>
      <c r="G896" s="1554">
        <v>1</v>
      </c>
      <c r="H896" s="1555">
        <v>125000</v>
      </c>
      <c r="I896" s="1554">
        <v>25</v>
      </c>
      <c r="J896" s="1703" t="s">
        <v>28</v>
      </c>
      <c r="K896" s="114"/>
      <c r="L896" s="438"/>
      <c r="M896" s="341"/>
      <c r="N896" s="341"/>
      <c r="O896" s="1513"/>
      <c r="P896" s="341"/>
      <c r="Q896" s="1509"/>
      <c r="R896" s="114" t="s">
        <v>1166</v>
      </c>
    </row>
    <row r="897" spans="1:18">
      <c r="A897" s="1035">
        <v>376</v>
      </c>
      <c r="B897" s="888" t="s">
        <v>1167</v>
      </c>
      <c r="C897" s="1660" t="s">
        <v>1168</v>
      </c>
      <c r="D897" s="1552" t="s">
        <v>1169</v>
      </c>
      <c r="E897" s="1552">
        <v>85722522414</v>
      </c>
      <c r="F897" s="1724" t="s">
        <v>1170</v>
      </c>
      <c r="G897" s="1554">
        <v>1</v>
      </c>
      <c r="H897" s="1727">
        <v>125000</v>
      </c>
      <c r="I897" s="1554">
        <v>25</v>
      </c>
      <c r="J897" s="1703" t="s">
        <v>28</v>
      </c>
      <c r="K897" s="114"/>
      <c r="L897" s="438"/>
      <c r="M897" s="341"/>
      <c r="N897" s="341"/>
      <c r="O897" s="1513"/>
      <c r="P897" s="341"/>
      <c r="Q897" s="1509"/>
      <c r="R897" s="114"/>
    </row>
    <row r="898" spans="1:18">
      <c r="A898" s="1035">
        <v>378</v>
      </c>
      <c r="B898" s="888" t="s">
        <v>1175</v>
      </c>
      <c r="C898" s="1728" t="s">
        <v>1176</v>
      </c>
      <c r="D898" s="1552" t="s">
        <v>556</v>
      </c>
      <c r="E898" s="1552">
        <v>81219150844</v>
      </c>
      <c r="F898" s="1724" t="s">
        <v>1177</v>
      </c>
      <c r="G898" s="1554">
        <v>1</v>
      </c>
      <c r="H898" s="1555">
        <v>125000</v>
      </c>
      <c r="I898" s="1554">
        <v>25</v>
      </c>
      <c r="J898" s="1703" t="s">
        <v>28</v>
      </c>
      <c r="K898" s="114"/>
      <c r="L898" s="438"/>
      <c r="M898" s="341"/>
      <c r="N898" s="341"/>
      <c r="O898" s="1513"/>
      <c r="P898" s="341"/>
      <c r="Q898" s="1509"/>
      <c r="R898" s="114"/>
    </row>
    <row r="899" spans="1:18">
      <c r="A899" s="1035">
        <v>379</v>
      </c>
      <c r="B899" s="888" t="s">
        <v>1178</v>
      </c>
      <c r="C899" s="1728" t="s">
        <v>1179</v>
      </c>
      <c r="D899" s="1552" t="s">
        <v>1180</v>
      </c>
      <c r="E899" s="1552">
        <v>85872248084</v>
      </c>
      <c r="F899" s="1552" t="s">
        <v>1181</v>
      </c>
      <c r="G899" s="1554">
        <v>1</v>
      </c>
      <c r="H899" s="1555">
        <v>125000</v>
      </c>
      <c r="I899" s="1554">
        <v>25</v>
      </c>
      <c r="J899" s="1703" t="s">
        <v>28</v>
      </c>
      <c r="K899" s="114"/>
      <c r="L899" s="438"/>
      <c r="M899" s="341"/>
      <c r="N899" s="341"/>
      <c r="O899" s="1513"/>
      <c r="P899" s="341"/>
      <c r="Q899" s="1509"/>
      <c r="R899" s="114"/>
    </row>
    <row r="900" spans="1:18">
      <c r="A900" s="1035">
        <v>380</v>
      </c>
      <c r="B900" s="888" t="s">
        <v>1182</v>
      </c>
      <c r="C900" s="1660" t="s">
        <v>1183</v>
      </c>
      <c r="D900" s="1552" t="s">
        <v>1184</v>
      </c>
      <c r="E900" s="1552">
        <v>85659585434</v>
      </c>
      <c r="F900" s="1552" t="s">
        <v>1185</v>
      </c>
      <c r="G900" s="1554">
        <v>1</v>
      </c>
      <c r="H900" s="1727">
        <v>125000</v>
      </c>
      <c r="I900" s="1554">
        <v>25</v>
      </c>
      <c r="J900" s="1703" t="s">
        <v>28</v>
      </c>
      <c r="K900" s="114"/>
      <c r="L900" s="438"/>
      <c r="M900" s="341"/>
      <c r="N900" s="341"/>
      <c r="O900" s="1513"/>
      <c r="P900" s="341"/>
      <c r="Q900" s="1509"/>
      <c r="R900" s="114"/>
    </row>
    <row r="901" spans="1:18">
      <c r="A901" s="1035">
        <v>381</v>
      </c>
      <c r="B901" s="888" t="s">
        <v>1186</v>
      </c>
      <c r="C901" s="1660" t="s">
        <v>1187</v>
      </c>
      <c r="D901" s="1552" t="s">
        <v>1188</v>
      </c>
      <c r="E901" s="1552">
        <v>81573265621</v>
      </c>
      <c r="F901" s="1724" t="s">
        <v>1177</v>
      </c>
      <c r="G901" s="1554">
        <v>1</v>
      </c>
      <c r="H901" s="1727">
        <v>125000</v>
      </c>
      <c r="I901" s="1554">
        <v>25</v>
      </c>
      <c r="J901" s="1723" t="s">
        <v>28</v>
      </c>
      <c r="K901" s="114"/>
      <c r="L901" s="438"/>
      <c r="M901" s="341"/>
      <c r="N901" s="341"/>
      <c r="O901" s="1513"/>
      <c r="P901" s="341"/>
      <c r="Q901" s="1509"/>
      <c r="R901" s="114" t="s">
        <v>1189</v>
      </c>
    </row>
    <row r="902" spans="1:18">
      <c r="A902" s="1035">
        <v>383</v>
      </c>
      <c r="B902" s="888" t="s">
        <v>1194</v>
      </c>
      <c r="C902" s="1660" t="s">
        <v>1195</v>
      </c>
      <c r="D902" s="1552" t="s">
        <v>1196</v>
      </c>
      <c r="E902" s="1552">
        <v>82122426226</v>
      </c>
      <c r="F902" s="1724" t="s">
        <v>1197</v>
      </c>
      <c r="G902" s="1554">
        <v>1</v>
      </c>
      <c r="H902" s="1727">
        <v>125000</v>
      </c>
      <c r="I902" s="1554">
        <v>25</v>
      </c>
      <c r="J902" s="1703" t="s">
        <v>28</v>
      </c>
      <c r="K902" s="114"/>
      <c r="L902" s="438"/>
      <c r="M902" s="341"/>
      <c r="N902" s="341"/>
      <c r="O902" s="1513"/>
      <c r="P902" s="341"/>
      <c r="Q902" s="1509"/>
      <c r="R902" s="114"/>
    </row>
    <row r="903" spans="1:18">
      <c r="A903" s="1035">
        <v>386</v>
      </c>
      <c r="B903" s="888" t="s">
        <v>1204</v>
      </c>
      <c r="C903" s="1660" t="s">
        <v>1205</v>
      </c>
      <c r="D903" s="1552" t="s">
        <v>1206</v>
      </c>
      <c r="E903" s="128">
        <v>8997556294</v>
      </c>
      <c r="F903" s="1724">
        <v>45018</v>
      </c>
      <c r="G903" s="1554">
        <v>1</v>
      </c>
      <c r="H903" s="1729">
        <v>125000</v>
      </c>
      <c r="I903" s="1554">
        <v>25</v>
      </c>
      <c r="J903" s="1703" t="s">
        <v>28</v>
      </c>
      <c r="K903" s="114"/>
      <c r="L903" s="438"/>
      <c r="M903" s="341"/>
      <c r="N903" s="341"/>
      <c r="O903" s="1513"/>
      <c r="P903" s="341"/>
      <c r="Q903" s="1509"/>
      <c r="R903" s="114"/>
    </row>
    <row r="904" spans="1:18">
      <c r="A904" s="1035">
        <v>387</v>
      </c>
      <c r="B904" s="888" t="s">
        <v>1207</v>
      </c>
      <c r="C904" s="1660" t="s">
        <v>1208</v>
      </c>
      <c r="D904" s="1552" t="s">
        <v>1209</v>
      </c>
      <c r="E904" s="1552">
        <v>81023129975</v>
      </c>
      <c r="F904" s="1724">
        <v>44987</v>
      </c>
      <c r="G904" s="1554">
        <v>1</v>
      </c>
      <c r="H904" s="1727">
        <v>125000</v>
      </c>
      <c r="I904" s="1554">
        <v>25</v>
      </c>
      <c r="J904" s="1703" t="s">
        <v>28</v>
      </c>
      <c r="K904" s="114"/>
      <c r="L904" s="438"/>
      <c r="M904" s="341"/>
      <c r="N904" s="341"/>
      <c r="O904" s="1513"/>
      <c r="P904" s="341"/>
      <c r="Q904" s="1509"/>
      <c r="R904" s="114"/>
    </row>
    <row r="905" spans="1:18">
      <c r="A905" s="1035">
        <v>388</v>
      </c>
      <c r="B905" s="888" t="s">
        <v>1210</v>
      </c>
      <c r="C905" s="1660" t="s">
        <v>1211</v>
      </c>
      <c r="D905" s="1552" t="s">
        <v>1212</v>
      </c>
      <c r="E905" s="128">
        <v>85520978740</v>
      </c>
      <c r="F905" s="1724" t="s">
        <v>1213</v>
      </c>
      <c r="G905" s="1554">
        <v>1</v>
      </c>
      <c r="H905" s="1729">
        <v>125000</v>
      </c>
      <c r="I905" s="1554">
        <v>25</v>
      </c>
      <c r="J905" s="1703" t="s">
        <v>28</v>
      </c>
      <c r="K905" s="114"/>
      <c r="L905" s="438"/>
      <c r="M905" s="341"/>
      <c r="N905" s="341"/>
      <c r="O905" s="1513"/>
      <c r="P905" s="341"/>
      <c r="Q905" s="1509"/>
      <c r="R905" s="114"/>
    </row>
    <row r="906" spans="1:18">
      <c r="A906" s="1035">
        <v>390</v>
      </c>
      <c r="B906" s="888" t="s">
        <v>1218</v>
      </c>
      <c r="C906" s="1660" t="s">
        <v>1219</v>
      </c>
      <c r="D906" s="1552" t="s">
        <v>1220</v>
      </c>
      <c r="E906" s="128">
        <v>85860959174</v>
      </c>
      <c r="F906" s="1724">
        <v>44987</v>
      </c>
      <c r="G906" s="1554">
        <v>1</v>
      </c>
      <c r="H906" s="1729">
        <v>125000</v>
      </c>
      <c r="I906" s="1554">
        <v>25</v>
      </c>
      <c r="J906" s="1703" t="s">
        <v>28</v>
      </c>
      <c r="K906" s="114"/>
      <c r="L906" s="438"/>
      <c r="M906" s="341"/>
      <c r="N906" s="341"/>
      <c r="O906" s="1513"/>
      <c r="P906" s="341"/>
      <c r="Q906" s="1509"/>
      <c r="R906" s="114"/>
    </row>
    <row r="907" spans="1:18">
      <c r="A907" s="1035">
        <v>392</v>
      </c>
      <c r="B907" s="888" t="s">
        <v>1226</v>
      </c>
      <c r="C907" s="1660" t="s">
        <v>1227</v>
      </c>
      <c r="D907" s="1552" t="s">
        <v>1228</v>
      </c>
      <c r="E907" s="1552"/>
      <c r="F907" s="1724">
        <v>45140</v>
      </c>
      <c r="G907" s="1554">
        <v>1</v>
      </c>
      <c r="H907" s="1727">
        <v>125000</v>
      </c>
      <c r="I907" s="1554">
        <v>25</v>
      </c>
      <c r="J907" s="1703" t="s">
        <v>28</v>
      </c>
      <c r="K907" s="114"/>
      <c r="L907" s="438"/>
      <c r="M907" s="341"/>
      <c r="N907" s="341"/>
      <c r="O907" s="1513"/>
      <c r="P907" s="341"/>
      <c r="Q907" s="1509"/>
      <c r="R907" s="114"/>
    </row>
    <row r="908" spans="1:18">
      <c r="A908" s="1035">
        <v>92</v>
      </c>
      <c r="B908" s="888" t="s">
        <v>1229</v>
      </c>
      <c r="C908" s="1035" t="s">
        <v>1230</v>
      </c>
      <c r="D908" s="1552" t="s">
        <v>1231</v>
      </c>
      <c r="E908" s="1552">
        <v>85795414706</v>
      </c>
      <c r="F908" s="1684">
        <v>44746</v>
      </c>
      <c r="G908" s="1554">
        <v>2</v>
      </c>
      <c r="H908" s="1555">
        <v>165000</v>
      </c>
      <c r="I908" s="1554">
        <v>25</v>
      </c>
      <c r="J908" s="1703" t="s">
        <v>28</v>
      </c>
      <c r="K908" s="114"/>
      <c r="L908" s="438"/>
      <c r="M908" s="341"/>
      <c r="N908" s="341"/>
      <c r="O908" s="1513"/>
      <c r="P908" s="341"/>
      <c r="Q908" s="1509"/>
      <c r="R908" s="114"/>
    </row>
    <row r="909" spans="1:18">
      <c r="A909" s="1035">
        <v>395</v>
      </c>
      <c r="B909" s="888" t="s">
        <v>1236</v>
      </c>
      <c r="C909" s="1035" t="s">
        <v>1237</v>
      </c>
      <c r="D909" s="1552" t="s">
        <v>1238</v>
      </c>
      <c r="E909" s="1552">
        <v>88210198862</v>
      </c>
      <c r="F909" s="1724">
        <v>45201</v>
      </c>
      <c r="G909" s="1554">
        <v>1</v>
      </c>
      <c r="H909" s="1586">
        <v>125000</v>
      </c>
      <c r="I909" s="1554">
        <v>25</v>
      </c>
      <c r="J909" s="1703" t="s">
        <v>28</v>
      </c>
      <c r="K909" s="114"/>
      <c r="L909" s="438"/>
      <c r="M909" s="341"/>
      <c r="N909" s="341"/>
      <c r="O909" s="1513"/>
      <c r="P909" s="341"/>
      <c r="Q909" s="1509"/>
      <c r="R909" s="114"/>
    </row>
    <row r="910" spans="1:18">
      <c r="A910" s="1035">
        <v>396</v>
      </c>
      <c r="B910" s="888" t="s">
        <v>1239</v>
      </c>
      <c r="C910" s="1660" t="s">
        <v>1240</v>
      </c>
      <c r="D910" s="1552" t="s">
        <v>1241</v>
      </c>
      <c r="E910" s="1552">
        <v>85862786300</v>
      </c>
      <c r="F910" s="1724">
        <v>45232</v>
      </c>
      <c r="G910" s="1554">
        <v>1</v>
      </c>
      <c r="H910" s="1586">
        <v>125000</v>
      </c>
      <c r="I910" s="1554">
        <v>25</v>
      </c>
      <c r="J910" s="1703" t="s">
        <v>28</v>
      </c>
      <c r="K910" s="114"/>
      <c r="L910" s="438"/>
      <c r="M910" s="341"/>
      <c r="N910" s="341"/>
      <c r="O910" s="1513"/>
      <c r="P910" s="341"/>
      <c r="Q910" s="1509"/>
      <c r="R910" s="114"/>
    </row>
    <row r="911" spans="1:18">
      <c r="A911" s="1035">
        <v>80</v>
      </c>
      <c r="B911" s="888" t="s">
        <v>1242</v>
      </c>
      <c r="C911" s="1035" t="s">
        <v>1243</v>
      </c>
      <c r="D911" s="1552" t="s">
        <v>1244</v>
      </c>
      <c r="E911" s="1552">
        <v>82258681281</v>
      </c>
      <c r="F911" s="1684">
        <v>44816</v>
      </c>
      <c r="G911" s="1554">
        <v>2</v>
      </c>
      <c r="H911" s="1555">
        <v>165000</v>
      </c>
      <c r="I911" s="1554">
        <v>25</v>
      </c>
      <c r="J911" s="1703" t="s">
        <v>28</v>
      </c>
      <c r="K911" s="114"/>
      <c r="L911" s="438"/>
      <c r="M911" s="341"/>
      <c r="N911" s="341"/>
      <c r="O911" s="1513"/>
      <c r="P911" s="341"/>
      <c r="Q911" s="1509"/>
      <c r="R911" s="114"/>
    </row>
    <row r="912" spans="1:18">
      <c r="A912" s="1035">
        <v>399</v>
      </c>
      <c r="B912" s="888" t="s">
        <v>1249</v>
      </c>
      <c r="C912" s="1660" t="s">
        <v>1250</v>
      </c>
      <c r="D912" s="1552" t="s">
        <v>1251</v>
      </c>
      <c r="E912" s="1552">
        <v>82112816066</v>
      </c>
      <c r="F912" s="1552" t="s">
        <v>1252</v>
      </c>
      <c r="G912" s="1554">
        <v>1</v>
      </c>
      <c r="H912" s="1586">
        <v>125000</v>
      </c>
      <c r="I912" s="1554">
        <v>25</v>
      </c>
      <c r="J912" s="1703" t="s">
        <v>28</v>
      </c>
      <c r="K912" s="114"/>
      <c r="L912" s="438"/>
      <c r="M912" s="341"/>
      <c r="N912" s="341"/>
      <c r="O912" s="1513"/>
      <c r="P912" s="341"/>
      <c r="Q912" s="1509"/>
      <c r="R912" s="114"/>
    </row>
    <row r="913" spans="1:18">
      <c r="A913" s="1035">
        <v>400</v>
      </c>
      <c r="B913" s="888" t="s">
        <v>1253</v>
      </c>
      <c r="C913" s="1660" t="s">
        <v>1254</v>
      </c>
      <c r="D913" s="1552" t="s">
        <v>1255</v>
      </c>
      <c r="E913" s="1552">
        <v>85219534500</v>
      </c>
      <c r="F913" s="1552" t="s">
        <v>1256</v>
      </c>
      <c r="G913" s="1554">
        <v>1</v>
      </c>
      <c r="H913" s="1586">
        <v>125000</v>
      </c>
      <c r="I913" s="1554">
        <v>25</v>
      </c>
      <c r="J913" s="1703" t="s">
        <v>28</v>
      </c>
      <c r="K913" s="114"/>
      <c r="L913" s="438"/>
      <c r="M913" s="341"/>
      <c r="N913" s="341"/>
      <c r="O913" s="1513"/>
      <c r="P913" s="341"/>
      <c r="Q913" s="1509"/>
      <c r="R913" s="114"/>
    </row>
    <row r="914" spans="1:18">
      <c r="A914" s="1035">
        <v>402</v>
      </c>
      <c r="B914" s="888" t="s">
        <v>1262</v>
      </c>
      <c r="C914" s="1660" t="s">
        <v>1263</v>
      </c>
      <c r="D914" s="1552" t="s">
        <v>1264</v>
      </c>
      <c r="E914" s="1552">
        <v>85694229378</v>
      </c>
      <c r="F914" s="1552" t="s">
        <v>1265</v>
      </c>
      <c r="G914" s="1554">
        <v>1</v>
      </c>
      <c r="H914" s="1586">
        <v>125000</v>
      </c>
      <c r="I914" s="1554">
        <v>25</v>
      </c>
      <c r="J914" s="1703" t="s">
        <v>28</v>
      </c>
      <c r="K914" s="114"/>
      <c r="L914" s="438"/>
      <c r="M914" s="341"/>
      <c r="N914" s="341"/>
      <c r="O914" s="1513"/>
      <c r="P914" s="341"/>
      <c r="Q914" s="1509"/>
      <c r="R914" s="114"/>
    </row>
    <row r="915" spans="1:18">
      <c r="A915" s="1035">
        <v>84</v>
      </c>
      <c r="B915" s="888" t="s">
        <v>1266</v>
      </c>
      <c r="C915" s="1035" t="s">
        <v>1267</v>
      </c>
      <c r="D915" s="1552" t="s">
        <v>1268</v>
      </c>
      <c r="E915" s="1552">
        <v>85659465808</v>
      </c>
      <c r="F915" s="1684">
        <v>44848</v>
      </c>
      <c r="G915" s="1554">
        <v>2</v>
      </c>
      <c r="H915" s="1555">
        <v>165000</v>
      </c>
      <c r="I915" s="1554">
        <v>25</v>
      </c>
      <c r="J915" s="1703" t="s">
        <v>28</v>
      </c>
      <c r="K915" s="114"/>
      <c r="L915" s="438"/>
      <c r="M915" s="341"/>
      <c r="N915" s="341"/>
      <c r="O915" s="1513"/>
      <c r="P915" s="341"/>
      <c r="Q915" s="1509"/>
      <c r="R915" s="114"/>
    </row>
    <row r="916" spans="1:18">
      <c r="A916" s="1035">
        <v>406</v>
      </c>
      <c r="B916" s="888" t="s">
        <v>1276</v>
      </c>
      <c r="C916" s="1660" t="s">
        <v>1277</v>
      </c>
      <c r="D916" s="1552" t="s">
        <v>1278</v>
      </c>
      <c r="E916" s="1552"/>
      <c r="F916" s="1552" t="s">
        <v>1181</v>
      </c>
      <c r="G916" s="1554">
        <v>3</v>
      </c>
      <c r="H916" s="1586">
        <v>205000</v>
      </c>
      <c r="I916" s="1554">
        <v>25</v>
      </c>
      <c r="J916" s="1703" t="s">
        <v>28</v>
      </c>
      <c r="K916" s="114"/>
      <c r="L916" s="438"/>
      <c r="M916" s="341"/>
      <c r="N916" s="341"/>
      <c r="O916" s="1513"/>
      <c r="P916" s="341"/>
      <c r="Q916" s="1509"/>
      <c r="R916" s="114"/>
    </row>
    <row r="917" spans="1:18">
      <c r="A917" s="1035">
        <v>407</v>
      </c>
      <c r="B917" s="888" t="s">
        <v>1279</v>
      </c>
      <c r="C917" s="1035" t="s">
        <v>1280</v>
      </c>
      <c r="D917" s="1552" t="s">
        <v>1281</v>
      </c>
      <c r="E917" s="1552">
        <v>82311191173</v>
      </c>
      <c r="F917" s="1558" t="s">
        <v>1282</v>
      </c>
      <c r="G917" s="1554">
        <v>3</v>
      </c>
      <c r="H917" s="1586">
        <v>205000</v>
      </c>
      <c r="I917" s="1450">
        <v>25</v>
      </c>
      <c r="J917" s="1703" t="s">
        <v>28</v>
      </c>
      <c r="K917" s="114"/>
      <c r="L917" s="438"/>
      <c r="M917" s="341"/>
      <c r="N917" s="341"/>
      <c r="O917" s="1513"/>
      <c r="P917" s="341"/>
      <c r="Q917" s="1509"/>
      <c r="R917" s="114"/>
    </row>
    <row r="918" spans="1:18">
      <c r="A918" s="1035">
        <v>414</v>
      </c>
      <c r="B918" s="888" t="s">
        <v>1304</v>
      </c>
      <c r="C918" s="1035" t="s">
        <v>1305</v>
      </c>
      <c r="D918" s="1552" t="s">
        <v>1302</v>
      </c>
      <c r="E918" s="1552">
        <v>85794908504</v>
      </c>
      <c r="F918" s="1730">
        <v>44988</v>
      </c>
      <c r="G918" s="1554">
        <v>1</v>
      </c>
      <c r="H918" s="1586">
        <v>125000</v>
      </c>
      <c r="I918" s="1450">
        <v>25</v>
      </c>
      <c r="J918" s="1703" t="s">
        <v>28</v>
      </c>
      <c r="K918" s="114"/>
      <c r="L918" s="438"/>
      <c r="M918" s="341"/>
      <c r="N918" s="341"/>
      <c r="O918" s="1513"/>
      <c r="P918" s="341"/>
      <c r="Q918" s="1509"/>
      <c r="R918" s="114"/>
    </row>
    <row r="919" spans="1:18">
      <c r="A919" s="1035">
        <v>418</v>
      </c>
      <c r="B919" s="888" t="s">
        <v>1317</v>
      </c>
      <c r="C919" s="1035" t="s">
        <v>1318</v>
      </c>
      <c r="D919" s="1552" t="s">
        <v>1319</v>
      </c>
      <c r="E919" s="1558">
        <v>85720946630</v>
      </c>
      <c r="F919" s="1558" t="s">
        <v>1315</v>
      </c>
      <c r="G919" s="1554">
        <v>1</v>
      </c>
      <c r="H919" s="1586">
        <v>125000</v>
      </c>
      <c r="I919" s="1450">
        <v>25</v>
      </c>
      <c r="J919" s="1703" t="s">
        <v>28</v>
      </c>
      <c r="K919" s="114"/>
      <c r="L919" s="438"/>
      <c r="M919" s="341"/>
      <c r="N919" s="341"/>
      <c r="O919" s="1513"/>
      <c r="P919" s="341"/>
      <c r="Q919" s="1509"/>
      <c r="R919" s="114"/>
    </row>
    <row r="920" spans="1:18">
      <c r="A920" s="1035">
        <v>421</v>
      </c>
      <c r="B920" s="888" t="s">
        <v>1328</v>
      </c>
      <c r="C920" s="1035" t="s">
        <v>1329</v>
      </c>
      <c r="D920" s="1552" t="s">
        <v>1330</v>
      </c>
      <c r="E920" s="1552">
        <v>85846269267</v>
      </c>
      <c r="F920" s="1558" t="s">
        <v>285</v>
      </c>
      <c r="G920" s="1554">
        <v>1</v>
      </c>
      <c r="H920" s="1586">
        <v>125000</v>
      </c>
      <c r="I920" s="1450">
        <v>25</v>
      </c>
      <c r="J920" s="1703" t="s">
        <v>28</v>
      </c>
      <c r="K920" s="114"/>
      <c r="L920" s="438"/>
      <c r="M920" s="341"/>
      <c r="N920" s="341"/>
      <c r="O920" s="1513"/>
      <c r="P920" s="341"/>
      <c r="Q920" s="1509"/>
      <c r="R920" s="114"/>
    </row>
    <row r="921" spans="1:18">
      <c r="A921" s="1035">
        <v>426</v>
      </c>
      <c r="B921" s="888" t="s">
        <v>1347</v>
      </c>
      <c r="C921" s="1035" t="s">
        <v>1348</v>
      </c>
      <c r="D921" s="1558" t="s">
        <v>1349</v>
      </c>
      <c r="E921" s="1558">
        <v>83191196004</v>
      </c>
      <c r="F921" s="1558" t="s">
        <v>1350</v>
      </c>
      <c r="G921" s="1450">
        <v>1</v>
      </c>
      <c r="H921" s="1560">
        <v>125000</v>
      </c>
      <c r="I921" s="1450">
        <v>25</v>
      </c>
      <c r="J921" s="1703" t="s">
        <v>28</v>
      </c>
      <c r="K921" s="114"/>
      <c r="L921" s="438"/>
      <c r="M921" s="341"/>
      <c r="N921" s="341"/>
      <c r="O921" s="1513"/>
      <c r="P921" s="341"/>
      <c r="Q921" s="1509"/>
      <c r="R921" s="114" t="s">
        <v>1351</v>
      </c>
    </row>
    <row r="922" spans="1:18">
      <c r="A922" s="1035">
        <v>427</v>
      </c>
      <c r="B922" s="888" t="s">
        <v>1352</v>
      </c>
      <c r="C922" s="1035" t="s">
        <v>1353</v>
      </c>
      <c r="D922" s="1558" t="s">
        <v>1349</v>
      </c>
      <c r="E922" s="1558">
        <v>8562381192</v>
      </c>
      <c r="F922" s="1558" t="s">
        <v>1350</v>
      </c>
      <c r="G922" s="1450">
        <v>1</v>
      </c>
      <c r="H922" s="1560">
        <v>125000</v>
      </c>
      <c r="I922" s="1450">
        <v>25</v>
      </c>
      <c r="J922" s="1703" t="s">
        <v>28</v>
      </c>
      <c r="K922" s="114"/>
      <c r="L922" s="438"/>
      <c r="M922" s="341"/>
      <c r="N922" s="341"/>
      <c r="O922" s="1513"/>
      <c r="P922" s="341"/>
      <c r="Q922" s="1509"/>
      <c r="R922" s="114"/>
    </row>
    <row r="923" spans="1:18">
      <c r="A923" s="1035">
        <v>428</v>
      </c>
      <c r="B923" s="888" t="s">
        <v>1354</v>
      </c>
      <c r="C923" s="1035" t="s">
        <v>1355</v>
      </c>
      <c r="D923" s="1558" t="s">
        <v>1349</v>
      </c>
      <c r="E923" s="1558">
        <v>85863832816</v>
      </c>
      <c r="F923" s="1558" t="s">
        <v>1350</v>
      </c>
      <c r="G923" s="1450">
        <v>1</v>
      </c>
      <c r="H923" s="1560">
        <v>125000</v>
      </c>
      <c r="I923" s="1450">
        <v>25</v>
      </c>
      <c r="J923" s="1703" t="s">
        <v>28</v>
      </c>
      <c r="K923" s="114"/>
      <c r="L923" s="438"/>
      <c r="M923" s="341"/>
      <c r="N923" s="341"/>
      <c r="O923" s="1513"/>
      <c r="P923" s="341"/>
      <c r="Q923" s="1509"/>
      <c r="R923" s="114"/>
    </row>
    <row r="924" spans="1:18">
      <c r="A924" s="1035">
        <v>429</v>
      </c>
      <c r="B924" s="888" t="s">
        <v>1356</v>
      </c>
      <c r="C924" s="1035" t="s">
        <v>1357</v>
      </c>
      <c r="D924" s="1558" t="s">
        <v>1349</v>
      </c>
      <c r="E924" s="1558">
        <v>83875701585</v>
      </c>
      <c r="F924" s="1558" t="s">
        <v>1350</v>
      </c>
      <c r="G924" s="1450">
        <v>1</v>
      </c>
      <c r="H924" s="1560">
        <v>125000</v>
      </c>
      <c r="I924" s="1450">
        <v>25</v>
      </c>
      <c r="J924" s="1703" t="s">
        <v>28</v>
      </c>
      <c r="K924" s="114"/>
      <c r="L924" s="438"/>
      <c r="M924" s="341"/>
      <c r="N924" s="341"/>
      <c r="O924" s="1513"/>
      <c r="P924" s="341"/>
      <c r="Q924" s="1509"/>
      <c r="R924" s="114"/>
    </row>
    <row r="925" spans="1:18">
      <c r="A925" s="1035">
        <v>430</v>
      </c>
      <c r="B925" s="888" t="s">
        <v>1358</v>
      </c>
      <c r="C925" s="1035" t="s">
        <v>1359</v>
      </c>
      <c r="D925" s="1558" t="s">
        <v>1349</v>
      </c>
      <c r="E925" s="1558">
        <v>8572083076</v>
      </c>
      <c r="F925" s="1558" t="s">
        <v>1350</v>
      </c>
      <c r="G925" s="1450">
        <v>2</v>
      </c>
      <c r="H925" s="1560">
        <v>150000</v>
      </c>
      <c r="I925" s="1450">
        <v>25</v>
      </c>
      <c r="J925" s="1703" t="s">
        <v>28</v>
      </c>
      <c r="K925" s="114"/>
      <c r="L925" s="438"/>
      <c r="M925" s="341"/>
      <c r="N925" s="341"/>
      <c r="O925" s="1513"/>
      <c r="P925" s="341"/>
      <c r="Q925" s="1509"/>
      <c r="R925" s="114"/>
    </row>
    <row r="926" spans="1:18">
      <c r="A926" s="1035">
        <v>431</v>
      </c>
      <c r="B926" s="888" t="s">
        <v>1360</v>
      </c>
      <c r="C926" s="1035" t="s">
        <v>1361</v>
      </c>
      <c r="D926" s="1558" t="s">
        <v>1362</v>
      </c>
      <c r="E926" s="1558">
        <v>81315125763</v>
      </c>
      <c r="F926" s="1558" t="s">
        <v>1363</v>
      </c>
      <c r="G926" s="1450">
        <v>1</v>
      </c>
      <c r="H926" s="1560">
        <v>125000</v>
      </c>
      <c r="I926" s="1450">
        <v>25</v>
      </c>
      <c r="J926" s="1703" t="s">
        <v>28</v>
      </c>
      <c r="K926" s="114"/>
      <c r="L926" s="438"/>
      <c r="M926" s="341"/>
      <c r="N926" s="341"/>
      <c r="O926" s="1513"/>
      <c r="P926" s="341"/>
      <c r="Q926" s="1509"/>
      <c r="R926" s="114"/>
    </row>
    <row r="927" spans="1:18">
      <c r="A927" s="1035">
        <v>432</v>
      </c>
      <c r="B927" s="888" t="s">
        <v>1364</v>
      </c>
      <c r="C927" s="1035" t="s">
        <v>1365</v>
      </c>
      <c r="D927" s="1558" t="s">
        <v>1366</v>
      </c>
      <c r="E927" s="1558">
        <v>81563619673</v>
      </c>
      <c r="F927" s="1558" t="s">
        <v>1367</v>
      </c>
      <c r="G927" s="1450">
        <v>1</v>
      </c>
      <c r="H927" s="1560">
        <v>125000</v>
      </c>
      <c r="I927" s="1450">
        <v>25</v>
      </c>
      <c r="J927" s="1703" t="s">
        <v>28</v>
      </c>
      <c r="K927" s="114"/>
      <c r="L927" s="438"/>
      <c r="M927" s="341"/>
      <c r="N927" s="341"/>
      <c r="O927" s="1513"/>
      <c r="P927" s="341"/>
      <c r="Q927" s="1509"/>
      <c r="R927" s="114"/>
    </row>
    <row r="928" spans="1:18">
      <c r="A928" s="1035">
        <v>435</v>
      </c>
      <c r="B928" s="888" t="s">
        <v>1376</v>
      </c>
      <c r="C928" s="1035" t="s">
        <v>1377</v>
      </c>
      <c r="D928" s="1552" t="s">
        <v>1378</v>
      </c>
      <c r="E928" s="1552">
        <v>85864538746</v>
      </c>
      <c r="F928" s="1552" t="s">
        <v>1379</v>
      </c>
      <c r="G928" s="1554">
        <v>1</v>
      </c>
      <c r="H928" s="1586">
        <v>125000</v>
      </c>
      <c r="I928" s="1554">
        <v>25</v>
      </c>
      <c r="J928" s="1665" t="s">
        <v>28</v>
      </c>
      <c r="K928" s="114"/>
      <c r="L928" s="438"/>
      <c r="M928" s="341"/>
      <c r="N928" s="341"/>
      <c r="O928" s="1513"/>
      <c r="P928" s="341"/>
      <c r="Q928" s="1509"/>
      <c r="R928" s="114"/>
    </row>
    <row r="929" spans="1:20">
      <c r="A929" s="1035">
        <v>439</v>
      </c>
      <c r="B929" s="888" t="s">
        <v>1394</v>
      </c>
      <c r="C929" s="1035" t="s">
        <v>1395</v>
      </c>
      <c r="D929" s="1558" t="s">
        <v>1396</v>
      </c>
      <c r="E929" s="1558">
        <v>81287065995</v>
      </c>
      <c r="F929" s="1558" t="s">
        <v>1388</v>
      </c>
      <c r="G929" s="1450">
        <v>1</v>
      </c>
      <c r="H929" s="1560">
        <v>125000</v>
      </c>
      <c r="I929" s="1450">
        <v>25</v>
      </c>
      <c r="J929" s="1703" t="s">
        <v>28</v>
      </c>
      <c r="K929" s="114"/>
      <c r="L929" s="438"/>
      <c r="M929" s="341"/>
      <c r="N929" s="341"/>
      <c r="O929" s="1513"/>
      <c r="P929" s="341"/>
      <c r="Q929" s="1509"/>
      <c r="R929" s="114"/>
    </row>
    <row r="930" spans="1:20">
      <c r="A930" s="1035">
        <v>441</v>
      </c>
      <c r="B930" s="888" t="s">
        <v>1401</v>
      </c>
      <c r="C930" s="1035" t="s">
        <v>1402</v>
      </c>
      <c r="D930" s="1558" t="s">
        <v>1403</v>
      </c>
      <c r="E930" s="1558">
        <v>8562398159</v>
      </c>
      <c r="F930" s="1702">
        <v>44930</v>
      </c>
      <c r="G930" s="1450">
        <v>1</v>
      </c>
      <c r="H930" s="1560">
        <v>125000</v>
      </c>
      <c r="I930" s="1450">
        <v>25</v>
      </c>
      <c r="J930" s="1703" t="s">
        <v>28</v>
      </c>
      <c r="K930" s="114"/>
      <c r="L930" s="438"/>
      <c r="M930" s="341"/>
      <c r="N930" s="341"/>
      <c r="O930" s="1513"/>
      <c r="P930" s="341"/>
      <c r="Q930" s="1509"/>
      <c r="R930" s="114"/>
    </row>
    <row r="931" spans="1:20" s="42" customFormat="1" ht="15.75" customHeight="1">
      <c r="A931" s="1035">
        <v>442</v>
      </c>
      <c r="B931" s="888" t="s">
        <v>1404</v>
      </c>
      <c r="C931" s="1035" t="s">
        <v>1405</v>
      </c>
      <c r="D931" s="1558" t="s">
        <v>1406</v>
      </c>
      <c r="E931" s="1558">
        <v>85793801027</v>
      </c>
      <c r="F931" s="1702">
        <v>45081</v>
      </c>
      <c r="G931" s="1450">
        <v>1</v>
      </c>
      <c r="H931" s="1560">
        <v>125000</v>
      </c>
      <c r="I931" s="1450">
        <v>25</v>
      </c>
      <c r="J931" s="1703" t="s">
        <v>28</v>
      </c>
      <c r="K931" s="114"/>
      <c r="L931" s="438"/>
      <c r="M931" s="341"/>
      <c r="N931" s="341"/>
      <c r="O931" s="1513"/>
      <c r="P931" s="341"/>
      <c r="Q931" s="1509"/>
      <c r="R931" s="114"/>
      <c r="S931" s="7"/>
      <c r="T931" s="7"/>
    </row>
    <row r="932" spans="1:20">
      <c r="A932" s="1035">
        <v>446</v>
      </c>
      <c r="B932" s="888" t="s">
        <v>1421</v>
      </c>
      <c r="C932" s="1035" t="s">
        <v>1422</v>
      </c>
      <c r="D932" s="1558" t="s">
        <v>1423</v>
      </c>
      <c r="E932" s="1558">
        <v>85722496761</v>
      </c>
      <c r="F932" s="1702">
        <v>45142</v>
      </c>
      <c r="G932" s="1450">
        <v>3</v>
      </c>
      <c r="H932" s="1560">
        <v>205000</v>
      </c>
      <c r="I932" s="1450">
        <v>25</v>
      </c>
      <c r="J932" s="1703" t="s">
        <v>28</v>
      </c>
      <c r="K932" s="114"/>
      <c r="L932" s="438"/>
      <c r="M932" s="341"/>
      <c r="N932" s="341"/>
      <c r="O932" s="1513"/>
      <c r="P932" s="341"/>
      <c r="Q932" s="1509"/>
      <c r="R932" s="114"/>
    </row>
    <row r="933" spans="1:20">
      <c r="A933" s="1035">
        <v>447</v>
      </c>
      <c r="B933" s="888" t="s">
        <v>1424</v>
      </c>
      <c r="C933" s="1035" t="s">
        <v>1425</v>
      </c>
      <c r="D933" s="1558" t="s">
        <v>1426</v>
      </c>
      <c r="E933" s="1558">
        <v>85871637916</v>
      </c>
      <c r="F933" s="1730">
        <v>45203</v>
      </c>
      <c r="G933" s="1450">
        <v>1</v>
      </c>
      <c r="H933" s="1560">
        <v>125000</v>
      </c>
      <c r="I933" s="1450">
        <v>25</v>
      </c>
      <c r="J933" s="1703" t="s">
        <v>28</v>
      </c>
      <c r="K933" s="114"/>
      <c r="L933" s="438"/>
      <c r="M933" s="341"/>
      <c r="N933" s="341"/>
      <c r="O933" s="1513"/>
      <c r="P933" s="341"/>
      <c r="Q933" s="1509"/>
      <c r="R933" s="114"/>
    </row>
    <row r="934" spans="1:20">
      <c r="A934" s="1035">
        <v>448</v>
      </c>
      <c r="B934" s="888" t="s">
        <v>1427</v>
      </c>
      <c r="C934" s="1035" t="s">
        <v>1428</v>
      </c>
      <c r="D934" s="1558" t="s">
        <v>1426</v>
      </c>
      <c r="E934" s="1558">
        <v>8164656184</v>
      </c>
      <c r="F934" s="1730">
        <v>45203</v>
      </c>
      <c r="G934" s="1450">
        <v>1</v>
      </c>
      <c r="H934" s="1560">
        <v>125000</v>
      </c>
      <c r="I934" s="1450">
        <v>25</v>
      </c>
      <c r="J934" s="1703" t="s">
        <v>28</v>
      </c>
      <c r="K934" s="114"/>
      <c r="L934" s="438"/>
      <c r="M934" s="341"/>
      <c r="N934" s="341"/>
      <c r="O934" s="1513"/>
      <c r="P934" s="341"/>
      <c r="Q934" s="1509"/>
      <c r="R934" s="114"/>
    </row>
    <row r="935" spans="1:20">
      <c r="A935" s="1035">
        <v>449</v>
      </c>
      <c r="B935" s="888" t="s">
        <v>1429</v>
      </c>
      <c r="C935" s="1035" t="s">
        <v>1430</v>
      </c>
      <c r="D935" s="1558" t="s">
        <v>1431</v>
      </c>
      <c r="E935" s="1558">
        <v>85798714193</v>
      </c>
      <c r="F935" s="1730">
        <v>45234</v>
      </c>
      <c r="G935" s="1450">
        <v>1</v>
      </c>
      <c r="H935" s="1560">
        <v>125000</v>
      </c>
      <c r="I935" s="1450">
        <v>25</v>
      </c>
      <c r="J935" s="1703" t="s">
        <v>28</v>
      </c>
      <c r="K935" s="114"/>
      <c r="L935" s="438"/>
      <c r="M935" s="341"/>
      <c r="N935" s="341"/>
      <c r="O935" s="1513"/>
      <c r="P935" s="341"/>
      <c r="Q935" s="1509"/>
      <c r="R935" s="114"/>
    </row>
    <row r="936" spans="1:20">
      <c r="A936" s="1035">
        <v>456</v>
      </c>
      <c r="B936" s="888" t="s">
        <v>1452</v>
      </c>
      <c r="C936" s="1035" t="s">
        <v>1453</v>
      </c>
      <c r="D936" s="1558" t="s">
        <v>1454</v>
      </c>
      <c r="E936" s="214" t="s">
        <v>1455</v>
      </c>
      <c r="F936" s="1730">
        <v>45021</v>
      </c>
      <c r="G936" s="1450">
        <v>3</v>
      </c>
      <c r="H936" s="1560">
        <v>205000</v>
      </c>
      <c r="I936" s="1450">
        <v>25</v>
      </c>
      <c r="J936" s="1703" t="s">
        <v>28</v>
      </c>
      <c r="K936" s="114"/>
      <c r="L936" s="438"/>
      <c r="M936" s="341"/>
      <c r="N936" s="341"/>
      <c r="O936" s="1513"/>
      <c r="P936" s="341"/>
      <c r="Q936" s="1509"/>
      <c r="R936" s="114"/>
    </row>
    <row r="937" spans="1:20">
      <c r="A937" s="1035">
        <v>102</v>
      </c>
      <c r="B937" s="888" t="s">
        <v>1460</v>
      </c>
      <c r="C937" s="1035" t="s">
        <v>1461</v>
      </c>
      <c r="D937" s="1552" t="s">
        <v>1462</v>
      </c>
      <c r="E937" s="1552">
        <v>8562696343</v>
      </c>
      <c r="F937" s="1684">
        <v>44712</v>
      </c>
      <c r="G937" s="1554">
        <v>2</v>
      </c>
      <c r="H937" s="1555">
        <v>165000</v>
      </c>
      <c r="I937" s="1554">
        <v>25</v>
      </c>
      <c r="J937" s="1703" t="s">
        <v>28</v>
      </c>
      <c r="K937" s="114"/>
      <c r="L937" s="438"/>
      <c r="M937" s="341"/>
      <c r="N937" s="341"/>
      <c r="O937" s="1513"/>
      <c r="P937" s="341"/>
      <c r="Q937" s="1509"/>
      <c r="R937" s="114"/>
    </row>
    <row r="938" spans="1:20">
      <c r="A938" s="1035">
        <v>462</v>
      </c>
      <c r="B938" s="888" t="s">
        <v>1477</v>
      </c>
      <c r="C938" s="1035" t="s">
        <v>1478</v>
      </c>
      <c r="D938" s="1558" t="s">
        <v>1180</v>
      </c>
      <c r="E938" s="214" t="s">
        <v>1479</v>
      </c>
      <c r="F938" s="1730">
        <v>45082</v>
      </c>
      <c r="G938" s="1450">
        <v>1</v>
      </c>
      <c r="H938" s="1560">
        <v>125000</v>
      </c>
      <c r="I938" s="1450">
        <v>25</v>
      </c>
      <c r="J938" s="1703" t="s">
        <v>28</v>
      </c>
      <c r="K938" s="114"/>
      <c r="L938" s="438"/>
      <c r="M938" s="341"/>
      <c r="N938" s="341"/>
      <c r="O938" s="1513"/>
      <c r="P938" s="341"/>
      <c r="Q938" s="1509"/>
      <c r="R938" s="114"/>
    </row>
    <row r="939" spans="1:20">
      <c r="A939" s="1035">
        <v>463</v>
      </c>
      <c r="B939" s="888" t="s">
        <v>1480</v>
      </c>
      <c r="C939" s="888" t="s">
        <v>1481</v>
      </c>
      <c r="D939" s="1558" t="s">
        <v>1482</v>
      </c>
      <c r="E939" s="214" t="s">
        <v>1483</v>
      </c>
      <c r="F939" s="1730">
        <v>45082</v>
      </c>
      <c r="G939" s="1450">
        <v>1</v>
      </c>
      <c r="H939" s="1560">
        <v>125000</v>
      </c>
      <c r="I939" s="1450">
        <v>25</v>
      </c>
      <c r="J939" s="1703" t="s">
        <v>28</v>
      </c>
      <c r="K939" s="114"/>
      <c r="L939" s="438"/>
      <c r="M939" s="341"/>
      <c r="N939" s="341"/>
      <c r="O939" s="1513"/>
      <c r="P939" s="341"/>
      <c r="Q939" s="1509"/>
      <c r="R939" s="114"/>
    </row>
    <row r="940" spans="1:20">
      <c r="A940" s="1035">
        <v>110</v>
      </c>
      <c r="B940" s="888" t="s">
        <v>1590</v>
      </c>
      <c r="C940" s="1035" t="s">
        <v>1591</v>
      </c>
      <c r="D940" s="1552" t="s">
        <v>1030</v>
      </c>
      <c r="E940" s="1552">
        <v>85879490648</v>
      </c>
      <c r="F940" s="1684">
        <v>44800</v>
      </c>
      <c r="G940" s="1554">
        <v>2</v>
      </c>
      <c r="H940" s="1555">
        <v>165000</v>
      </c>
      <c r="I940" s="1554">
        <v>25</v>
      </c>
      <c r="J940" s="1703" t="s">
        <v>28</v>
      </c>
      <c r="K940" s="114"/>
      <c r="L940" s="438"/>
      <c r="M940" s="341"/>
      <c r="N940" s="341"/>
      <c r="O940" s="1513"/>
      <c r="P940" s="341"/>
      <c r="Q940" s="1509"/>
      <c r="R940" s="114"/>
    </row>
    <row r="941" spans="1:20">
      <c r="A941" s="1035">
        <v>490</v>
      </c>
      <c r="B941" s="888" t="s">
        <v>1592</v>
      </c>
      <c r="C941" s="1035" t="s">
        <v>1593</v>
      </c>
      <c r="D941" s="1552" t="s">
        <v>82</v>
      </c>
      <c r="E941" s="128" t="s">
        <v>1594</v>
      </c>
      <c r="F941" s="1552"/>
      <c r="G941" s="1554">
        <v>1</v>
      </c>
      <c r="H941" s="1586">
        <v>125000</v>
      </c>
      <c r="I941" s="1450">
        <v>25</v>
      </c>
      <c r="J941" s="1665" t="s">
        <v>28</v>
      </c>
      <c r="K941" s="114"/>
      <c r="L941" s="438"/>
      <c r="M941" s="341"/>
      <c r="N941" s="341"/>
      <c r="O941" s="1513"/>
      <c r="P941" s="341"/>
      <c r="Q941" s="1509"/>
      <c r="R941" s="114"/>
    </row>
    <row r="942" spans="1:20">
      <c r="A942" s="1035">
        <v>494</v>
      </c>
      <c r="B942" s="888" t="s">
        <v>1608</v>
      </c>
      <c r="C942" s="1035" t="s">
        <v>1609</v>
      </c>
      <c r="D942" s="1552" t="s">
        <v>1610</v>
      </c>
      <c r="E942" s="214" t="s">
        <v>1611</v>
      </c>
      <c r="F942" s="1558" t="s">
        <v>1612</v>
      </c>
      <c r="G942" s="1450">
        <v>1</v>
      </c>
      <c r="H942" s="1571">
        <v>125000</v>
      </c>
      <c r="I942" s="1664">
        <v>25</v>
      </c>
      <c r="J942" s="1665" t="s">
        <v>28</v>
      </c>
      <c r="K942" s="114"/>
      <c r="L942" s="438"/>
      <c r="M942" s="341"/>
      <c r="N942" s="341"/>
      <c r="O942" s="1513"/>
      <c r="P942" s="341"/>
      <c r="Q942" s="1509"/>
      <c r="R942" s="114"/>
    </row>
    <row r="943" spans="1:20">
      <c r="A943" s="1035">
        <v>501</v>
      </c>
      <c r="B943" s="888" t="s">
        <v>1639</v>
      </c>
      <c r="C943" s="888" t="s">
        <v>1640</v>
      </c>
      <c r="D943" s="1618" t="s">
        <v>1641</v>
      </c>
      <c r="E943" s="1627" t="s">
        <v>1642</v>
      </c>
      <c r="F943" s="1618" t="s">
        <v>1638</v>
      </c>
      <c r="G943" s="1620">
        <v>1</v>
      </c>
      <c r="H943" s="1586">
        <v>125000</v>
      </c>
      <c r="I943" s="1620">
        <v>25</v>
      </c>
      <c r="J943" s="1665" t="s">
        <v>28</v>
      </c>
      <c r="K943" s="414"/>
      <c r="L943" s="438"/>
      <c r="M943" s="341"/>
      <c r="N943" s="341"/>
      <c r="O943" s="1513"/>
      <c r="P943" s="341"/>
      <c r="Q943" s="1509"/>
      <c r="R943" s="414"/>
    </row>
    <row r="944" spans="1:20">
      <c r="A944" s="1035">
        <v>117</v>
      </c>
      <c r="B944" s="888" t="s">
        <v>1671</v>
      </c>
      <c r="C944" s="1035" t="s">
        <v>1672</v>
      </c>
      <c r="D944" s="1552" t="s">
        <v>106</v>
      </c>
      <c r="E944" s="1552">
        <v>85798466204</v>
      </c>
      <c r="F944" s="1684">
        <v>44858</v>
      </c>
      <c r="G944" s="1554">
        <v>2</v>
      </c>
      <c r="H944" s="1555">
        <v>165000</v>
      </c>
      <c r="I944" s="1554">
        <v>25</v>
      </c>
      <c r="J944" s="1703" t="s">
        <v>28</v>
      </c>
      <c r="K944" s="114"/>
      <c r="L944" s="438"/>
      <c r="M944" s="341"/>
      <c r="N944" s="341"/>
      <c r="O944" s="1513"/>
      <c r="P944" s="341"/>
      <c r="Q944" s="1509"/>
      <c r="R944" s="114"/>
    </row>
    <row r="945" spans="1:18">
      <c r="A945" s="1035">
        <v>420</v>
      </c>
      <c r="B945" s="888" t="s">
        <v>1678</v>
      </c>
      <c r="C945" s="1035" t="s">
        <v>1679</v>
      </c>
      <c r="D945" s="1552" t="s">
        <v>1680</v>
      </c>
      <c r="E945" s="1552">
        <v>85722590369</v>
      </c>
      <c r="F945" s="1558" t="s">
        <v>1315</v>
      </c>
      <c r="G945" s="1554">
        <v>2</v>
      </c>
      <c r="H945" s="1586">
        <v>165000</v>
      </c>
      <c r="I945" s="1450">
        <v>25</v>
      </c>
      <c r="J945" s="1703" t="s">
        <v>28</v>
      </c>
      <c r="K945" s="114"/>
      <c r="L945" s="438"/>
      <c r="M945" s="341"/>
      <c r="N945" s="341"/>
      <c r="O945" s="1513"/>
      <c r="P945" s="341"/>
      <c r="Q945" s="1509"/>
      <c r="R945" s="114"/>
    </row>
    <row r="946" spans="1:18">
      <c r="A946" s="1035">
        <v>119</v>
      </c>
      <c r="B946" s="888" t="s">
        <v>1714</v>
      </c>
      <c r="C946" s="1035" t="s">
        <v>1715</v>
      </c>
      <c r="D946" s="1552" t="s">
        <v>572</v>
      </c>
      <c r="E946" s="1552">
        <v>85720692251</v>
      </c>
      <c r="F946" s="1684">
        <v>44753</v>
      </c>
      <c r="G946" s="1554">
        <v>2</v>
      </c>
      <c r="H946" s="1555">
        <v>165000</v>
      </c>
      <c r="I946" s="1554">
        <v>25</v>
      </c>
      <c r="J946" s="1703" t="s">
        <v>28</v>
      </c>
      <c r="K946" s="114"/>
      <c r="L946" s="438"/>
      <c r="M946" s="341"/>
      <c r="N946" s="341"/>
      <c r="O946" s="1513"/>
      <c r="P946" s="341"/>
      <c r="Q946" s="1509"/>
      <c r="R946" s="114"/>
    </row>
    <row r="947" spans="1:18">
      <c r="A947" s="1035">
        <v>460</v>
      </c>
      <c r="B947" s="888" t="s">
        <v>1743</v>
      </c>
      <c r="C947" s="1557" t="s">
        <v>1744</v>
      </c>
      <c r="D947" s="1558" t="s">
        <v>1745</v>
      </c>
      <c r="E947" s="214" t="s">
        <v>1746</v>
      </c>
      <c r="F947" s="1730">
        <v>45051</v>
      </c>
      <c r="G947" s="1450">
        <v>2</v>
      </c>
      <c r="H947" s="1560">
        <v>165000</v>
      </c>
      <c r="I947" s="1450">
        <v>25</v>
      </c>
      <c r="J947" s="1703" t="s">
        <v>28</v>
      </c>
      <c r="K947" s="114"/>
      <c r="L947" s="438"/>
      <c r="M947" s="341"/>
      <c r="N947" s="341"/>
      <c r="O947" s="1513"/>
      <c r="P947" s="341"/>
      <c r="Q947" s="1509"/>
      <c r="R947" s="114"/>
    </row>
    <row r="948" spans="1:18">
      <c r="A948" s="1035">
        <v>129</v>
      </c>
      <c r="B948" s="888" t="s">
        <v>1807</v>
      </c>
      <c r="C948" s="1035" t="s">
        <v>1808</v>
      </c>
      <c r="D948" s="1552" t="s">
        <v>572</v>
      </c>
      <c r="E948" s="1552">
        <v>85723881020</v>
      </c>
      <c r="F948" s="1684">
        <v>44765</v>
      </c>
      <c r="G948" s="1554">
        <v>2</v>
      </c>
      <c r="H948" s="1555">
        <v>165000</v>
      </c>
      <c r="I948" s="1554">
        <v>25</v>
      </c>
      <c r="J948" s="1703" t="s">
        <v>28</v>
      </c>
      <c r="K948" s="114"/>
      <c r="L948" s="438"/>
      <c r="M948" s="341"/>
      <c r="N948" s="341"/>
      <c r="O948" s="1513"/>
      <c r="P948" s="341"/>
      <c r="Q948" s="1509"/>
      <c r="R948" s="114"/>
    </row>
    <row r="949" spans="1:18">
      <c r="A949" s="1035">
        <v>131</v>
      </c>
      <c r="B949" s="888" t="s">
        <v>1842</v>
      </c>
      <c r="C949" s="1035" t="s">
        <v>1843</v>
      </c>
      <c r="D949" s="1552" t="s">
        <v>82</v>
      </c>
      <c r="E949" s="1552">
        <v>85846414961</v>
      </c>
      <c r="F949" s="1684">
        <v>44707</v>
      </c>
      <c r="G949" s="1554">
        <v>2</v>
      </c>
      <c r="H949" s="1555">
        <v>165000</v>
      </c>
      <c r="I949" s="1554">
        <v>25</v>
      </c>
      <c r="J949" s="1703" t="s">
        <v>28</v>
      </c>
      <c r="K949" s="114"/>
      <c r="L949" s="438"/>
      <c r="M949" s="341"/>
      <c r="N949" s="341"/>
      <c r="O949" s="1513"/>
      <c r="P949" s="341"/>
      <c r="Q949" s="1509"/>
      <c r="R949" s="114"/>
    </row>
    <row r="950" spans="1:18">
      <c r="A950" s="1035">
        <v>554</v>
      </c>
      <c r="B950" s="888" t="s">
        <v>1856</v>
      </c>
      <c r="C950" s="1660" t="s">
        <v>1854</v>
      </c>
      <c r="D950" s="1552" t="s">
        <v>522</v>
      </c>
      <c r="E950" s="128" t="s">
        <v>1857</v>
      </c>
      <c r="F950" s="1552" t="s">
        <v>1858</v>
      </c>
      <c r="G950" s="1554">
        <v>1</v>
      </c>
      <c r="H950" s="1571">
        <v>125000</v>
      </c>
      <c r="I950" s="1554">
        <v>25</v>
      </c>
      <c r="J950" s="1035" t="s">
        <v>28</v>
      </c>
      <c r="K950" s="114"/>
      <c r="L950" s="438"/>
      <c r="M950" s="341"/>
      <c r="N950" s="341"/>
      <c r="O950" s="1513"/>
      <c r="P950" s="341"/>
      <c r="Q950" s="1509"/>
      <c r="R950" s="114"/>
    </row>
    <row r="951" spans="1:18">
      <c r="A951" s="1035">
        <v>556</v>
      </c>
      <c r="B951" s="888" t="s">
        <v>1863</v>
      </c>
      <c r="C951" s="1557" t="s">
        <v>1864</v>
      </c>
      <c r="D951" s="1558" t="s">
        <v>1546</v>
      </c>
      <c r="E951" s="214" t="s">
        <v>1865</v>
      </c>
      <c r="F951" s="1558" t="s">
        <v>1866</v>
      </c>
      <c r="G951" s="1450">
        <v>1</v>
      </c>
      <c r="H951" s="1571">
        <v>125000</v>
      </c>
      <c r="I951" s="1450">
        <v>25</v>
      </c>
      <c r="J951" s="1557" t="s">
        <v>28</v>
      </c>
      <c r="K951" s="114"/>
      <c r="L951" s="438"/>
      <c r="M951" s="341"/>
      <c r="N951" s="341"/>
      <c r="O951" s="1513"/>
      <c r="P951" s="341"/>
      <c r="Q951" s="1509"/>
      <c r="R951" s="114"/>
    </row>
    <row r="952" spans="1:18">
      <c r="A952" s="1035">
        <v>425</v>
      </c>
      <c r="B952" s="888" t="s">
        <v>1904</v>
      </c>
      <c r="C952" s="1035" t="s">
        <v>1905</v>
      </c>
      <c r="D952" s="1558" t="s">
        <v>1349</v>
      </c>
      <c r="E952" s="1558">
        <v>85863171257</v>
      </c>
      <c r="F952" s="1558" t="s">
        <v>1350</v>
      </c>
      <c r="G952" s="1450">
        <v>2</v>
      </c>
      <c r="H952" s="1560">
        <v>165000</v>
      </c>
      <c r="I952" s="1450">
        <v>25</v>
      </c>
      <c r="J952" s="1703" t="s">
        <v>28</v>
      </c>
      <c r="K952" s="114"/>
      <c r="L952" s="438"/>
      <c r="M952" s="341"/>
      <c r="N952" s="341"/>
      <c r="O952" s="1513"/>
      <c r="P952" s="341"/>
      <c r="Q952" s="1509"/>
      <c r="R952" s="114"/>
    </row>
    <row r="953" spans="1:18">
      <c r="A953" s="1035">
        <v>586</v>
      </c>
      <c r="B953" s="888" t="s">
        <v>1991</v>
      </c>
      <c r="C953" s="1557" t="s">
        <v>1992</v>
      </c>
      <c r="D953" s="1558" t="s">
        <v>40</v>
      </c>
      <c r="E953" s="214" t="s">
        <v>1993</v>
      </c>
      <c r="F953" s="1680" t="s">
        <v>1994</v>
      </c>
      <c r="G953" s="1450">
        <v>1</v>
      </c>
      <c r="H953" s="1560">
        <v>125000</v>
      </c>
      <c r="I953" s="1450">
        <v>25</v>
      </c>
      <c r="J953" s="1557" t="s">
        <v>1585</v>
      </c>
      <c r="K953" s="114"/>
      <c r="L953" s="438"/>
      <c r="M953" s="341"/>
      <c r="N953" s="341"/>
      <c r="O953" s="1513"/>
      <c r="P953" s="341"/>
      <c r="Q953" s="1509"/>
      <c r="R953" s="114"/>
    </row>
    <row r="954" spans="1:18">
      <c r="A954" s="1035">
        <v>152</v>
      </c>
      <c r="B954" s="888" t="s">
        <v>2034</v>
      </c>
      <c r="C954" s="1035" t="s">
        <v>2035</v>
      </c>
      <c r="D954" s="1552" t="s">
        <v>2036</v>
      </c>
      <c r="E954" s="128" t="s">
        <v>2037</v>
      </c>
      <c r="F954" s="1684">
        <v>44853</v>
      </c>
      <c r="G954" s="1554">
        <v>2</v>
      </c>
      <c r="H954" s="1555">
        <v>165000</v>
      </c>
      <c r="I954" s="1554">
        <v>25</v>
      </c>
      <c r="J954" s="1703" t="s">
        <v>28</v>
      </c>
      <c r="K954" s="114"/>
      <c r="L954" s="438"/>
      <c r="M954" s="341"/>
      <c r="N954" s="341"/>
      <c r="O954" s="1513"/>
      <c r="P954" s="341"/>
      <c r="Q954" s="1509"/>
      <c r="R954" s="114"/>
    </row>
    <row r="955" spans="1:18">
      <c r="A955" s="1035">
        <v>483</v>
      </c>
      <c r="B955" s="888" t="s">
        <v>2064</v>
      </c>
      <c r="C955" s="1035" t="s">
        <v>2065</v>
      </c>
      <c r="D955" s="1552" t="s">
        <v>1559</v>
      </c>
      <c r="E955" s="128" t="s">
        <v>2066</v>
      </c>
      <c r="F955" s="1552" t="s">
        <v>1561</v>
      </c>
      <c r="G955" s="1450">
        <v>2</v>
      </c>
      <c r="H955" s="1560">
        <v>165000</v>
      </c>
      <c r="I955" s="1450">
        <v>25</v>
      </c>
      <c r="J955" s="1665" t="s">
        <v>28</v>
      </c>
      <c r="K955" s="114"/>
      <c r="L955" s="438"/>
      <c r="M955" s="341"/>
      <c r="N955" s="341"/>
      <c r="O955" s="1513"/>
      <c r="P955" s="341"/>
      <c r="Q955" s="1509"/>
      <c r="R955" s="114"/>
    </row>
    <row r="956" spans="1:18">
      <c r="A956" s="1035">
        <v>615</v>
      </c>
      <c r="B956" s="888" t="s">
        <v>2118</v>
      </c>
      <c r="C956" s="1612" t="s">
        <v>2119</v>
      </c>
      <c r="D956" s="1613" t="s">
        <v>2120</v>
      </c>
      <c r="E956" s="1614" t="s">
        <v>2121</v>
      </c>
      <c r="F956" s="1731" t="s">
        <v>1994</v>
      </c>
      <c r="G956" s="1450">
        <v>1</v>
      </c>
      <c r="H956" s="1560">
        <v>125000</v>
      </c>
      <c r="I956" s="1632">
        <v>25</v>
      </c>
      <c r="J956" s="1557" t="s">
        <v>28</v>
      </c>
      <c r="K956" s="104"/>
      <c r="L956" s="438"/>
      <c r="M956" s="341"/>
      <c r="N956" s="341"/>
      <c r="O956" s="1513"/>
      <c r="P956" s="341"/>
      <c r="Q956" s="1509"/>
      <c r="R956" s="104"/>
    </row>
    <row r="957" spans="1:18">
      <c r="A957" s="1035">
        <v>641</v>
      </c>
      <c r="B957" s="888" t="s">
        <v>2226</v>
      </c>
      <c r="C957" s="1171" t="s">
        <v>2227</v>
      </c>
      <c r="D957" s="1572" t="s">
        <v>2228</v>
      </c>
      <c r="E957" s="1573" t="s">
        <v>2229</v>
      </c>
      <c r="F957" s="1572" t="s">
        <v>2225</v>
      </c>
      <c r="G957" s="1575">
        <v>1</v>
      </c>
      <c r="H957" s="1576">
        <v>125000</v>
      </c>
      <c r="I957" s="1575">
        <v>25</v>
      </c>
      <c r="J957" s="1579" t="s">
        <v>28</v>
      </c>
      <c r="K957" s="1528"/>
      <c r="L957" s="438"/>
      <c r="M957" s="341"/>
      <c r="N957" s="341"/>
      <c r="O957" s="1513"/>
      <c r="P957" s="341"/>
      <c r="Q957" s="1509"/>
      <c r="R957" s="1528"/>
    </row>
    <row r="958" spans="1:18">
      <c r="A958" s="1035">
        <v>491</v>
      </c>
      <c r="B958" s="888" t="s">
        <v>2267</v>
      </c>
      <c r="C958" s="1035" t="s">
        <v>2268</v>
      </c>
      <c r="D958" s="1552" t="s">
        <v>82</v>
      </c>
      <c r="E958" s="128" t="s">
        <v>2269</v>
      </c>
      <c r="F958" s="1552" t="s">
        <v>2270</v>
      </c>
      <c r="G958" s="1554">
        <v>2</v>
      </c>
      <c r="H958" s="1586">
        <v>165000</v>
      </c>
      <c r="I958" s="1450">
        <v>25</v>
      </c>
      <c r="J958" s="1665" t="s">
        <v>28</v>
      </c>
      <c r="K958" s="114"/>
      <c r="L958" s="438"/>
      <c r="M958" s="341"/>
      <c r="N958" s="341"/>
      <c r="O958" s="1513"/>
      <c r="P958" s="341"/>
      <c r="Q958" s="1509"/>
      <c r="R958" s="114"/>
    </row>
    <row r="959" spans="1:18">
      <c r="A959" s="1035">
        <v>160</v>
      </c>
      <c r="B959" s="888" t="s">
        <v>2313</v>
      </c>
      <c r="C959" s="1035" t="s">
        <v>2314</v>
      </c>
      <c r="D959" s="1552" t="s">
        <v>848</v>
      </c>
      <c r="E959" s="1552">
        <v>8156049569</v>
      </c>
      <c r="F959" s="1684">
        <v>44729</v>
      </c>
      <c r="G959" s="1554">
        <v>2</v>
      </c>
      <c r="H959" s="1555">
        <v>165000</v>
      </c>
      <c r="I959" s="1554">
        <v>25</v>
      </c>
      <c r="J959" s="1703" t="s">
        <v>28</v>
      </c>
      <c r="K959" s="114"/>
      <c r="L959" s="438"/>
      <c r="M959" s="341"/>
      <c r="N959" s="341"/>
      <c r="O959" s="1513"/>
      <c r="P959" s="341"/>
      <c r="Q959" s="1509"/>
      <c r="R959" s="114"/>
    </row>
    <row r="960" spans="1:18">
      <c r="A960" s="1035">
        <v>671</v>
      </c>
      <c r="B960" s="888" t="s">
        <v>2348</v>
      </c>
      <c r="C960" s="1171" t="s">
        <v>2349</v>
      </c>
      <c r="D960" s="1572" t="s">
        <v>2350</v>
      </c>
      <c r="E960" s="1573" t="s">
        <v>2351</v>
      </c>
      <c r="F960" s="1732">
        <v>45255</v>
      </c>
      <c r="G960" s="1450">
        <v>1</v>
      </c>
      <c r="H960" s="1560">
        <v>125000</v>
      </c>
      <c r="I960" s="1450">
        <v>25</v>
      </c>
      <c r="J960" s="1579" t="s">
        <v>28</v>
      </c>
      <c r="K960" s="1529"/>
      <c r="L960" s="438"/>
      <c r="M960" s="341"/>
      <c r="N960" s="341"/>
      <c r="O960" s="1513"/>
      <c r="P960" s="341"/>
      <c r="Q960" s="1509"/>
      <c r="R960" s="1529"/>
    </row>
    <row r="961" spans="1:18">
      <c r="A961" s="1035">
        <v>161</v>
      </c>
      <c r="B961" s="888" t="s">
        <v>2359</v>
      </c>
      <c r="C961" s="1035" t="s">
        <v>2360</v>
      </c>
      <c r="D961" s="1552" t="s">
        <v>2361</v>
      </c>
      <c r="E961" s="1552">
        <v>8987581284</v>
      </c>
      <c r="F961" s="1684">
        <v>44802</v>
      </c>
      <c r="G961" s="1554">
        <v>2</v>
      </c>
      <c r="H961" s="1555">
        <v>165000</v>
      </c>
      <c r="I961" s="1554">
        <v>25</v>
      </c>
      <c r="J961" s="1703" t="s">
        <v>28</v>
      </c>
      <c r="K961" s="114"/>
      <c r="L961" s="438"/>
      <c r="M961" s="341"/>
      <c r="N961" s="341"/>
      <c r="O961" s="1513"/>
      <c r="P961" s="341"/>
      <c r="Q961" s="1509"/>
      <c r="R961" s="114"/>
    </row>
    <row r="962" spans="1:18">
      <c r="A962" s="1035">
        <v>168</v>
      </c>
      <c r="B962" s="888" t="s">
        <v>2437</v>
      </c>
      <c r="C962" s="1035" t="s">
        <v>2438</v>
      </c>
      <c r="D962" s="1572" t="s">
        <v>327</v>
      </c>
      <c r="E962" s="1552">
        <v>85862685720</v>
      </c>
      <c r="F962" s="1684">
        <v>44865</v>
      </c>
      <c r="G962" s="1554">
        <v>2</v>
      </c>
      <c r="H962" s="1555">
        <v>165000</v>
      </c>
      <c r="I962" s="1554">
        <v>25</v>
      </c>
      <c r="J962" s="1703" t="s">
        <v>28</v>
      </c>
      <c r="K962" s="114"/>
      <c r="L962" s="438"/>
      <c r="M962" s="341"/>
      <c r="N962" s="341"/>
      <c r="O962" s="1513"/>
      <c r="P962" s="341"/>
      <c r="Q962" s="1509"/>
      <c r="R962" s="114"/>
    </row>
    <row r="963" spans="1:18">
      <c r="A963" s="1035">
        <v>175</v>
      </c>
      <c r="B963" s="888" t="s">
        <v>2478</v>
      </c>
      <c r="C963" s="1035" t="s">
        <v>2479</v>
      </c>
      <c r="D963" s="1552" t="s">
        <v>2480</v>
      </c>
      <c r="E963" s="1552">
        <v>89516813332</v>
      </c>
      <c r="F963" s="1684">
        <v>44756</v>
      </c>
      <c r="G963" s="1554">
        <v>2</v>
      </c>
      <c r="H963" s="1555">
        <v>165000</v>
      </c>
      <c r="I963" s="1554">
        <v>25</v>
      </c>
      <c r="J963" s="1703" t="s">
        <v>28</v>
      </c>
      <c r="K963" s="114"/>
      <c r="L963" s="438"/>
      <c r="M963" s="341"/>
      <c r="N963" s="341"/>
      <c r="O963" s="1513"/>
      <c r="P963" s="341"/>
      <c r="Q963" s="1509"/>
      <c r="R963" s="114"/>
    </row>
    <row r="964" spans="1:18">
      <c r="A964" s="1035">
        <v>173</v>
      </c>
      <c r="B964" s="888" t="s">
        <v>2503</v>
      </c>
      <c r="C964" s="1035" t="s">
        <v>2504</v>
      </c>
      <c r="D964" s="1552" t="s">
        <v>125</v>
      </c>
      <c r="E964" s="1552">
        <v>85795474496</v>
      </c>
      <c r="F964" s="1684">
        <v>44894</v>
      </c>
      <c r="G964" s="1554">
        <v>2</v>
      </c>
      <c r="H964" s="1555">
        <v>165000</v>
      </c>
      <c r="I964" s="1554">
        <v>25</v>
      </c>
      <c r="J964" s="1703" t="s">
        <v>28</v>
      </c>
      <c r="K964" s="114"/>
      <c r="L964" s="438"/>
      <c r="M964" s="341"/>
      <c r="N964" s="341"/>
      <c r="O964" s="1513"/>
      <c r="P964" s="341"/>
      <c r="Q964" s="1509"/>
      <c r="R964" s="114"/>
    </row>
    <row r="965" spans="1:18">
      <c r="A965" s="1570">
        <v>1071</v>
      </c>
      <c r="B965" s="888" t="s">
        <v>2514</v>
      </c>
      <c r="C965" s="1561" t="s">
        <v>2515</v>
      </c>
      <c r="D965" s="1562" t="s">
        <v>2516</v>
      </c>
      <c r="E965" s="1563" t="s">
        <v>2517</v>
      </c>
      <c r="F965" s="1677" t="s">
        <v>2518</v>
      </c>
      <c r="G965" s="1565">
        <v>2</v>
      </c>
      <c r="H965" s="1566">
        <v>165000</v>
      </c>
      <c r="I965" s="1565">
        <v>25</v>
      </c>
      <c r="J965" s="1561" t="s">
        <v>28</v>
      </c>
      <c r="K965" s="414"/>
      <c r="L965" s="438"/>
      <c r="M965" s="341"/>
      <c r="N965" s="341"/>
      <c r="O965" s="1513"/>
      <c r="P965" s="341"/>
      <c r="Q965" s="1509"/>
      <c r="R965" s="112"/>
    </row>
    <row r="966" spans="1:18">
      <c r="A966" s="1035">
        <v>182</v>
      </c>
      <c r="B966" s="888" t="s">
        <v>2573</v>
      </c>
      <c r="C966" s="1035" t="s">
        <v>2574</v>
      </c>
      <c r="D966" s="1552" t="s">
        <v>2575</v>
      </c>
      <c r="E966" s="1552">
        <v>81387343837</v>
      </c>
      <c r="F966" s="1684">
        <v>44783</v>
      </c>
      <c r="G966" s="1554">
        <v>2</v>
      </c>
      <c r="H966" s="1555">
        <v>165000</v>
      </c>
      <c r="I966" s="1554">
        <v>25</v>
      </c>
      <c r="J966" s="1703" t="s">
        <v>28</v>
      </c>
      <c r="K966" s="114"/>
      <c r="L966" s="438"/>
      <c r="M966" s="341"/>
      <c r="N966" s="341"/>
      <c r="O966" s="1513"/>
      <c r="P966" s="341"/>
      <c r="Q966" s="1509"/>
      <c r="R966" s="114"/>
    </row>
    <row r="967" spans="1:18">
      <c r="A967" s="1035">
        <v>726</v>
      </c>
      <c r="B967" s="888" t="s">
        <v>2576</v>
      </c>
      <c r="C967" s="1171" t="s">
        <v>2577</v>
      </c>
      <c r="D967" s="1572" t="s">
        <v>556</v>
      </c>
      <c r="E967" s="1581" t="s">
        <v>2578</v>
      </c>
      <c r="F967" s="1695" t="s">
        <v>2579</v>
      </c>
      <c r="G967" s="1583">
        <v>1</v>
      </c>
      <c r="H967" s="1584">
        <v>125000</v>
      </c>
      <c r="I967" s="1583">
        <v>25</v>
      </c>
      <c r="J967" s="1579" t="s">
        <v>28</v>
      </c>
      <c r="K967" s="1530"/>
      <c r="L967" s="438"/>
      <c r="M967" s="341"/>
      <c r="N967" s="341"/>
      <c r="O967" s="1513"/>
      <c r="P967" s="341"/>
      <c r="Q967" s="1509"/>
      <c r="R967" s="1530"/>
    </row>
    <row r="968" spans="1:18">
      <c r="A968" s="1035">
        <v>195</v>
      </c>
      <c r="B968" s="888" t="s">
        <v>2630</v>
      </c>
      <c r="C968" s="1035" t="s">
        <v>2631</v>
      </c>
      <c r="D968" s="1552" t="s">
        <v>556</v>
      </c>
      <c r="E968" s="1552">
        <v>85861113173</v>
      </c>
      <c r="F968" s="1684">
        <v>44778</v>
      </c>
      <c r="G968" s="1554">
        <v>2</v>
      </c>
      <c r="H968" s="1555">
        <v>165000</v>
      </c>
      <c r="I968" s="1554">
        <v>25</v>
      </c>
      <c r="J968" s="1703" t="s">
        <v>28</v>
      </c>
      <c r="K968" s="114"/>
      <c r="L968" s="438"/>
      <c r="M968" s="341"/>
      <c r="N968" s="341"/>
      <c r="O968" s="1513"/>
      <c r="P968" s="341"/>
      <c r="Q968" s="1509"/>
      <c r="R968" s="114"/>
    </row>
    <row r="969" spans="1:18">
      <c r="A969" s="1035">
        <v>201</v>
      </c>
      <c r="B969" s="888" t="s">
        <v>2690</v>
      </c>
      <c r="C969" s="1035" t="s">
        <v>2691</v>
      </c>
      <c r="D969" s="1552" t="s">
        <v>2692</v>
      </c>
      <c r="E969" s="1552">
        <v>85715372041</v>
      </c>
      <c r="F969" s="1684">
        <v>44912</v>
      </c>
      <c r="G969" s="1554">
        <v>2</v>
      </c>
      <c r="H969" s="1555">
        <v>165000</v>
      </c>
      <c r="I969" s="1554">
        <v>25</v>
      </c>
      <c r="J969" s="1703" t="s">
        <v>28</v>
      </c>
      <c r="K969" s="114"/>
      <c r="L969" s="438"/>
      <c r="M969" s="341"/>
      <c r="N969" s="341"/>
      <c r="O969" s="1513"/>
      <c r="P969" s="341"/>
      <c r="Q969" s="1509"/>
      <c r="R969" s="114"/>
    </row>
    <row r="970" spans="1:18">
      <c r="A970" s="1035">
        <v>202</v>
      </c>
      <c r="B970" s="888" t="s">
        <v>2699</v>
      </c>
      <c r="C970" s="1035" t="s">
        <v>2700</v>
      </c>
      <c r="D970" s="1552" t="s">
        <v>356</v>
      </c>
      <c r="E970" s="1552">
        <v>85863111512</v>
      </c>
      <c r="F970" s="1684">
        <v>44732</v>
      </c>
      <c r="G970" s="1554">
        <v>2</v>
      </c>
      <c r="H970" s="1555">
        <v>165000</v>
      </c>
      <c r="I970" s="1554">
        <v>25</v>
      </c>
      <c r="J970" s="1703" t="s">
        <v>28</v>
      </c>
      <c r="K970" s="114"/>
      <c r="L970" s="438"/>
      <c r="M970" s="341"/>
      <c r="N970" s="341"/>
      <c r="O970" s="1513"/>
      <c r="P970" s="341"/>
      <c r="Q970" s="1509"/>
      <c r="R970" s="114"/>
    </row>
    <row r="971" spans="1:18">
      <c r="A971" s="1035">
        <v>207</v>
      </c>
      <c r="B971" s="888" t="s">
        <v>2745</v>
      </c>
      <c r="C971" s="1035" t="s">
        <v>2746</v>
      </c>
      <c r="D971" s="1552" t="s">
        <v>224</v>
      </c>
      <c r="E971" s="1552">
        <v>85880333401</v>
      </c>
      <c r="F971" s="1684" t="s">
        <v>421</v>
      </c>
      <c r="G971" s="1554">
        <v>2</v>
      </c>
      <c r="H971" s="1555">
        <v>165000</v>
      </c>
      <c r="I971" s="1554">
        <v>25</v>
      </c>
      <c r="J971" s="1703" t="s">
        <v>28</v>
      </c>
      <c r="K971" s="114"/>
      <c r="L971" s="438"/>
      <c r="M971" s="341"/>
      <c r="N971" s="341"/>
      <c r="O971" s="1513"/>
      <c r="P971" s="341"/>
      <c r="Q971" s="1509"/>
      <c r="R971" s="114"/>
    </row>
    <row r="972" spans="1:18">
      <c r="A972" s="1035">
        <v>777</v>
      </c>
      <c r="B972" s="888" t="s">
        <v>2774</v>
      </c>
      <c r="C972" s="1171" t="s">
        <v>2775</v>
      </c>
      <c r="D972" s="1572" t="s">
        <v>2776</v>
      </c>
      <c r="E972" s="1573" t="s">
        <v>2777</v>
      </c>
      <c r="F972" s="1679" t="s">
        <v>2778</v>
      </c>
      <c r="G972" s="1575">
        <v>1</v>
      </c>
      <c r="H972" s="1576">
        <v>125000</v>
      </c>
      <c r="I972" s="1575">
        <v>25</v>
      </c>
      <c r="J972" s="1733" t="s">
        <v>28</v>
      </c>
      <c r="K972" s="1525"/>
      <c r="L972" s="438"/>
      <c r="M972" s="341"/>
      <c r="N972" s="341"/>
      <c r="O972" s="1513"/>
      <c r="P972" s="341"/>
      <c r="Q972" s="1509"/>
      <c r="R972" s="1525" t="s">
        <v>2779</v>
      </c>
    </row>
    <row r="973" spans="1:18">
      <c r="A973" s="1035">
        <v>778</v>
      </c>
      <c r="B973" s="888" t="s">
        <v>2780</v>
      </c>
      <c r="C973" s="1171" t="s">
        <v>2781</v>
      </c>
      <c r="D973" s="1572" t="s">
        <v>247</v>
      </c>
      <c r="E973" s="1573" t="s">
        <v>2782</v>
      </c>
      <c r="F973" s="1679" t="s">
        <v>2773</v>
      </c>
      <c r="G973" s="1575">
        <v>1</v>
      </c>
      <c r="H973" s="1576">
        <v>125000</v>
      </c>
      <c r="I973" s="1575">
        <v>25</v>
      </c>
      <c r="J973" s="1171" t="s">
        <v>28</v>
      </c>
      <c r="K973" s="1525"/>
      <c r="L973" s="438"/>
      <c r="M973" s="341"/>
      <c r="N973" s="341"/>
      <c r="O973" s="1513"/>
      <c r="P973" s="341"/>
      <c r="Q973" s="1509"/>
      <c r="R973" s="1525"/>
    </row>
    <row r="974" spans="1:18">
      <c r="A974" s="1035">
        <v>802</v>
      </c>
      <c r="B974" s="888" t="s">
        <v>2866</v>
      </c>
      <c r="C974" s="1171" t="s">
        <v>2867</v>
      </c>
      <c r="D974" s="1572" t="s">
        <v>2622</v>
      </c>
      <c r="E974" s="1573" t="s">
        <v>2868</v>
      </c>
      <c r="F974" s="1679" t="s">
        <v>2869</v>
      </c>
      <c r="G974" s="1575">
        <v>1</v>
      </c>
      <c r="H974" s="1576">
        <v>125000</v>
      </c>
      <c r="I974" s="1575">
        <v>25</v>
      </c>
      <c r="J974" s="1171" t="s">
        <v>28</v>
      </c>
      <c r="K974" s="1525"/>
      <c r="L974" s="438"/>
      <c r="M974" s="341"/>
      <c r="N974" s="341"/>
      <c r="O974" s="1513"/>
      <c r="P974" s="341"/>
      <c r="Q974" s="1509"/>
      <c r="R974" s="1525"/>
    </row>
    <row r="975" spans="1:18">
      <c r="A975" s="1035">
        <v>211</v>
      </c>
      <c r="B975" s="888" t="s">
        <v>2870</v>
      </c>
      <c r="C975" s="1035" t="s">
        <v>2871</v>
      </c>
      <c r="D975" s="1552" t="s">
        <v>167</v>
      </c>
      <c r="E975" s="1552">
        <v>85723181787</v>
      </c>
      <c r="F975" s="1684">
        <v>44782</v>
      </c>
      <c r="G975" s="1554">
        <v>2</v>
      </c>
      <c r="H975" s="1555">
        <v>165000</v>
      </c>
      <c r="I975" s="1554">
        <v>25</v>
      </c>
      <c r="J975" s="1703" t="s">
        <v>28</v>
      </c>
      <c r="K975" s="114"/>
      <c r="L975" s="438"/>
      <c r="M975" s="341"/>
      <c r="N975" s="341"/>
      <c r="O975" s="1513"/>
      <c r="P975" s="341"/>
      <c r="Q975" s="1509"/>
      <c r="R975" s="114"/>
    </row>
    <row r="976" spans="1:18">
      <c r="A976" s="1035">
        <v>214</v>
      </c>
      <c r="B976" s="888" t="s">
        <v>2896</v>
      </c>
      <c r="C976" s="888" t="s">
        <v>2897</v>
      </c>
      <c r="D976" s="1552" t="s">
        <v>47</v>
      </c>
      <c r="E976" s="1552">
        <v>81282358887</v>
      </c>
      <c r="F976" s="1684">
        <v>44803</v>
      </c>
      <c r="G976" s="1554">
        <v>2</v>
      </c>
      <c r="H976" s="1555">
        <v>165000</v>
      </c>
      <c r="I976" s="1554">
        <v>25</v>
      </c>
      <c r="J976" s="1703" t="s">
        <v>28</v>
      </c>
      <c r="K976" s="114"/>
      <c r="L976" s="438"/>
      <c r="M976" s="341"/>
      <c r="N976" s="341"/>
      <c r="O976" s="1513"/>
      <c r="P976" s="341"/>
      <c r="Q976" s="1509"/>
      <c r="R976" s="114"/>
    </row>
    <row r="977" spans="1:18">
      <c r="A977" s="1035">
        <v>837</v>
      </c>
      <c r="B977" s="888" t="s">
        <v>2994</v>
      </c>
      <c r="C977" s="1171" t="s">
        <v>2995</v>
      </c>
      <c r="D977" s="1572" t="s">
        <v>44</v>
      </c>
      <c r="E977" s="1573" t="s">
        <v>2996</v>
      </c>
      <c r="F977" s="1676" t="s">
        <v>2997</v>
      </c>
      <c r="G977" s="1575">
        <v>1</v>
      </c>
      <c r="H977" s="1576">
        <v>125000</v>
      </c>
      <c r="I977" s="1575">
        <v>25</v>
      </c>
      <c r="J977" s="1171" t="s">
        <v>28</v>
      </c>
      <c r="K977" s="1525"/>
      <c r="L977" s="438"/>
      <c r="M977" s="341"/>
      <c r="N977" s="341"/>
      <c r="O977" s="1513"/>
      <c r="P977" s="341"/>
      <c r="Q977" s="1509"/>
      <c r="R977" s="1525"/>
    </row>
    <row r="978" spans="1:18">
      <c r="A978" s="1035">
        <v>838</v>
      </c>
      <c r="B978" s="888" t="s">
        <v>2998</v>
      </c>
      <c r="C978" s="1734" t="s">
        <v>2999</v>
      </c>
      <c r="D978" s="1735" t="s">
        <v>44</v>
      </c>
      <c r="E978" s="1700" t="s">
        <v>3000</v>
      </c>
      <c r="F978" s="1736" t="s">
        <v>2997</v>
      </c>
      <c r="G978" s="1737">
        <v>1</v>
      </c>
      <c r="H978" s="1701">
        <v>125000</v>
      </c>
      <c r="I978" s="1737">
        <v>25</v>
      </c>
      <c r="J978" s="1579" t="s">
        <v>28</v>
      </c>
      <c r="K978" s="1525"/>
      <c r="L978" s="438"/>
      <c r="M978" s="341"/>
      <c r="N978" s="341"/>
      <c r="O978" s="1513"/>
      <c r="P978" s="341"/>
      <c r="Q978" s="1509"/>
      <c r="R978" s="1525"/>
    </row>
    <row r="979" spans="1:18">
      <c r="A979" s="1035">
        <v>843</v>
      </c>
      <c r="B979" s="888" t="s">
        <v>3017</v>
      </c>
      <c r="C979" s="1738" t="s">
        <v>3018</v>
      </c>
      <c r="D979" s="1562" t="s">
        <v>1046</v>
      </c>
      <c r="E979" s="1563" t="s">
        <v>3019</v>
      </c>
      <c r="F979" s="1677" t="s">
        <v>3020</v>
      </c>
      <c r="G979" s="1565">
        <v>3</v>
      </c>
      <c r="H979" s="1739">
        <v>205000</v>
      </c>
      <c r="I979" s="1565">
        <v>25</v>
      </c>
      <c r="J979" s="1738" t="s">
        <v>28</v>
      </c>
      <c r="K979" s="1548"/>
      <c r="L979" s="438"/>
      <c r="M979" s="341"/>
      <c r="N979" s="341"/>
      <c r="O979" s="1513"/>
      <c r="P979" s="341"/>
      <c r="Q979" s="1509"/>
      <c r="R979" s="1548"/>
    </row>
    <row r="980" spans="1:18" ht="15.75" customHeight="1">
      <c r="A980" s="1035">
        <v>844</v>
      </c>
      <c r="B980" s="888" t="s">
        <v>3022</v>
      </c>
      <c r="C980" s="1171" t="s">
        <v>3023</v>
      </c>
      <c r="D980" s="1572" t="s">
        <v>556</v>
      </c>
      <c r="E980" s="1573" t="s">
        <v>3024</v>
      </c>
      <c r="F980" s="1676" t="s">
        <v>3016</v>
      </c>
      <c r="G980" s="1575">
        <v>1</v>
      </c>
      <c r="H980" s="1576">
        <v>125000</v>
      </c>
      <c r="I980" s="1575">
        <v>25</v>
      </c>
      <c r="J980" s="1171" t="s">
        <v>28</v>
      </c>
      <c r="K980" s="1525"/>
      <c r="L980" s="438"/>
      <c r="M980" s="341"/>
      <c r="N980" s="341"/>
      <c r="O980" s="1513"/>
      <c r="P980" s="341"/>
      <c r="Q980" s="1509"/>
      <c r="R980" s="1525"/>
    </row>
    <row r="981" spans="1:18">
      <c r="A981" s="1035">
        <v>222</v>
      </c>
      <c r="B981" s="888" t="s">
        <v>3025</v>
      </c>
      <c r="C981" s="1035" t="s">
        <v>3026</v>
      </c>
      <c r="D981" s="1552" t="s">
        <v>118</v>
      </c>
      <c r="E981" s="1552">
        <v>81298411285</v>
      </c>
      <c r="F981" s="1684">
        <v>44847</v>
      </c>
      <c r="G981" s="1554">
        <v>2</v>
      </c>
      <c r="H981" s="1555">
        <v>165000</v>
      </c>
      <c r="I981" s="1554">
        <v>25</v>
      </c>
      <c r="J981" s="1703" t="s">
        <v>28</v>
      </c>
      <c r="K981" s="114"/>
      <c r="L981" s="438"/>
      <c r="M981" s="341"/>
      <c r="N981" s="341"/>
      <c r="O981" s="1513"/>
      <c r="P981" s="341"/>
      <c r="Q981" s="1509"/>
      <c r="R981" s="114"/>
    </row>
    <row r="982" spans="1:18">
      <c r="A982" s="1035">
        <v>403</v>
      </c>
      <c r="B982" s="888" t="s">
        <v>3078</v>
      </c>
      <c r="C982" s="1660" t="s">
        <v>3079</v>
      </c>
      <c r="D982" s="1552" t="s">
        <v>3080</v>
      </c>
      <c r="E982" s="1552">
        <v>85720866895</v>
      </c>
      <c r="F982" s="1552" t="s">
        <v>1265</v>
      </c>
      <c r="G982" s="1554">
        <v>2</v>
      </c>
      <c r="H982" s="1586">
        <v>165000</v>
      </c>
      <c r="I982" s="1554">
        <v>25</v>
      </c>
      <c r="J982" s="1703" t="s">
        <v>28</v>
      </c>
      <c r="K982" s="114"/>
      <c r="L982" s="438"/>
      <c r="M982" s="341"/>
      <c r="N982" s="341"/>
      <c r="O982" s="1513"/>
      <c r="P982" s="341"/>
      <c r="Q982" s="1509"/>
      <c r="R982" s="114"/>
    </row>
    <row r="983" spans="1:18">
      <c r="A983" s="1035">
        <v>398</v>
      </c>
      <c r="B983" s="888" t="s">
        <v>3081</v>
      </c>
      <c r="C983" s="1660" t="s">
        <v>3082</v>
      </c>
      <c r="D983" s="1552" t="s">
        <v>3083</v>
      </c>
      <c r="E983" s="1552">
        <v>85703096101</v>
      </c>
      <c r="F983" s="1552" t="s">
        <v>942</v>
      </c>
      <c r="G983" s="1554">
        <v>2</v>
      </c>
      <c r="H983" s="1586">
        <v>165000</v>
      </c>
      <c r="I983" s="1554">
        <v>25</v>
      </c>
      <c r="J983" s="1703" t="s">
        <v>28</v>
      </c>
      <c r="K983" s="114"/>
      <c r="L983" s="438"/>
      <c r="M983" s="341"/>
      <c r="N983" s="341"/>
      <c r="O983" s="1513"/>
      <c r="P983" s="341"/>
      <c r="Q983" s="1509"/>
      <c r="R983" s="114"/>
    </row>
    <row r="984" spans="1:18">
      <c r="A984" s="1035">
        <v>227</v>
      </c>
      <c r="B984" s="888" t="s">
        <v>3131</v>
      </c>
      <c r="C984" s="1035" t="s">
        <v>3132</v>
      </c>
      <c r="D984" s="1552" t="s">
        <v>276</v>
      </c>
      <c r="E984" s="1552">
        <v>81563471113</v>
      </c>
      <c r="F984" s="1684">
        <v>44734</v>
      </c>
      <c r="G984" s="1554">
        <v>2</v>
      </c>
      <c r="H984" s="1555">
        <v>165000</v>
      </c>
      <c r="I984" s="1554">
        <v>25</v>
      </c>
      <c r="J984" s="1703" t="s">
        <v>28</v>
      </c>
      <c r="K984" s="114"/>
      <c r="L984" s="438"/>
      <c r="M984" s="341"/>
      <c r="N984" s="341"/>
      <c r="O984" s="1513"/>
      <c r="P984" s="341"/>
      <c r="Q984" s="1509"/>
      <c r="R984" s="114"/>
    </row>
    <row r="985" spans="1:18">
      <c r="A985" s="1035">
        <v>234</v>
      </c>
      <c r="B985" s="888" t="s">
        <v>3133</v>
      </c>
      <c r="C985" s="1035" t="s">
        <v>3134</v>
      </c>
      <c r="D985" s="1552" t="s">
        <v>3135</v>
      </c>
      <c r="E985" s="1552">
        <v>81322381228</v>
      </c>
      <c r="F985" s="1684">
        <v>44827</v>
      </c>
      <c r="G985" s="1554">
        <v>2</v>
      </c>
      <c r="H985" s="1555">
        <v>165000</v>
      </c>
      <c r="I985" s="1554">
        <v>25</v>
      </c>
      <c r="J985" s="1703" t="s">
        <v>28</v>
      </c>
      <c r="K985" s="114"/>
      <c r="L985" s="438"/>
      <c r="M985" s="341"/>
      <c r="N985" s="341"/>
      <c r="O985" s="1513"/>
      <c r="P985" s="341"/>
      <c r="Q985" s="1509"/>
      <c r="R985" s="114"/>
    </row>
    <row r="986" spans="1:18">
      <c r="A986" s="1035">
        <v>393</v>
      </c>
      <c r="B986" s="888" t="s">
        <v>3158</v>
      </c>
      <c r="C986" s="1660" t="s">
        <v>3159</v>
      </c>
      <c r="D986" s="1552" t="s">
        <v>3160</v>
      </c>
      <c r="E986" s="1552">
        <v>82179778771</v>
      </c>
      <c r="F986" s="1724">
        <v>45140</v>
      </c>
      <c r="G986" s="1554">
        <v>2</v>
      </c>
      <c r="H986" s="1727">
        <v>165000</v>
      </c>
      <c r="I986" s="1554">
        <v>25</v>
      </c>
      <c r="J986" s="1703" t="s">
        <v>28</v>
      </c>
      <c r="K986" s="114"/>
      <c r="L986" s="438"/>
      <c r="M986" s="341"/>
      <c r="N986" s="341"/>
      <c r="O986" s="1513"/>
      <c r="P986" s="341"/>
      <c r="Q986" s="1509"/>
      <c r="R986" s="114"/>
    </row>
    <row r="987" spans="1:18">
      <c r="A987" s="1035">
        <v>240</v>
      </c>
      <c r="B987" s="888" t="s">
        <v>3169</v>
      </c>
      <c r="C987" s="1035" t="s">
        <v>2213</v>
      </c>
      <c r="D987" s="1552" t="s">
        <v>2273</v>
      </c>
      <c r="E987" s="1552">
        <v>85863111173</v>
      </c>
      <c r="F987" s="1684">
        <v>44782</v>
      </c>
      <c r="G987" s="1554">
        <v>2</v>
      </c>
      <c r="H987" s="1555">
        <v>165000</v>
      </c>
      <c r="I987" s="1554">
        <v>25</v>
      </c>
      <c r="J987" s="1703" t="s">
        <v>28</v>
      </c>
      <c r="K987" s="114"/>
      <c r="L987" s="438"/>
      <c r="M987" s="341"/>
      <c r="N987" s="341"/>
      <c r="O987" s="1513"/>
      <c r="P987" s="341"/>
      <c r="Q987" s="1509"/>
      <c r="R987" s="114"/>
    </row>
    <row r="988" spans="1:18">
      <c r="A988" s="1035">
        <v>243</v>
      </c>
      <c r="B988" s="888" t="s">
        <v>3178</v>
      </c>
      <c r="C988" s="1035" t="s">
        <v>3179</v>
      </c>
      <c r="D988" s="1552" t="s">
        <v>3180</v>
      </c>
      <c r="E988" s="1552">
        <v>85755559411</v>
      </c>
      <c r="F988" s="1684" t="s">
        <v>902</v>
      </c>
      <c r="G988" s="1554">
        <v>2</v>
      </c>
      <c r="H988" s="1555">
        <v>165000</v>
      </c>
      <c r="I988" s="1554">
        <v>25</v>
      </c>
      <c r="J988" s="1703" t="s">
        <v>28</v>
      </c>
      <c r="K988" s="114"/>
      <c r="L988" s="438"/>
      <c r="M988" s="341"/>
      <c r="N988" s="341"/>
      <c r="O988" s="1513"/>
      <c r="P988" s="341"/>
      <c r="Q988" s="1509"/>
      <c r="R988" s="114"/>
    </row>
    <row r="989" spans="1:18">
      <c r="A989" s="1035">
        <v>394</v>
      </c>
      <c r="B989" s="888" t="s">
        <v>3195</v>
      </c>
      <c r="C989" s="1660" t="s">
        <v>3196</v>
      </c>
      <c r="D989" s="1552" t="s">
        <v>3197</v>
      </c>
      <c r="E989" s="1552">
        <v>81573930132</v>
      </c>
      <c r="F989" s="1724">
        <v>45171</v>
      </c>
      <c r="G989" s="1554">
        <v>2</v>
      </c>
      <c r="H989" s="1586">
        <v>165000</v>
      </c>
      <c r="I989" s="1554">
        <v>25</v>
      </c>
      <c r="J989" s="1703" t="s">
        <v>28</v>
      </c>
      <c r="K989" s="114"/>
      <c r="L989" s="438"/>
      <c r="M989" s="341"/>
      <c r="N989" s="341"/>
      <c r="O989" s="1513"/>
      <c r="P989" s="341"/>
      <c r="Q989" s="1509"/>
      <c r="R989" s="114"/>
    </row>
    <row r="990" spans="1:18">
      <c r="A990" s="1035">
        <v>616</v>
      </c>
      <c r="B990" s="888" t="s">
        <v>3201</v>
      </c>
      <c r="C990" s="1612" t="s">
        <v>3202</v>
      </c>
      <c r="D990" s="1613" t="s">
        <v>3203</v>
      </c>
      <c r="E990" s="1614" t="s">
        <v>3204</v>
      </c>
      <c r="F990" s="1731" t="s">
        <v>880</v>
      </c>
      <c r="G990" s="1632">
        <v>2</v>
      </c>
      <c r="H990" s="1560">
        <v>165000</v>
      </c>
      <c r="I990" s="1632">
        <v>25</v>
      </c>
      <c r="J990" s="1557" t="s">
        <v>28</v>
      </c>
      <c r="K990" s="104"/>
      <c r="L990" s="438"/>
      <c r="M990" s="341"/>
      <c r="N990" s="341"/>
      <c r="O990" s="1513"/>
      <c r="P990" s="341"/>
      <c r="Q990" s="1509"/>
      <c r="R990" s="104"/>
    </row>
    <row r="991" spans="1:18">
      <c r="A991" s="1035">
        <v>251</v>
      </c>
      <c r="B991" s="888" t="s">
        <v>3205</v>
      </c>
      <c r="C991" s="1035" t="s">
        <v>3206</v>
      </c>
      <c r="D991" s="1552" t="s">
        <v>1000</v>
      </c>
      <c r="E991" s="1552">
        <v>81958880334</v>
      </c>
      <c r="F991" s="1684">
        <v>44823</v>
      </c>
      <c r="G991" s="1554">
        <v>2</v>
      </c>
      <c r="H991" s="1555">
        <v>165000</v>
      </c>
      <c r="I991" s="1554">
        <v>25</v>
      </c>
      <c r="J991" s="1703" t="s">
        <v>28</v>
      </c>
      <c r="K991" s="114"/>
      <c r="L991" s="438"/>
      <c r="M991" s="341"/>
      <c r="N991" s="341"/>
      <c r="O991" s="1513"/>
      <c r="P991" s="341"/>
      <c r="Q991" s="1509"/>
      <c r="R991" s="114"/>
    </row>
    <row r="992" spans="1:18">
      <c r="A992" s="1035">
        <v>268</v>
      </c>
      <c r="B992" s="888" t="s">
        <v>3267</v>
      </c>
      <c r="C992" s="1035" t="s">
        <v>3268</v>
      </c>
      <c r="D992" s="1552" t="s">
        <v>3269</v>
      </c>
      <c r="E992" s="128" t="s">
        <v>3270</v>
      </c>
      <c r="F992" s="1684">
        <v>44909</v>
      </c>
      <c r="G992" s="1554">
        <v>2</v>
      </c>
      <c r="H992" s="1555">
        <v>165000</v>
      </c>
      <c r="I992" s="1554">
        <v>25</v>
      </c>
      <c r="J992" s="1703" t="s">
        <v>28</v>
      </c>
      <c r="K992" s="114"/>
      <c r="L992" s="438"/>
      <c r="M992" s="341"/>
      <c r="N992" s="341"/>
      <c r="O992" s="1513"/>
      <c r="P992" s="341"/>
      <c r="Q992" s="1509"/>
      <c r="R992" s="114"/>
    </row>
    <row r="993" spans="1:18">
      <c r="A993" s="1035">
        <v>389</v>
      </c>
      <c r="B993" s="888" t="s">
        <v>3284</v>
      </c>
      <c r="C993" s="1660" t="s">
        <v>3285</v>
      </c>
      <c r="D993" s="1552" t="s">
        <v>3286</v>
      </c>
      <c r="E993" s="128">
        <v>85794618206</v>
      </c>
      <c r="F993" s="1724">
        <v>44987</v>
      </c>
      <c r="G993" s="1554">
        <v>2</v>
      </c>
      <c r="H993" s="1729">
        <v>165000</v>
      </c>
      <c r="I993" s="1554">
        <v>25</v>
      </c>
      <c r="J993" s="1703" t="s">
        <v>28</v>
      </c>
      <c r="K993" s="114"/>
      <c r="L993" s="438"/>
      <c r="M993" s="341"/>
      <c r="N993" s="341"/>
      <c r="O993" s="1513"/>
      <c r="P993" s="341"/>
      <c r="Q993" s="1509"/>
      <c r="R993" s="114"/>
    </row>
    <row r="994" spans="1:18">
      <c r="A994" s="1035">
        <v>745</v>
      </c>
      <c r="B994" s="888" t="s">
        <v>3308</v>
      </c>
      <c r="C994" s="1579" t="s">
        <v>3309</v>
      </c>
      <c r="D994" s="1580" t="s">
        <v>3310</v>
      </c>
      <c r="E994" s="1581" t="s">
        <v>3311</v>
      </c>
      <c r="F994" s="1695" t="s">
        <v>3312</v>
      </c>
      <c r="G994" s="1583">
        <v>2</v>
      </c>
      <c r="H994" s="1584">
        <v>165000</v>
      </c>
      <c r="I994" s="1583">
        <v>25</v>
      </c>
      <c r="J994" s="1579" t="s">
        <v>28</v>
      </c>
      <c r="K994" s="1530"/>
      <c r="L994" s="438"/>
      <c r="M994" s="341"/>
      <c r="N994" s="341"/>
      <c r="O994" s="1513"/>
      <c r="P994" s="341"/>
      <c r="Q994" s="1509"/>
      <c r="R994" s="1530"/>
    </row>
    <row r="995" spans="1:18">
      <c r="A995" s="1035">
        <v>470</v>
      </c>
      <c r="B995" s="888" t="s">
        <v>3345</v>
      </c>
      <c r="C995" s="1035" t="s">
        <v>3346</v>
      </c>
      <c r="D995" s="1552" t="s">
        <v>3347</v>
      </c>
      <c r="E995" s="128" t="s">
        <v>3348</v>
      </c>
      <c r="F995" s="1724">
        <v>45204</v>
      </c>
      <c r="G995" s="1554">
        <v>2</v>
      </c>
      <c r="H995" s="1586">
        <v>165000</v>
      </c>
      <c r="I995" s="1554">
        <v>25</v>
      </c>
      <c r="J995" s="1665" t="s">
        <v>28</v>
      </c>
      <c r="K995" s="114"/>
      <c r="L995" s="438"/>
      <c r="M995" s="341"/>
      <c r="N995" s="341"/>
      <c r="O995" s="1513"/>
      <c r="P995" s="341"/>
      <c r="Q995" s="1509"/>
      <c r="R995" s="114"/>
    </row>
    <row r="996" spans="1:18">
      <c r="A996" s="1035">
        <v>397</v>
      </c>
      <c r="B996" s="888" t="s">
        <v>3349</v>
      </c>
      <c r="C996" s="1660" t="s">
        <v>3350</v>
      </c>
      <c r="D996" s="1552" t="s">
        <v>3351</v>
      </c>
      <c r="E996" s="1552">
        <v>83875288039</v>
      </c>
      <c r="F996" s="1724">
        <v>45232</v>
      </c>
      <c r="G996" s="1554">
        <v>2</v>
      </c>
      <c r="H996" s="1586">
        <v>165000</v>
      </c>
      <c r="I996" s="1554">
        <v>25</v>
      </c>
      <c r="J996" s="1703" t="s">
        <v>28</v>
      </c>
      <c r="K996" s="114"/>
      <c r="L996" s="438"/>
      <c r="M996" s="341"/>
      <c r="N996" s="341"/>
      <c r="O996" s="1513"/>
      <c r="P996" s="341"/>
      <c r="Q996" s="1509"/>
      <c r="R996" s="114"/>
    </row>
    <row r="997" spans="1:18">
      <c r="A997" s="1035">
        <v>261</v>
      </c>
      <c r="B997" s="888" t="s">
        <v>3352</v>
      </c>
      <c r="C997" s="888" t="s">
        <v>3353</v>
      </c>
      <c r="D997" s="1552" t="s">
        <v>149</v>
      </c>
      <c r="E997" s="1552">
        <v>85520774934</v>
      </c>
      <c r="F997" s="1684">
        <v>44753</v>
      </c>
      <c r="G997" s="1554">
        <v>2</v>
      </c>
      <c r="H997" s="1555">
        <v>165000</v>
      </c>
      <c r="I997" s="1554">
        <v>25</v>
      </c>
      <c r="J997" s="1703" t="s">
        <v>28</v>
      </c>
      <c r="K997" s="114"/>
      <c r="L997" s="438"/>
      <c r="M997" s="341"/>
      <c r="N997" s="341"/>
      <c r="O997" s="1513"/>
      <c r="P997" s="341"/>
      <c r="Q997" s="1509"/>
      <c r="R997" s="114"/>
    </row>
    <row r="998" spans="1:18">
      <c r="A998" s="1035">
        <v>537</v>
      </c>
      <c r="B998" s="888" t="s">
        <v>3357</v>
      </c>
      <c r="C998" s="888" t="s">
        <v>3358</v>
      </c>
      <c r="D998" s="1552" t="s">
        <v>1349</v>
      </c>
      <c r="E998" s="128" t="s">
        <v>3359</v>
      </c>
      <c r="F998" s="1685" t="s">
        <v>1798</v>
      </c>
      <c r="G998" s="1554">
        <v>2</v>
      </c>
      <c r="H998" s="1586">
        <v>165000</v>
      </c>
      <c r="I998" s="1554">
        <v>25</v>
      </c>
      <c r="J998" s="1665" t="s">
        <v>28</v>
      </c>
      <c r="K998" s="114"/>
      <c r="L998" s="438"/>
      <c r="M998" s="341"/>
      <c r="N998" s="341"/>
      <c r="O998" s="1513"/>
      <c r="P998" s="341"/>
      <c r="Q998" s="1509"/>
      <c r="R998" s="114"/>
    </row>
    <row r="999" spans="1:18">
      <c r="A999" s="1035">
        <v>287</v>
      </c>
      <c r="B999" s="888" t="s">
        <v>3400</v>
      </c>
      <c r="C999" s="1035" t="s">
        <v>3401</v>
      </c>
      <c r="D999" s="1552" t="s">
        <v>361</v>
      </c>
      <c r="E999" s="1552">
        <v>81310331073</v>
      </c>
      <c r="F999" s="1684">
        <v>44858</v>
      </c>
      <c r="G999" s="1554">
        <v>2</v>
      </c>
      <c r="H999" s="1555">
        <v>165000</v>
      </c>
      <c r="I999" s="1554">
        <v>25</v>
      </c>
      <c r="J999" s="1703" t="s">
        <v>28</v>
      </c>
      <c r="K999" s="114"/>
      <c r="L999" s="438"/>
      <c r="M999" s="341"/>
      <c r="N999" s="341"/>
      <c r="O999" s="1513"/>
      <c r="P999" s="341"/>
      <c r="Q999" s="1509"/>
      <c r="R999" s="114"/>
    </row>
    <row r="1000" spans="1:18">
      <c r="A1000" s="1035">
        <v>296</v>
      </c>
      <c r="B1000" s="888" t="s">
        <v>3440</v>
      </c>
      <c r="C1000" s="1035" t="s">
        <v>3441</v>
      </c>
      <c r="D1000" s="1552" t="s">
        <v>118</v>
      </c>
      <c r="E1000" s="1552">
        <v>81316006352</v>
      </c>
      <c r="F1000" s="1684">
        <v>44883</v>
      </c>
      <c r="G1000" s="1554">
        <v>2</v>
      </c>
      <c r="H1000" s="1555">
        <v>165000</v>
      </c>
      <c r="I1000" s="1554">
        <v>25</v>
      </c>
      <c r="J1000" s="1703" t="s">
        <v>28</v>
      </c>
      <c r="K1000" s="114"/>
      <c r="L1000" s="438"/>
      <c r="M1000" s="341"/>
      <c r="N1000" s="341"/>
      <c r="O1000" s="1513"/>
      <c r="P1000" s="341"/>
      <c r="Q1000" s="1509"/>
      <c r="R1000" s="114"/>
    </row>
    <row r="1001" spans="1:18">
      <c r="A1001" s="1035">
        <v>888</v>
      </c>
      <c r="B1001" s="888" t="s">
        <v>3465</v>
      </c>
      <c r="C1001" s="1561" t="s">
        <v>3466</v>
      </c>
      <c r="D1001" s="1562" t="s">
        <v>3467</v>
      </c>
      <c r="E1001" s="1563" t="s">
        <v>3468</v>
      </c>
      <c r="F1001" s="1677" t="s">
        <v>3020</v>
      </c>
      <c r="G1001" s="1565">
        <v>2</v>
      </c>
      <c r="H1001" s="1566">
        <v>165000</v>
      </c>
      <c r="I1001" s="1565">
        <v>25</v>
      </c>
      <c r="J1001" s="1561" t="s">
        <v>28</v>
      </c>
      <c r="K1001" s="1525"/>
      <c r="L1001" s="438"/>
      <c r="M1001" s="341"/>
      <c r="N1001" s="341"/>
      <c r="O1001" s="1513"/>
      <c r="P1001" s="341"/>
      <c r="Q1001" s="1509"/>
      <c r="R1001" s="1525"/>
    </row>
    <row r="1002" spans="1:18">
      <c r="A1002" s="1035">
        <v>302</v>
      </c>
      <c r="B1002" s="888" t="s">
        <v>3476</v>
      </c>
      <c r="C1002" s="1035" t="s">
        <v>3477</v>
      </c>
      <c r="D1002" s="1552" t="s">
        <v>3478</v>
      </c>
      <c r="E1002" s="128" t="s">
        <v>3479</v>
      </c>
      <c r="F1002" s="1684">
        <v>44904</v>
      </c>
      <c r="G1002" s="1554">
        <v>2</v>
      </c>
      <c r="H1002" s="1555">
        <v>165000</v>
      </c>
      <c r="I1002" s="1554">
        <v>25</v>
      </c>
      <c r="J1002" s="1703" t="s">
        <v>28</v>
      </c>
      <c r="K1002" s="114"/>
      <c r="L1002" s="438"/>
      <c r="M1002" s="341"/>
      <c r="N1002" s="341"/>
      <c r="O1002" s="1513"/>
      <c r="P1002" s="341"/>
      <c r="Q1002" s="1509"/>
      <c r="R1002" s="114"/>
    </row>
    <row r="1003" spans="1:18">
      <c r="A1003" s="1035">
        <v>311</v>
      </c>
      <c r="B1003" s="888" t="s">
        <v>3514</v>
      </c>
      <c r="C1003" s="1035" t="s">
        <v>3515</v>
      </c>
      <c r="D1003" s="1552" t="s">
        <v>1223</v>
      </c>
      <c r="E1003" s="128" t="s">
        <v>3516</v>
      </c>
      <c r="F1003" s="1684">
        <v>44944</v>
      </c>
      <c r="G1003" s="1554">
        <v>2</v>
      </c>
      <c r="H1003" s="1555">
        <v>165000</v>
      </c>
      <c r="I1003" s="1554">
        <v>25</v>
      </c>
      <c r="J1003" s="1703" t="s">
        <v>28</v>
      </c>
      <c r="K1003" s="114"/>
      <c r="L1003" s="438"/>
      <c r="M1003" s="341"/>
      <c r="N1003" s="341"/>
      <c r="O1003" s="1513"/>
      <c r="P1003" s="341"/>
      <c r="Q1003" s="1509"/>
      <c r="R1003" s="114"/>
    </row>
    <row r="1004" spans="1:18">
      <c r="A1004" s="1035">
        <v>319</v>
      </c>
      <c r="B1004" s="888" t="s">
        <v>3582</v>
      </c>
      <c r="C1004" s="1035" t="s">
        <v>3583</v>
      </c>
      <c r="D1004" s="1552" t="s">
        <v>3584</v>
      </c>
      <c r="E1004" s="1552">
        <v>87818239908</v>
      </c>
      <c r="F1004" s="1684">
        <v>44742</v>
      </c>
      <c r="G1004" s="1554">
        <v>2</v>
      </c>
      <c r="H1004" s="1555">
        <v>165000</v>
      </c>
      <c r="I1004" s="1554">
        <v>25</v>
      </c>
      <c r="J1004" s="1703" t="s">
        <v>28</v>
      </c>
      <c r="K1004" s="114"/>
      <c r="L1004" s="438"/>
      <c r="M1004" s="341"/>
      <c r="N1004" s="341"/>
      <c r="O1004" s="1513"/>
      <c r="P1004" s="341"/>
      <c r="Q1004" s="1509"/>
      <c r="R1004" s="114"/>
    </row>
    <row r="1005" spans="1:18">
      <c r="A1005" s="1035">
        <v>970</v>
      </c>
      <c r="B1005" s="888" t="s">
        <v>3603</v>
      </c>
      <c r="C1005" s="1561" t="s">
        <v>3604</v>
      </c>
      <c r="D1005" s="1562" t="s">
        <v>82</v>
      </c>
      <c r="E1005" s="1563" t="s">
        <v>3605</v>
      </c>
      <c r="F1005" s="1677" t="s">
        <v>3606</v>
      </c>
      <c r="G1005" s="1565">
        <v>2</v>
      </c>
      <c r="H1005" s="1566">
        <v>165000</v>
      </c>
      <c r="I1005" s="1565">
        <v>25</v>
      </c>
      <c r="J1005" s="1561" t="s">
        <v>28</v>
      </c>
      <c r="K1005" s="1525"/>
      <c r="L1005" s="438"/>
      <c r="M1005" s="341"/>
      <c r="N1005" s="341"/>
      <c r="O1005" s="1513"/>
      <c r="P1005" s="341"/>
      <c r="Q1005" s="1509"/>
      <c r="R1005" s="1525" t="s">
        <v>3607</v>
      </c>
    </row>
    <row r="1006" spans="1:18">
      <c r="A1006" s="1035">
        <v>455</v>
      </c>
      <c r="B1006" s="888" t="s">
        <v>3651</v>
      </c>
      <c r="C1006" s="1035" t="s">
        <v>3652</v>
      </c>
      <c r="D1006" s="1558" t="s">
        <v>671</v>
      </c>
      <c r="E1006" s="214" t="s">
        <v>3653</v>
      </c>
      <c r="F1006" s="1558" t="s">
        <v>3654</v>
      </c>
      <c r="G1006" s="1450">
        <v>2</v>
      </c>
      <c r="H1006" s="1560">
        <v>165000</v>
      </c>
      <c r="I1006" s="1450">
        <v>25</v>
      </c>
      <c r="J1006" s="1703" t="s">
        <v>28</v>
      </c>
      <c r="K1006" s="114"/>
      <c r="L1006" s="438"/>
      <c r="M1006" s="341"/>
      <c r="N1006" s="341"/>
      <c r="O1006" s="1513"/>
      <c r="P1006" s="341"/>
      <c r="Q1006" s="1509"/>
      <c r="R1006" s="114"/>
    </row>
    <row r="1007" spans="1:18">
      <c r="A1007" s="1035">
        <v>323</v>
      </c>
      <c r="B1007" s="888" t="s">
        <v>3689</v>
      </c>
      <c r="C1007" s="1035" t="s">
        <v>3690</v>
      </c>
      <c r="D1007" s="1552" t="s">
        <v>167</v>
      </c>
      <c r="E1007" s="1552">
        <v>85714377297</v>
      </c>
      <c r="F1007" s="1684">
        <v>44781</v>
      </c>
      <c r="G1007" s="1554">
        <v>2</v>
      </c>
      <c r="H1007" s="1555">
        <v>165000</v>
      </c>
      <c r="I1007" s="1554">
        <v>25</v>
      </c>
      <c r="J1007" s="1703" t="s">
        <v>28</v>
      </c>
      <c r="K1007" s="114"/>
      <c r="L1007" s="438"/>
      <c r="M1007" s="341"/>
      <c r="N1007" s="341"/>
      <c r="O1007" s="1513"/>
      <c r="P1007" s="341"/>
      <c r="Q1007" s="1509"/>
      <c r="R1007" s="114"/>
    </row>
    <row r="1008" spans="1:18">
      <c r="A1008" s="1570">
        <v>1033</v>
      </c>
      <c r="B1008" s="888" t="s">
        <v>3722</v>
      </c>
      <c r="C1008" s="1561" t="s">
        <v>3723</v>
      </c>
      <c r="D1008" s="1562" t="s">
        <v>522</v>
      </c>
      <c r="E1008" s="1563" t="s">
        <v>3724</v>
      </c>
      <c r="F1008" s="1677" t="s">
        <v>3725</v>
      </c>
      <c r="G1008" s="1565">
        <v>1</v>
      </c>
      <c r="H1008" s="1566">
        <v>125000</v>
      </c>
      <c r="I1008" s="1565">
        <v>25</v>
      </c>
      <c r="J1008" s="1561" t="s">
        <v>28</v>
      </c>
      <c r="K1008" s="414"/>
      <c r="L1008" s="438"/>
      <c r="M1008" s="341"/>
      <c r="N1008" s="341"/>
      <c r="O1008" s="1513"/>
      <c r="P1008" s="341"/>
      <c r="Q1008" s="1509"/>
      <c r="R1008" s="112"/>
    </row>
    <row r="1009" spans="1:20">
      <c r="A1009" s="1570">
        <v>1034</v>
      </c>
      <c r="B1009" s="888" t="s">
        <v>3726</v>
      </c>
      <c r="C1009" s="1602" t="s">
        <v>3727</v>
      </c>
      <c r="D1009" s="1603" t="s">
        <v>522</v>
      </c>
      <c r="E1009" s="1604" t="s">
        <v>3728</v>
      </c>
      <c r="F1009" s="1678" t="s">
        <v>3725</v>
      </c>
      <c r="G1009" s="1606">
        <v>1</v>
      </c>
      <c r="H1009" s="1607">
        <v>125000</v>
      </c>
      <c r="I1009" s="1606">
        <v>25</v>
      </c>
      <c r="J1009" s="1602" t="s">
        <v>28</v>
      </c>
      <c r="K1009" s="414"/>
      <c r="L1009" s="438"/>
      <c r="M1009" s="341"/>
      <c r="N1009" s="341"/>
      <c r="O1009" s="1513"/>
      <c r="P1009" s="341"/>
      <c r="Q1009" s="1509"/>
      <c r="R1009" s="112"/>
    </row>
    <row r="1010" spans="1:20" ht="14.25" customHeight="1">
      <c r="A1010" s="1035">
        <v>318</v>
      </c>
      <c r="B1010" s="888" t="s">
        <v>3732</v>
      </c>
      <c r="C1010" s="1035" t="s">
        <v>3733</v>
      </c>
      <c r="D1010" s="1552" t="s">
        <v>167</v>
      </c>
      <c r="E1010" s="1552">
        <v>85624678302</v>
      </c>
      <c r="F1010" s="1684">
        <v>44781</v>
      </c>
      <c r="G1010" s="1554">
        <v>2</v>
      </c>
      <c r="H1010" s="1555">
        <v>165000</v>
      </c>
      <c r="I1010" s="1554">
        <v>25</v>
      </c>
      <c r="J1010" s="1703" t="s">
        <v>28</v>
      </c>
      <c r="K1010" s="114"/>
      <c r="L1010" s="438"/>
      <c r="M1010" s="341"/>
      <c r="N1010" s="341"/>
      <c r="O1010" s="1513"/>
      <c r="P1010" s="341"/>
      <c r="Q1010" s="1509"/>
      <c r="R1010" s="114"/>
    </row>
    <row r="1011" spans="1:20">
      <c r="A1011" s="1035">
        <v>331</v>
      </c>
      <c r="B1011" s="888" t="s">
        <v>3820</v>
      </c>
      <c r="C1011" s="1035" t="s">
        <v>3821</v>
      </c>
      <c r="D1011" s="1552" t="s">
        <v>688</v>
      </c>
      <c r="E1011" s="1552">
        <v>85603051722</v>
      </c>
      <c r="F1011" s="1684">
        <v>44765</v>
      </c>
      <c r="G1011" s="1554">
        <v>2</v>
      </c>
      <c r="H1011" s="1555">
        <v>165000</v>
      </c>
      <c r="I1011" s="1554">
        <v>25</v>
      </c>
      <c r="J1011" s="1703" t="s">
        <v>28</v>
      </c>
      <c r="K1011" s="114"/>
      <c r="L1011" s="438"/>
      <c r="M1011" s="341"/>
      <c r="N1011" s="341"/>
      <c r="O1011" s="1513"/>
      <c r="P1011" s="341"/>
      <c r="Q1011" s="1509"/>
      <c r="R1011" s="114"/>
    </row>
    <row r="1012" spans="1:20">
      <c r="A1012" s="1035">
        <v>332</v>
      </c>
      <c r="B1012" s="888" t="s">
        <v>3822</v>
      </c>
      <c r="C1012" s="1035" t="s">
        <v>3823</v>
      </c>
      <c r="D1012" s="1552" t="s">
        <v>3824</v>
      </c>
      <c r="E1012" s="1552" t="s">
        <v>3825</v>
      </c>
      <c r="F1012" s="1684">
        <v>44782</v>
      </c>
      <c r="G1012" s="1554">
        <v>2</v>
      </c>
      <c r="H1012" s="1628">
        <v>165000</v>
      </c>
      <c r="I1012" s="1554">
        <v>25</v>
      </c>
      <c r="J1012" s="1703" t="s">
        <v>28</v>
      </c>
      <c r="K1012" s="114"/>
      <c r="L1012" s="438"/>
      <c r="M1012" s="341"/>
      <c r="N1012" s="341"/>
      <c r="O1012" s="1513"/>
      <c r="P1012" s="341"/>
      <c r="Q1012" s="1509"/>
      <c r="R1012" s="114"/>
    </row>
    <row r="1013" spans="1:20">
      <c r="A1013" s="1570">
        <v>1070</v>
      </c>
      <c r="B1013" s="888" t="s">
        <v>3851</v>
      </c>
      <c r="C1013" s="1561" t="s">
        <v>3852</v>
      </c>
      <c r="D1013" s="1562" t="s">
        <v>3853</v>
      </c>
      <c r="E1013" s="1563" t="s">
        <v>3854</v>
      </c>
      <c r="F1013" s="1677" t="s">
        <v>2518</v>
      </c>
      <c r="G1013" s="1565" t="s">
        <v>3855</v>
      </c>
      <c r="H1013" s="1566">
        <v>150000</v>
      </c>
      <c r="I1013" s="1565">
        <v>25</v>
      </c>
      <c r="J1013" s="1561" t="s">
        <v>28</v>
      </c>
      <c r="K1013" s="414"/>
      <c r="L1013" s="438"/>
      <c r="M1013" s="341"/>
      <c r="N1013" s="341"/>
      <c r="O1013" s="1513"/>
      <c r="P1013" s="341"/>
      <c r="Q1013" s="1509"/>
      <c r="R1013" s="112"/>
    </row>
    <row r="1014" spans="1:20">
      <c r="A1014" s="1035">
        <v>42</v>
      </c>
      <c r="B1014" s="888" t="s">
        <v>3876</v>
      </c>
      <c r="C1014" s="1035" t="s">
        <v>3877</v>
      </c>
      <c r="D1014" s="1552" t="s">
        <v>3878</v>
      </c>
      <c r="E1014" s="1552">
        <v>85659524757</v>
      </c>
      <c r="F1014" s="1684">
        <v>44846</v>
      </c>
      <c r="G1014" s="1554">
        <v>2</v>
      </c>
      <c r="H1014" s="1555">
        <v>165000</v>
      </c>
      <c r="I1014" s="1554">
        <v>25</v>
      </c>
      <c r="J1014" s="1703" t="s">
        <v>28</v>
      </c>
      <c r="K1014" s="114"/>
      <c r="L1014" s="438"/>
      <c r="M1014" s="341"/>
      <c r="N1014" s="341"/>
      <c r="O1014" s="1513"/>
      <c r="P1014" s="341"/>
      <c r="Q1014" s="1509"/>
      <c r="R1014" s="114"/>
    </row>
    <row r="1015" spans="1:20">
      <c r="A1015" s="1035">
        <v>401</v>
      </c>
      <c r="B1015" s="888" t="s">
        <v>3914</v>
      </c>
      <c r="C1015" s="1660" t="s">
        <v>3915</v>
      </c>
      <c r="D1015" s="1552" t="s">
        <v>3916</v>
      </c>
      <c r="E1015" s="1552">
        <v>89517053268</v>
      </c>
      <c r="F1015" s="1552" t="s">
        <v>1256</v>
      </c>
      <c r="G1015" s="1554">
        <v>2</v>
      </c>
      <c r="H1015" s="1586">
        <v>165000</v>
      </c>
      <c r="I1015" s="1554">
        <v>25</v>
      </c>
      <c r="J1015" s="1703" t="s">
        <v>28</v>
      </c>
      <c r="K1015" s="114"/>
      <c r="L1015" s="438"/>
      <c r="M1015" s="341"/>
      <c r="N1015" s="341"/>
      <c r="O1015" s="1513"/>
      <c r="P1015" s="341"/>
      <c r="Q1015" s="1509"/>
      <c r="R1015" s="114"/>
    </row>
    <row r="1016" spans="1:20">
      <c r="A1016" s="1035">
        <v>887</v>
      </c>
      <c r="B1016" s="888" t="s">
        <v>3969</v>
      </c>
      <c r="C1016" s="1561" t="s">
        <v>3970</v>
      </c>
      <c r="D1016" s="1562" t="s">
        <v>67</v>
      </c>
      <c r="E1016" s="1563" t="s">
        <v>3971</v>
      </c>
      <c r="F1016" s="1677" t="s">
        <v>3020</v>
      </c>
      <c r="G1016" s="1565">
        <v>2</v>
      </c>
      <c r="H1016" s="1566">
        <v>165000</v>
      </c>
      <c r="I1016" s="1565">
        <v>25</v>
      </c>
      <c r="J1016" s="1561" t="s">
        <v>28</v>
      </c>
      <c r="K1016" s="1525"/>
      <c r="L1016" s="438"/>
      <c r="M1016" s="341"/>
      <c r="N1016" s="341"/>
      <c r="O1016" s="1513"/>
      <c r="P1016" s="341"/>
      <c r="Q1016" s="1509"/>
      <c r="R1016" s="1525"/>
    </row>
    <row r="1017" spans="1:20">
      <c r="A1017" s="1035">
        <v>364</v>
      </c>
      <c r="B1017" s="888" t="s">
        <v>3998</v>
      </c>
      <c r="C1017" s="1035" t="s">
        <v>3999</v>
      </c>
      <c r="D1017" s="1552" t="s">
        <v>138</v>
      </c>
      <c r="E1017" s="1552">
        <v>8156150693</v>
      </c>
      <c r="F1017" s="1684">
        <v>44860</v>
      </c>
      <c r="G1017" s="1554">
        <v>2</v>
      </c>
      <c r="H1017" s="1555">
        <v>165000</v>
      </c>
      <c r="I1017" s="1554">
        <v>25</v>
      </c>
      <c r="J1017" s="1703" t="s">
        <v>28</v>
      </c>
      <c r="K1017" s="114"/>
      <c r="L1017" s="438"/>
      <c r="M1017" s="341"/>
      <c r="N1017" s="341"/>
      <c r="O1017" s="1513"/>
      <c r="P1017" s="341"/>
      <c r="Q1017" s="1509"/>
      <c r="R1017" s="114"/>
    </row>
    <row r="1018" spans="1:20">
      <c r="A1018" s="1570">
        <v>1115</v>
      </c>
      <c r="B1018" s="888" t="s">
        <v>4019</v>
      </c>
      <c r="C1018" s="1561" t="s">
        <v>4020</v>
      </c>
      <c r="D1018" s="1562" t="s">
        <v>82</v>
      </c>
      <c r="E1018" s="1563" t="s">
        <v>4021</v>
      </c>
      <c r="F1018" s="1682">
        <v>45621</v>
      </c>
      <c r="G1018" s="1565">
        <v>3</v>
      </c>
      <c r="H1018" s="1566">
        <v>205000</v>
      </c>
      <c r="I1018" s="1565">
        <v>25</v>
      </c>
      <c r="J1018" s="1561" t="s">
        <v>28</v>
      </c>
      <c r="K1018" s="414"/>
      <c r="L1018" s="438"/>
      <c r="M1018" s="341"/>
      <c r="N1018" s="341"/>
      <c r="O1018" s="1513"/>
      <c r="P1018" s="341"/>
      <c r="Q1018" s="1509"/>
      <c r="R1018" s="112"/>
    </row>
    <row r="1019" spans="1:20">
      <c r="A1019" s="1570">
        <v>1116</v>
      </c>
      <c r="B1019" s="888" t="s">
        <v>4022</v>
      </c>
      <c r="C1019" s="1561" t="s">
        <v>4023</v>
      </c>
      <c r="D1019" s="1562" t="s">
        <v>4024</v>
      </c>
      <c r="E1019" s="1563" t="s">
        <v>4025</v>
      </c>
      <c r="F1019" s="1682">
        <v>45621</v>
      </c>
      <c r="G1019" s="1565">
        <v>1</v>
      </c>
      <c r="H1019" s="1566">
        <v>125000</v>
      </c>
      <c r="I1019" s="1565">
        <v>25</v>
      </c>
      <c r="J1019" s="1561" t="s">
        <v>28</v>
      </c>
      <c r="K1019" s="414"/>
      <c r="L1019" s="438"/>
      <c r="M1019" s="341"/>
      <c r="N1019" s="341"/>
      <c r="O1019" s="1513"/>
      <c r="P1019" s="341"/>
      <c r="Q1019" s="1509"/>
      <c r="R1019" s="112"/>
    </row>
    <row r="1020" spans="1:20">
      <c r="A1020" s="1035">
        <v>370</v>
      </c>
      <c r="B1020" s="888" t="s">
        <v>4038</v>
      </c>
      <c r="C1020" s="1035" t="s">
        <v>4039</v>
      </c>
      <c r="D1020" s="1552" t="s">
        <v>308</v>
      </c>
      <c r="E1020" s="128" t="s">
        <v>4040</v>
      </c>
      <c r="F1020" s="1684">
        <v>44880</v>
      </c>
      <c r="G1020" s="1554">
        <v>2</v>
      </c>
      <c r="H1020" s="1555">
        <v>165000</v>
      </c>
      <c r="I1020" s="1554">
        <v>25</v>
      </c>
      <c r="J1020" s="1703" t="s">
        <v>28</v>
      </c>
      <c r="K1020" s="114"/>
      <c r="L1020" s="438"/>
      <c r="M1020" s="341"/>
      <c r="N1020" s="341"/>
      <c r="O1020" s="1513"/>
      <c r="P1020" s="341"/>
      <c r="Q1020" s="1509"/>
      <c r="R1020" s="114"/>
    </row>
    <row r="1021" spans="1:20" ht="15">
      <c r="A1021" s="1570">
        <v>1152</v>
      </c>
      <c r="B1021" s="888" t="s">
        <v>4159</v>
      </c>
      <c r="C1021" s="914" t="s">
        <v>4160</v>
      </c>
      <c r="D1021" s="914" t="s">
        <v>4123</v>
      </c>
      <c r="E1021" s="915" t="s">
        <v>4161</v>
      </c>
      <c r="F1021" s="1740">
        <v>45651</v>
      </c>
      <c r="G1021" s="1683">
        <v>3</v>
      </c>
      <c r="H1021" s="1566">
        <v>205000</v>
      </c>
      <c r="I1021" s="1683">
        <v>25</v>
      </c>
      <c r="J1021" s="914" t="s">
        <v>28</v>
      </c>
      <c r="K1021" s="414"/>
      <c r="L1021" s="438"/>
      <c r="M1021" s="341"/>
      <c r="N1021" s="341"/>
      <c r="O1021" s="1513"/>
      <c r="P1021" s="341"/>
      <c r="Q1021" s="1509"/>
      <c r="R1021" s="112"/>
    </row>
    <row r="1022" spans="1:20" ht="15">
      <c r="A1022" s="1570">
        <v>1153</v>
      </c>
      <c r="B1022" s="888" t="s">
        <v>4162</v>
      </c>
      <c r="C1022" s="914" t="s">
        <v>4163</v>
      </c>
      <c r="D1022" s="914" t="s">
        <v>4164</v>
      </c>
      <c r="E1022" s="915" t="s">
        <v>4165</v>
      </c>
      <c r="F1022" s="1740">
        <v>45651</v>
      </c>
      <c r="G1022" s="1683">
        <v>2</v>
      </c>
      <c r="H1022" s="1566">
        <v>165000</v>
      </c>
      <c r="I1022" s="1683">
        <v>25</v>
      </c>
      <c r="J1022" s="914" t="s">
        <v>28</v>
      </c>
      <c r="K1022" s="414"/>
      <c r="L1022" s="438"/>
      <c r="M1022" s="341"/>
      <c r="N1022" s="341"/>
      <c r="O1022" s="1513"/>
      <c r="P1022" s="341"/>
      <c r="Q1022" s="1509"/>
      <c r="R1022" s="112"/>
    </row>
    <row r="1023" spans="1:20">
      <c r="A1023" s="888">
        <v>169</v>
      </c>
      <c r="B1023" s="888" t="s">
        <v>561</v>
      </c>
      <c r="C1023" s="888" t="s">
        <v>562</v>
      </c>
      <c r="D1023" s="1618" t="s">
        <v>563</v>
      </c>
      <c r="E1023" s="1618">
        <v>81387133211</v>
      </c>
      <c r="F1023" s="1693">
        <v>44786</v>
      </c>
      <c r="G1023" s="1620">
        <v>1</v>
      </c>
      <c r="H1023" s="1555">
        <v>125000</v>
      </c>
      <c r="I1023" s="1620">
        <v>26</v>
      </c>
      <c r="J1023" s="1723" t="s">
        <v>28</v>
      </c>
      <c r="K1023" s="114"/>
      <c r="L1023" s="190"/>
      <c r="M1023" s="114"/>
      <c r="N1023" s="341"/>
      <c r="O1023" s="1513"/>
      <c r="P1023" s="341"/>
      <c r="Q1023" s="1509"/>
      <c r="R1023" s="114" t="s">
        <v>564</v>
      </c>
      <c r="S1023" s="42"/>
      <c r="T1023" s="42"/>
    </row>
    <row r="1024" spans="1:20" hidden="1">
      <c r="A1024" s="33">
        <v>496</v>
      </c>
      <c r="B1024" s="51" t="s">
        <v>1618</v>
      </c>
      <c r="C1024" s="33" t="s">
        <v>1619</v>
      </c>
      <c r="D1024" s="55" t="s">
        <v>146</v>
      </c>
      <c r="E1024" s="68" t="s">
        <v>1620</v>
      </c>
      <c r="F1024" s="55" t="s">
        <v>1617</v>
      </c>
      <c r="G1024" s="57">
        <v>1</v>
      </c>
      <c r="H1024" s="76"/>
      <c r="I1024" s="57">
        <v>26</v>
      </c>
      <c r="J1024" s="1495" t="s">
        <v>37</v>
      </c>
      <c r="K1024" s="33"/>
      <c r="L1024" s="208"/>
      <c r="M1024" s="208"/>
      <c r="N1024" s="208"/>
      <c r="O1024" s="208"/>
      <c r="P1024" s="208"/>
      <c r="Q1024" s="208"/>
      <c r="R1024" s="33" t="s">
        <v>1174</v>
      </c>
    </row>
    <row r="1025" spans="1:20">
      <c r="A1025" s="1035">
        <v>892</v>
      </c>
      <c r="B1025" s="888" t="s">
        <v>782</v>
      </c>
      <c r="C1025" s="1561" t="s">
        <v>783</v>
      </c>
      <c r="D1025" s="1562" t="s">
        <v>67</v>
      </c>
      <c r="E1025" s="1563" t="s">
        <v>784</v>
      </c>
      <c r="F1025" s="1677" t="s">
        <v>785</v>
      </c>
      <c r="G1025" s="1565">
        <v>2</v>
      </c>
      <c r="H1025" s="1566">
        <v>165000</v>
      </c>
      <c r="I1025" s="1565">
        <v>26</v>
      </c>
      <c r="J1025" s="1561" t="s">
        <v>28</v>
      </c>
      <c r="K1025" s="1525"/>
      <c r="L1025" s="438"/>
      <c r="M1025" s="341"/>
      <c r="N1025" s="341"/>
      <c r="O1025" s="1513"/>
      <c r="P1025" s="341"/>
      <c r="Q1025" s="1509"/>
      <c r="R1025" s="1525"/>
    </row>
    <row r="1026" spans="1:20">
      <c r="A1026" s="1035">
        <v>480</v>
      </c>
      <c r="B1026" s="888" t="s">
        <v>1553</v>
      </c>
      <c r="C1026" s="888" t="s">
        <v>1554</v>
      </c>
      <c r="D1026" s="1618" t="s">
        <v>1555</v>
      </c>
      <c r="E1026" s="1627" t="s">
        <v>1556</v>
      </c>
      <c r="F1026" s="1618" t="s">
        <v>1552</v>
      </c>
      <c r="G1026" s="1620">
        <v>1</v>
      </c>
      <c r="H1026" s="1586">
        <v>125000</v>
      </c>
      <c r="I1026" s="1620">
        <v>26</v>
      </c>
      <c r="J1026" s="1723" t="s">
        <v>28</v>
      </c>
      <c r="K1026" s="104"/>
      <c r="L1026" s="438"/>
      <c r="M1026" s="341"/>
      <c r="N1026" s="341"/>
      <c r="O1026" s="1513"/>
      <c r="P1026" s="341"/>
      <c r="Q1026" s="1509"/>
      <c r="R1026" s="104"/>
    </row>
    <row r="1027" spans="1:20">
      <c r="A1027" s="1570">
        <v>1117</v>
      </c>
      <c r="B1027" s="888" t="s">
        <v>1564</v>
      </c>
      <c r="C1027" s="1561" t="s">
        <v>1565</v>
      </c>
      <c r="D1027" s="1562" t="s">
        <v>1566</v>
      </c>
      <c r="E1027" s="1563" t="s">
        <v>1567</v>
      </c>
      <c r="F1027" s="1682">
        <v>45622</v>
      </c>
      <c r="G1027" s="1565">
        <v>2</v>
      </c>
      <c r="H1027" s="1566">
        <v>165000</v>
      </c>
      <c r="I1027" s="1565">
        <v>26</v>
      </c>
      <c r="J1027" s="1561" t="s">
        <v>28</v>
      </c>
      <c r="K1027" s="414"/>
      <c r="L1027" s="438"/>
      <c r="M1027" s="341"/>
      <c r="N1027" s="341"/>
      <c r="O1027" s="1513"/>
      <c r="P1027" s="341"/>
      <c r="Q1027" s="1509"/>
      <c r="R1027" s="112"/>
    </row>
    <row r="1028" spans="1:20">
      <c r="A1028" s="1035">
        <v>587</v>
      </c>
      <c r="B1028" s="888" t="s">
        <v>1580</v>
      </c>
      <c r="C1028" s="1557" t="s">
        <v>1581</v>
      </c>
      <c r="D1028" s="1558" t="s">
        <v>1582</v>
      </c>
      <c r="E1028" s="214" t="s">
        <v>1583</v>
      </c>
      <c r="F1028" s="1680" t="s">
        <v>1584</v>
      </c>
      <c r="G1028" s="1450">
        <v>2</v>
      </c>
      <c r="H1028" s="1560">
        <v>165000</v>
      </c>
      <c r="I1028" s="1450">
        <v>26</v>
      </c>
      <c r="J1028" s="1557" t="s">
        <v>1585</v>
      </c>
      <c r="K1028" s="114"/>
      <c r="L1028" s="438"/>
      <c r="M1028" s="341"/>
      <c r="N1028" s="341"/>
      <c r="O1028" s="1513"/>
      <c r="P1028" s="341"/>
      <c r="Q1028" s="1509"/>
      <c r="R1028" s="114"/>
      <c r="S1028" s="42"/>
      <c r="T1028" s="42"/>
    </row>
    <row r="1029" spans="1:20">
      <c r="A1029" s="1035">
        <v>709</v>
      </c>
      <c r="B1029" s="888" t="s">
        <v>1595</v>
      </c>
      <c r="C1029" s="1171" t="s">
        <v>1596</v>
      </c>
      <c r="D1029" s="1572" t="s">
        <v>240</v>
      </c>
      <c r="E1029" s="1573" t="s">
        <v>1597</v>
      </c>
      <c r="F1029" s="1694" t="s">
        <v>1598</v>
      </c>
      <c r="G1029" s="1632">
        <v>2</v>
      </c>
      <c r="H1029" s="1560">
        <v>165000</v>
      </c>
      <c r="I1029" s="1632">
        <v>26</v>
      </c>
      <c r="J1029" s="1171" t="s">
        <v>28</v>
      </c>
      <c r="K1029" s="1530"/>
      <c r="L1029" s="438"/>
      <c r="M1029" s="341"/>
      <c r="N1029" s="341"/>
      <c r="O1029" s="1513"/>
      <c r="P1029" s="341"/>
      <c r="Q1029" s="1509"/>
      <c r="R1029" s="1530"/>
    </row>
    <row r="1030" spans="1:20">
      <c r="A1030" s="1035">
        <v>495</v>
      </c>
      <c r="B1030" s="888" t="s">
        <v>1613</v>
      </c>
      <c r="C1030" s="1035" t="s">
        <v>1614</v>
      </c>
      <c r="D1030" s="1552" t="s">
        <v>1615</v>
      </c>
      <c r="E1030" s="128" t="s">
        <v>1616</v>
      </c>
      <c r="F1030" s="1622" t="s">
        <v>1617</v>
      </c>
      <c r="G1030" s="1554">
        <v>1</v>
      </c>
      <c r="H1030" s="1623">
        <v>125000</v>
      </c>
      <c r="I1030" s="1554">
        <v>26</v>
      </c>
      <c r="J1030" s="1665" t="s">
        <v>28</v>
      </c>
      <c r="K1030" s="114"/>
      <c r="L1030" s="438"/>
      <c r="M1030" s="341"/>
      <c r="N1030" s="341"/>
      <c r="O1030" s="1513"/>
      <c r="P1030" s="341"/>
      <c r="Q1030" s="1509"/>
      <c r="R1030" s="114"/>
    </row>
    <row r="1031" spans="1:20">
      <c r="A1031" s="1035">
        <v>557</v>
      </c>
      <c r="B1031" s="888" t="s">
        <v>1867</v>
      </c>
      <c r="C1031" s="1557" t="s">
        <v>1868</v>
      </c>
      <c r="D1031" s="1558" t="s">
        <v>1869</v>
      </c>
      <c r="E1031" s="214" t="s">
        <v>1870</v>
      </c>
      <c r="F1031" s="1558" t="s">
        <v>1871</v>
      </c>
      <c r="G1031" s="1450">
        <v>1</v>
      </c>
      <c r="H1031" s="1571">
        <v>125000</v>
      </c>
      <c r="I1031" s="1450">
        <v>26</v>
      </c>
      <c r="J1031" s="1557" t="s">
        <v>28</v>
      </c>
      <c r="K1031" s="114"/>
      <c r="L1031" s="438"/>
      <c r="M1031" s="341"/>
      <c r="N1031" s="341"/>
      <c r="O1031" s="1513"/>
      <c r="P1031" s="341"/>
      <c r="Q1031" s="1509"/>
      <c r="R1031" s="114"/>
    </row>
    <row r="1032" spans="1:20">
      <c r="A1032" s="1035">
        <v>588</v>
      </c>
      <c r="B1032" s="888" t="s">
        <v>1998</v>
      </c>
      <c r="C1032" s="1557" t="s">
        <v>1999</v>
      </c>
      <c r="D1032" s="1558" t="s">
        <v>2000</v>
      </c>
      <c r="E1032" s="214" t="s">
        <v>2001</v>
      </c>
      <c r="F1032" s="1680" t="s">
        <v>2002</v>
      </c>
      <c r="G1032" s="1450">
        <v>1</v>
      </c>
      <c r="H1032" s="1560">
        <v>125000</v>
      </c>
      <c r="I1032" s="1450">
        <v>26</v>
      </c>
      <c r="J1032" s="1557" t="s">
        <v>28</v>
      </c>
      <c r="K1032" s="114"/>
      <c r="L1032" s="438"/>
      <c r="M1032" s="341"/>
      <c r="N1032" s="341"/>
      <c r="O1032" s="1513"/>
      <c r="P1032" s="341"/>
      <c r="Q1032" s="1509"/>
      <c r="R1032" s="114"/>
    </row>
    <row r="1033" spans="1:20">
      <c r="A1033" s="1035">
        <v>707</v>
      </c>
      <c r="B1033" s="888" t="s">
        <v>2496</v>
      </c>
      <c r="C1033" s="1171" t="s">
        <v>2497</v>
      </c>
      <c r="D1033" s="1572" t="s">
        <v>2498</v>
      </c>
      <c r="E1033" s="1573" t="s">
        <v>2499</v>
      </c>
      <c r="F1033" s="1694" t="s">
        <v>1598</v>
      </c>
      <c r="G1033" s="1632">
        <v>1</v>
      </c>
      <c r="H1033" s="1560">
        <v>125000</v>
      </c>
      <c r="I1033" s="1450">
        <v>26</v>
      </c>
      <c r="J1033" s="1579" t="s">
        <v>28</v>
      </c>
      <c r="K1033" s="1529"/>
      <c r="L1033" s="438"/>
      <c r="M1033" s="341"/>
      <c r="N1033" s="341"/>
      <c r="O1033" s="1513"/>
      <c r="P1033" s="341"/>
      <c r="Q1033" s="1509"/>
      <c r="R1033" s="1529"/>
    </row>
    <row r="1034" spans="1:20">
      <c r="A1034" s="1035">
        <v>708</v>
      </c>
      <c r="B1034" s="888" t="s">
        <v>2500</v>
      </c>
      <c r="C1034" s="1171" t="s">
        <v>2501</v>
      </c>
      <c r="D1034" s="1572" t="s">
        <v>247</v>
      </c>
      <c r="E1034" s="1573" t="s">
        <v>2502</v>
      </c>
      <c r="F1034" s="1679" t="s">
        <v>1598</v>
      </c>
      <c r="G1034" s="1575">
        <v>1</v>
      </c>
      <c r="H1034" s="1576">
        <v>125000</v>
      </c>
      <c r="I1034" s="1450">
        <v>26</v>
      </c>
      <c r="J1034" s="1579" t="s">
        <v>28</v>
      </c>
      <c r="K1034" s="1529"/>
      <c r="L1034" s="438"/>
      <c r="M1034" s="341"/>
      <c r="N1034" s="341"/>
      <c r="O1034" s="1513"/>
      <c r="P1034" s="341"/>
      <c r="Q1034" s="1509"/>
      <c r="R1034" s="1529"/>
    </row>
    <row r="1035" spans="1:20">
      <c r="A1035" s="1035">
        <v>746</v>
      </c>
      <c r="B1035" s="888" t="s">
        <v>2653</v>
      </c>
      <c r="C1035" s="1171" t="s">
        <v>2654</v>
      </c>
      <c r="D1035" s="1572" t="s">
        <v>2655</v>
      </c>
      <c r="E1035" s="1573" t="s">
        <v>2656</v>
      </c>
      <c r="F1035" s="1679" t="s">
        <v>2657</v>
      </c>
      <c r="G1035" s="1575">
        <v>1</v>
      </c>
      <c r="H1035" s="1576">
        <v>125000</v>
      </c>
      <c r="I1035" s="1575">
        <v>26</v>
      </c>
      <c r="J1035" s="1171" t="s">
        <v>28</v>
      </c>
      <c r="K1035" s="1530"/>
      <c r="L1035" s="438"/>
      <c r="M1035" s="341"/>
      <c r="N1035" s="341"/>
      <c r="O1035" s="1513"/>
      <c r="P1035" s="341"/>
      <c r="Q1035" s="1509"/>
      <c r="R1035" s="1530"/>
    </row>
    <row r="1036" spans="1:20">
      <c r="A1036" s="1035">
        <v>992</v>
      </c>
      <c r="B1036" s="888" t="s">
        <v>2985</v>
      </c>
      <c r="C1036" s="1561" t="s">
        <v>2986</v>
      </c>
      <c r="D1036" s="1562" t="s">
        <v>320</v>
      </c>
      <c r="E1036" s="1563" t="s">
        <v>2987</v>
      </c>
      <c r="F1036" s="1677" t="s">
        <v>2988</v>
      </c>
      <c r="G1036" s="1565">
        <v>2</v>
      </c>
      <c r="H1036" s="1566">
        <v>165000</v>
      </c>
      <c r="I1036" s="1565">
        <v>26</v>
      </c>
      <c r="J1036" s="1561" t="s">
        <v>1585</v>
      </c>
      <c r="K1036" s="122"/>
      <c r="L1036" s="438"/>
      <c r="M1036" s="341"/>
      <c r="N1036" s="341"/>
      <c r="O1036" s="1513"/>
      <c r="P1036" s="341"/>
      <c r="Q1036" s="1509"/>
      <c r="R1036" s="122"/>
    </row>
    <row r="1037" spans="1:20">
      <c r="A1037" s="1035">
        <v>891</v>
      </c>
      <c r="B1037" s="888" t="s">
        <v>3198</v>
      </c>
      <c r="C1037" s="1561" t="s">
        <v>3199</v>
      </c>
      <c r="D1037" s="1562" t="s">
        <v>67</v>
      </c>
      <c r="E1037" s="1563" t="s">
        <v>3200</v>
      </c>
      <c r="F1037" s="1677" t="s">
        <v>785</v>
      </c>
      <c r="G1037" s="1565">
        <v>3</v>
      </c>
      <c r="H1037" s="1566">
        <v>205000</v>
      </c>
      <c r="I1037" s="1565">
        <v>26</v>
      </c>
      <c r="J1037" s="1561" t="s">
        <v>28</v>
      </c>
      <c r="K1037" s="1525"/>
      <c r="L1037" s="438"/>
      <c r="M1037" s="341"/>
      <c r="N1037" s="341"/>
      <c r="O1037" s="1513"/>
      <c r="P1037" s="341"/>
      <c r="Q1037" s="1509"/>
      <c r="R1037" s="1525"/>
    </row>
    <row r="1038" spans="1:20">
      <c r="A1038" s="1035">
        <v>926</v>
      </c>
      <c r="B1038" s="888" t="s">
        <v>3330</v>
      </c>
      <c r="C1038" s="1561" t="s">
        <v>3331</v>
      </c>
      <c r="D1038" s="1562" t="s">
        <v>2839</v>
      </c>
      <c r="E1038" s="1563" t="s">
        <v>3332</v>
      </c>
      <c r="F1038" s="1677" t="s">
        <v>3333</v>
      </c>
      <c r="G1038" s="1565">
        <v>3</v>
      </c>
      <c r="H1038" s="1566">
        <v>205000</v>
      </c>
      <c r="I1038" s="1565">
        <v>26</v>
      </c>
      <c r="J1038" s="1561" t="s">
        <v>28</v>
      </c>
      <c r="K1038" s="1525"/>
      <c r="L1038" s="438"/>
      <c r="M1038" s="341"/>
      <c r="N1038" s="341"/>
      <c r="O1038" s="1513"/>
      <c r="P1038" s="341"/>
      <c r="Q1038" s="1509"/>
      <c r="R1038" s="1525"/>
    </row>
    <row r="1039" spans="1:20">
      <c r="A1039" s="1035">
        <v>890</v>
      </c>
      <c r="B1039" s="888" t="s">
        <v>3525</v>
      </c>
      <c r="C1039" s="1561" t="s">
        <v>3526</v>
      </c>
      <c r="D1039" s="1562" t="s">
        <v>67</v>
      </c>
      <c r="E1039" s="1563" t="s">
        <v>3527</v>
      </c>
      <c r="F1039" s="1677" t="s">
        <v>785</v>
      </c>
      <c r="G1039" s="1565">
        <v>2</v>
      </c>
      <c r="H1039" s="1566">
        <v>165000</v>
      </c>
      <c r="I1039" s="1565">
        <v>26</v>
      </c>
      <c r="J1039" s="1561" t="s">
        <v>28</v>
      </c>
      <c r="K1039" s="1525"/>
      <c r="L1039" s="438"/>
      <c r="M1039" s="341"/>
      <c r="N1039" s="341"/>
      <c r="O1039" s="1513"/>
      <c r="P1039" s="341"/>
      <c r="Q1039" s="1509"/>
      <c r="R1039" s="1525"/>
    </row>
    <row r="1040" spans="1:20">
      <c r="A1040" s="1570">
        <v>1035</v>
      </c>
      <c r="B1040" s="888" t="s">
        <v>3748</v>
      </c>
      <c r="C1040" s="1561" t="s">
        <v>3749</v>
      </c>
      <c r="D1040" s="1562" t="s">
        <v>3257</v>
      </c>
      <c r="E1040" s="1563" t="s">
        <v>3750</v>
      </c>
      <c r="F1040" s="1677" t="s">
        <v>3751</v>
      </c>
      <c r="G1040" s="1565">
        <v>2</v>
      </c>
      <c r="H1040" s="1566">
        <v>165000</v>
      </c>
      <c r="I1040" s="1565">
        <v>26</v>
      </c>
      <c r="J1040" s="1561" t="s">
        <v>28</v>
      </c>
      <c r="K1040" s="414"/>
      <c r="L1040" s="438"/>
      <c r="M1040" s="341"/>
      <c r="N1040" s="341"/>
      <c r="O1040" s="1513"/>
      <c r="P1040" s="341"/>
      <c r="Q1040" s="1509"/>
      <c r="R1040" s="112"/>
    </row>
    <row r="1041" spans="1:20">
      <c r="A1041" s="1570">
        <v>1073</v>
      </c>
      <c r="B1041" s="888" t="s">
        <v>3863</v>
      </c>
      <c r="C1041" s="1561" t="s">
        <v>3864</v>
      </c>
      <c r="D1041" s="1562" t="s">
        <v>3257</v>
      </c>
      <c r="E1041" s="1563" t="s">
        <v>3865</v>
      </c>
      <c r="F1041" s="1677" t="s">
        <v>3866</v>
      </c>
      <c r="G1041" s="1565">
        <v>1</v>
      </c>
      <c r="H1041" s="1566">
        <v>125000</v>
      </c>
      <c r="I1041" s="1565">
        <v>26</v>
      </c>
      <c r="J1041" s="1561" t="s">
        <v>28</v>
      </c>
      <c r="K1041" s="414"/>
      <c r="L1041" s="438"/>
      <c r="M1041" s="341"/>
      <c r="N1041" s="341"/>
      <c r="O1041" s="1513"/>
      <c r="P1041" s="341"/>
      <c r="Q1041" s="1509"/>
      <c r="R1041" s="112"/>
    </row>
    <row r="1042" spans="1:20">
      <c r="A1042" s="1570">
        <v>1072</v>
      </c>
      <c r="B1042" s="888" t="s">
        <v>3906</v>
      </c>
      <c r="C1042" s="1561" t="s">
        <v>3907</v>
      </c>
      <c r="D1042" s="1562" t="s">
        <v>3908</v>
      </c>
      <c r="E1042" s="1563" t="s">
        <v>3909</v>
      </c>
      <c r="F1042" s="1677" t="s">
        <v>3866</v>
      </c>
      <c r="G1042" s="1565">
        <v>2</v>
      </c>
      <c r="H1042" s="1566">
        <v>165000</v>
      </c>
      <c r="I1042" s="1565">
        <v>26</v>
      </c>
      <c r="J1042" s="1561" t="s">
        <v>28</v>
      </c>
      <c r="K1042" s="414"/>
      <c r="L1042" s="438"/>
      <c r="M1042" s="341"/>
      <c r="N1042" s="341"/>
      <c r="O1042" s="1513"/>
      <c r="P1042" s="341"/>
      <c r="Q1042" s="1509"/>
      <c r="R1042" s="112"/>
    </row>
    <row r="1043" spans="1:20" hidden="1">
      <c r="A1043" s="33">
        <v>747</v>
      </c>
      <c r="B1043" s="51" t="s">
        <v>2658</v>
      </c>
      <c r="C1043" s="96" t="s">
        <v>2659</v>
      </c>
      <c r="D1043" s="97" t="s">
        <v>2660</v>
      </c>
      <c r="E1043" s="98" t="s">
        <v>2661</v>
      </c>
      <c r="F1043" s="249" t="s">
        <v>2662</v>
      </c>
      <c r="G1043" s="100">
        <v>1</v>
      </c>
      <c r="H1043" s="101"/>
      <c r="I1043" s="100">
        <v>27</v>
      </c>
      <c r="J1043" s="287" t="s">
        <v>37</v>
      </c>
      <c r="K1043" s="91"/>
      <c r="L1043" s="208"/>
      <c r="M1043" s="208"/>
      <c r="N1043" s="208"/>
      <c r="O1043" s="208"/>
      <c r="P1043" s="208"/>
      <c r="Q1043" s="208"/>
      <c r="R1043" s="91" t="s">
        <v>564</v>
      </c>
    </row>
    <row r="1044" spans="1:20" ht="15">
      <c r="A1044" s="1570">
        <v>1154</v>
      </c>
      <c r="B1044" s="888" t="s">
        <v>4166</v>
      </c>
      <c r="C1044" s="914" t="s">
        <v>4215</v>
      </c>
      <c r="D1044" s="914" t="s">
        <v>4216</v>
      </c>
      <c r="E1044" s="915" t="s">
        <v>4217</v>
      </c>
      <c r="F1044" s="1741">
        <v>45652</v>
      </c>
      <c r="G1044" s="1742">
        <v>2</v>
      </c>
      <c r="H1044" s="1566">
        <v>165000</v>
      </c>
      <c r="I1044" s="1683">
        <v>26</v>
      </c>
      <c r="J1044" s="914" t="s">
        <v>28</v>
      </c>
      <c r="K1044" s="414"/>
      <c r="L1044" s="438"/>
      <c r="M1044" s="341"/>
      <c r="N1044" s="341"/>
      <c r="O1044" s="1513"/>
      <c r="P1044" s="341"/>
      <c r="Q1044" s="1509"/>
      <c r="R1044" s="112"/>
    </row>
    <row r="1045" spans="1:20" ht="15">
      <c r="A1045" s="1570">
        <v>1155</v>
      </c>
      <c r="B1045" s="888" t="s">
        <v>4167</v>
      </c>
      <c r="C1045" s="914" t="s">
        <v>4218</v>
      </c>
      <c r="D1045" s="914" t="s">
        <v>4219</v>
      </c>
      <c r="E1045" s="1743" t="s">
        <v>4220</v>
      </c>
      <c r="F1045" s="1741">
        <v>45652</v>
      </c>
      <c r="G1045" s="1742">
        <v>1</v>
      </c>
      <c r="H1045" s="1566">
        <v>125000</v>
      </c>
      <c r="I1045" s="1683">
        <v>26</v>
      </c>
      <c r="J1045" s="914" t="s">
        <v>28</v>
      </c>
      <c r="K1045" s="414"/>
      <c r="L1045" s="438"/>
      <c r="M1045" s="341"/>
      <c r="N1045" s="341"/>
      <c r="O1045" s="1513"/>
      <c r="P1045" s="341"/>
      <c r="Q1045" s="1509"/>
      <c r="R1045" s="112"/>
    </row>
    <row r="1046" spans="1:20" ht="15">
      <c r="A1046" s="1570">
        <v>1156</v>
      </c>
      <c r="B1046" s="888" t="s">
        <v>4168</v>
      </c>
      <c r="C1046" s="914" t="s">
        <v>4221</v>
      </c>
      <c r="D1046" s="914" t="s">
        <v>4222</v>
      </c>
      <c r="E1046" s="915" t="s">
        <v>4223</v>
      </c>
      <c r="F1046" s="1741">
        <v>45652</v>
      </c>
      <c r="G1046" s="1683">
        <v>1</v>
      </c>
      <c r="H1046" s="1566">
        <v>125000</v>
      </c>
      <c r="I1046" s="1683">
        <v>26</v>
      </c>
      <c r="J1046" s="914" t="s">
        <v>28</v>
      </c>
      <c r="K1046" s="414"/>
      <c r="L1046" s="438"/>
      <c r="M1046" s="341"/>
      <c r="N1046" s="341"/>
      <c r="O1046" s="1513"/>
      <c r="P1046" s="341"/>
      <c r="Q1046" s="1509"/>
      <c r="R1046" s="112"/>
    </row>
    <row r="1047" spans="1:20">
      <c r="A1047" s="103">
        <v>1157</v>
      </c>
      <c r="B1047" s="104" t="s">
        <v>4169</v>
      </c>
      <c r="C1047" s="105" t="s">
        <v>5303</v>
      </c>
      <c r="D1047" s="105" t="s">
        <v>1223</v>
      </c>
      <c r="E1047" s="1749" t="s">
        <v>5305</v>
      </c>
      <c r="F1047" s="306">
        <v>45652</v>
      </c>
      <c r="G1047" s="109">
        <v>1</v>
      </c>
      <c r="H1047" s="110">
        <v>125000</v>
      </c>
      <c r="I1047" s="109">
        <v>26</v>
      </c>
      <c r="J1047" s="1602" t="s">
        <v>28</v>
      </c>
      <c r="K1047" s="414"/>
      <c r="L1047" s="438"/>
      <c r="M1047" s="341"/>
      <c r="N1047" s="341"/>
      <c r="O1047" s="1513"/>
      <c r="P1047" s="341"/>
      <c r="Q1047" s="1509"/>
      <c r="R1047" s="112"/>
    </row>
    <row r="1048" spans="1:20">
      <c r="A1048" s="1035">
        <v>927</v>
      </c>
      <c r="B1048" s="888" t="s">
        <v>65</v>
      </c>
      <c r="C1048" s="1561" t="s">
        <v>66</v>
      </c>
      <c r="D1048" s="1562" t="s">
        <v>67</v>
      </c>
      <c r="E1048" s="1563" t="s">
        <v>68</v>
      </c>
      <c r="F1048" s="1677" t="s">
        <v>69</v>
      </c>
      <c r="G1048" s="1565">
        <v>2</v>
      </c>
      <c r="H1048" s="1566">
        <v>165000</v>
      </c>
      <c r="I1048" s="1565">
        <v>27</v>
      </c>
      <c r="J1048" s="1561" t="s">
        <v>28</v>
      </c>
      <c r="K1048" s="1525"/>
      <c r="L1048" s="438"/>
      <c r="M1048" s="341"/>
      <c r="N1048" s="341"/>
      <c r="O1048" s="1513"/>
      <c r="P1048" s="341"/>
      <c r="Q1048" s="1509"/>
      <c r="R1048" s="1525"/>
    </row>
    <row r="1049" spans="1:20">
      <c r="A1049" s="1035">
        <v>71</v>
      </c>
      <c r="B1049" s="888" t="s">
        <v>251</v>
      </c>
      <c r="C1049" s="888" t="s">
        <v>252</v>
      </c>
      <c r="D1049" s="1552" t="s">
        <v>253</v>
      </c>
      <c r="E1049" s="1552">
        <v>85798911222</v>
      </c>
      <c r="F1049" s="1684">
        <v>44921</v>
      </c>
      <c r="G1049" s="1554">
        <v>3</v>
      </c>
      <c r="H1049" s="1555">
        <v>205000</v>
      </c>
      <c r="I1049" s="1554">
        <v>27</v>
      </c>
      <c r="J1049" s="1703" t="s">
        <v>28</v>
      </c>
      <c r="K1049" s="114"/>
      <c r="L1049" s="438"/>
      <c r="M1049" s="341"/>
      <c r="N1049" s="341"/>
      <c r="O1049" s="1513"/>
      <c r="P1049" s="341"/>
      <c r="Q1049" s="1509"/>
      <c r="R1049" s="114"/>
    </row>
    <row r="1050" spans="1:20">
      <c r="A1050" s="1035">
        <v>443</v>
      </c>
      <c r="B1050" s="888" t="s">
        <v>962</v>
      </c>
      <c r="C1050" s="1035" t="s">
        <v>963</v>
      </c>
      <c r="D1050" s="1558" t="s">
        <v>964</v>
      </c>
      <c r="E1050" s="1558">
        <v>85163008278</v>
      </c>
      <c r="F1050" s="1702">
        <v>45111</v>
      </c>
      <c r="G1050" s="1450">
        <v>2</v>
      </c>
      <c r="H1050" s="1560">
        <v>165000</v>
      </c>
      <c r="I1050" s="1450">
        <v>27</v>
      </c>
      <c r="J1050" s="1725" t="s">
        <v>28</v>
      </c>
      <c r="K1050" s="114"/>
      <c r="L1050" s="438"/>
      <c r="M1050" s="341"/>
      <c r="N1050" s="341"/>
      <c r="O1050" s="1513"/>
      <c r="P1050" s="341"/>
      <c r="Q1050" s="1509"/>
      <c r="R1050" s="114"/>
    </row>
    <row r="1051" spans="1:20">
      <c r="A1051" s="1035" t="s">
        <v>41</v>
      </c>
      <c r="B1051" s="888" t="s">
        <v>1198</v>
      </c>
      <c r="C1051" s="1660" t="s">
        <v>1199</v>
      </c>
      <c r="D1051" s="1552" t="s">
        <v>1200</v>
      </c>
      <c r="E1051" s="128">
        <v>85159707711</v>
      </c>
      <c r="F1051" s="1724">
        <v>44928</v>
      </c>
      <c r="G1051" s="1554">
        <v>1</v>
      </c>
      <c r="H1051" s="1729">
        <v>125000</v>
      </c>
      <c r="I1051" s="1554">
        <v>27</v>
      </c>
      <c r="J1051" s="1665" t="s">
        <v>28</v>
      </c>
      <c r="K1051" s="114"/>
      <c r="L1051" s="438"/>
      <c r="M1051" s="341"/>
      <c r="N1051" s="341"/>
      <c r="O1051" s="1513"/>
      <c r="P1051" s="341"/>
      <c r="Q1051" s="1509"/>
      <c r="R1051" s="114"/>
      <c r="S1051" s="42"/>
      <c r="T1051" s="42"/>
    </row>
    <row r="1052" spans="1:20">
      <c r="A1052" s="1035">
        <v>525</v>
      </c>
      <c r="B1052" s="888" t="s">
        <v>1735</v>
      </c>
      <c r="C1052" s="1035" t="s">
        <v>1736</v>
      </c>
      <c r="D1052" s="1552" t="s">
        <v>431</v>
      </c>
      <c r="E1052" s="128" t="s">
        <v>1737</v>
      </c>
      <c r="F1052" s="1552" t="s">
        <v>1738</v>
      </c>
      <c r="G1052" s="1554">
        <v>1</v>
      </c>
      <c r="H1052" s="1586">
        <v>125000</v>
      </c>
      <c r="I1052" s="1554">
        <v>27</v>
      </c>
      <c r="J1052" s="1703" t="s">
        <v>28</v>
      </c>
      <c r="K1052" s="114"/>
      <c r="L1052" s="438"/>
      <c r="M1052" s="341"/>
      <c r="N1052" s="341"/>
      <c r="O1052" s="1513"/>
      <c r="P1052" s="341"/>
      <c r="Q1052" s="1509"/>
      <c r="R1052" s="114"/>
    </row>
    <row r="1053" spans="1:20">
      <c r="A1053" s="1035">
        <v>559</v>
      </c>
      <c r="B1053" s="888" t="s">
        <v>1876</v>
      </c>
      <c r="C1053" s="1557" t="s">
        <v>1877</v>
      </c>
      <c r="D1053" s="1558" t="s">
        <v>1528</v>
      </c>
      <c r="E1053" s="214" t="s">
        <v>1878</v>
      </c>
      <c r="F1053" s="1558" t="s">
        <v>1879</v>
      </c>
      <c r="G1053" s="1450" t="s">
        <v>1880</v>
      </c>
      <c r="H1053" s="1571">
        <v>175000</v>
      </c>
      <c r="I1053" s="1450">
        <v>27</v>
      </c>
      <c r="J1053" s="1557" t="s">
        <v>28</v>
      </c>
      <c r="K1053" s="114"/>
      <c r="L1053" s="438"/>
      <c r="M1053" s="341"/>
      <c r="N1053" s="341"/>
      <c r="O1053" s="1513"/>
      <c r="P1053" s="341"/>
      <c r="Q1053" s="1509"/>
      <c r="R1053" s="114"/>
    </row>
    <row r="1054" spans="1:20">
      <c r="A1054" s="1035">
        <v>592</v>
      </c>
      <c r="B1054" s="888" t="s">
        <v>2016</v>
      </c>
      <c r="C1054" s="1557" t="s">
        <v>2017</v>
      </c>
      <c r="D1054" s="1558" t="s">
        <v>2018</v>
      </c>
      <c r="E1054" s="214" t="s">
        <v>2019</v>
      </c>
      <c r="F1054" s="1558" t="s">
        <v>2020</v>
      </c>
      <c r="G1054" s="1450">
        <v>3</v>
      </c>
      <c r="H1054" s="1560">
        <v>205000</v>
      </c>
      <c r="I1054" s="1450">
        <v>27</v>
      </c>
      <c r="J1054" s="1557" t="s">
        <v>28</v>
      </c>
      <c r="K1054" s="114"/>
      <c r="L1054" s="438"/>
      <c r="M1054" s="341"/>
      <c r="N1054" s="341"/>
      <c r="O1054" s="1513"/>
      <c r="P1054" s="341"/>
      <c r="Q1054" s="1509"/>
      <c r="R1054" s="114"/>
    </row>
    <row r="1055" spans="1:20">
      <c r="A1055" s="1035">
        <v>436</v>
      </c>
      <c r="B1055" s="888" t="s">
        <v>2149</v>
      </c>
      <c r="C1055" s="1035" t="s">
        <v>2150</v>
      </c>
      <c r="D1055" s="1558" t="s">
        <v>2151</v>
      </c>
      <c r="E1055" s="1744" t="s">
        <v>2152</v>
      </c>
      <c r="F1055" s="1558" t="s">
        <v>2153</v>
      </c>
      <c r="G1055" s="1450">
        <v>2</v>
      </c>
      <c r="H1055" s="1560">
        <v>165000</v>
      </c>
      <c r="I1055" s="1450">
        <v>27</v>
      </c>
      <c r="J1055" s="1703" t="s">
        <v>28</v>
      </c>
      <c r="K1055" s="114"/>
      <c r="L1055" s="438"/>
      <c r="M1055" s="341"/>
      <c r="N1055" s="341"/>
      <c r="O1055" s="1513"/>
      <c r="P1055" s="341"/>
      <c r="Q1055" s="1509"/>
      <c r="R1055" s="114"/>
    </row>
    <row r="1056" spans="1:20">
      <c r="A1056" s="1035">
        <v>497</v>
      </c>
      <c r="B1056" s="888" t="s">
        <v>2559</v>
      </c>
      <c r="C1056" s="1035" t="s">
        <v>2560</v>
      </c>
      <c r="D1056" s="1552" t="s">
        <v>1711</v>
      </c>
      <c r="E1056" s="128" t="s">
        <v>2561</v>
      </c>
      <c r="F1056" s="1552" t="s">
        <v>2562</v>
      </c>
      <c r="G1056" s="1554">
        <v>2</v>
      </c>
      <c r="H1056" s="1623">
        <v>165000</v>
      </c>
      <c r="I1056" s="1554">
        <v>27</v>
      </c>
      <c r="J1056" s="1665" t="s">
        <v>28</v>
      </c>
      <c r="K1056" s="114"/>
      <c r="L1056" s="438"/>
      <c r="M1056" s="341"/>
      <c r="N1056" s="341"/>
      <c r="O1056" s="1513"/>
      <c r="P1056" s="341"/>
      <c r="Q1056" s="1509"/>
      <c r="R1056" s="114"/>
    </row>
    <row r="1057" spans="1:18">
      <c r="A1057" s="1035">
        <v>922</v>
      </c>
      <c r="B1057" s="888" t="s">
        <v>2563</v>
      </c>
      <c r="C1057" s="1595" t="s">
        <v>2564</v>
      </c>
      <c r="D1057" s="1596" t="s">
        <v>516</v>
      </c>
      <c r="E1057" s="1597" t="s">
        <v>2565</v>
      </c>
      <c r="F1057" s="1697" t="s">
        <v>2566</v>
      </c>
      <c r="G1057" s="1599">
        <v>2</v>
      </c>
      <c r="H1057" s="1600">
        <v>165000</v>
      </c>
      <c r="I1057" s="1599">
        <v>27</v>
      </c>
      <c r="J1057" s="1745" t="s">
        <v>28</v>
      </c>
      <c r="K1057" s="1525"/>
      <c r="L1057" s="438"/>
      <c r="M1057" s="341"/>
      <c r="N1057" s="341"/>
      <c r="O1057" s="1513"/>
      <c r="P1057" s="341"/>
      <c r="Q1057" s="1509"/>
      <c r="R1057" s="1525" t="s">
        <v>2567</v>
      </c>
    </row>
    <row r="1058" spans="1:18">
      <c r="A1058" s="1035">
        <v>806</v>
      </c>
      <c r="B1058" s="888" t="s">
        <v>2741</v>
      </c>
      <c r="C1058" s="1171" t="s">
        <v>2742</v>
      </c>
      <c r="D1058" s="1572" t="s">
        <v>149</v>
      </c>
      <c r="E1058" s="1573" t="s">
        <v>2743</v>
      </c>
      <c r="F1058" s="1676" t="s">
        <v>2744</v>
      </c>
      <c r="G1058" s="1575">
        <v>2</v>
      </c>
      <c r="H1058" s="1576">
        <v>165000</v>
      </c>
      <c r="I1058" s="1575">
        <v>27</v>
      </c>
      <c r="J1058" s="1171" t="s">
        <v>28</v>
      </c>
      <c r="K1058" s="1525"/>
      <c r="L1058" s="438"/>
      <c r="M1058" s="341"/>
      <c r="N1058" s="341"/>
      <c r="O1058" s="1513"/>
      <c r="P1058" s="341"/>
      <c r="Q1058" s="1509"/>
      <c r="R1058" s="1525"/>
    </row>
    <row r="1059" spans="1:18">
      <c r="A1059" s="1035">
        <v>804</v>
      </c>
      <c r="B1059" s="888" t="s">
        <v>2872</v>
      </c>
      <c r="C1059" s="1171" t="s">
        <v>2873</v>
      </c>
      <c r="D1059" s="1572" t="s">
        <v>1418</v>
      </c>
      <c r="E1059" s="1573" t="s">
        <v>2874</v>
      </c>
      <c r="F1059" s="1679" t="s">
        <v>2875</v>
      </c>
      <c r="G1059" s="1575">
        <v>1</v>
      </c>
      <c r="H1059" s="1576">
        <v>125000</v>
      </c>
      <c r="I1059" s="1575">
        <v>27</v>
      </c>
      <c r="J1059" s="1171" t="s">
        <v>28</v>
      </c>
      <c r="K1059" s="1525"/>
      <c r="L1059" s="438"/>
      <c r="M1059" s="341"/>
      <c r="N1059" s="341"/>
      <c r="O1059" s="1513"/>
      <c r="P1059" s="341"/>
      <c r="Q1059" s="1509"/>
      <c r="R1059" s="1525"/>
    </row>
    <row r="1060" spans="1:18">
      <c r="A1060" s="1035">
        <v>805</v>
      </c>
      <c r="B1060" s="888" t="s">
        <v>2876</v>
      </c>
      <c r="C1060" s="1579" t="s">
        <v>2877</v>
      </c>
      <c r="D1060" s="1580" t="s">
        <v>2407</v>
      </c>
      <c r="E1060" s="1581" t="s">
        <v>2878</v>
      </c>
      <c r="F1060" s="1675" t="s">
        <v>2744</v>
      </c>
      <c r="G1060" s="1583">
        <v>1</v>
      </c>
      <c r="H1060" s="1584">
        <v>125000</v>
      </c>
      <c r="I1060" s="1583">
        <v>27</v>
      </c>
      <c r="J1060" s="1579" t="s">
        <v>28</v>
      </c>
      <c r="K1060" s="1525"/>
      <c r="L1060" s="438"/>
      <c r="M1060" s="341"/>
      <c r="N1060" s="341"/>
      <c r="O1060" s="1513"/>
      <c r="P1060" s="341"/>
      <c r="Q1060" s="1509"/>
      <c r="R1060" s="1525"/>
    </row>
    <row r="1061" spans="1:18">
      <c r="A1061" s="1035">
        <v>846</v>
      </c>
      <c r="B1061" s="888" t="s">
        <v>3028</v>
      </c>
      <c r="C1061" s="1171" t="s">
        <v>3029</v>
      </c>
      <c r="D1061" s="1572" t="s">
        <v>516</v>
      </c>
      <c r="E1061" s="1573" t="s">
        <v>3030</v>
      </c>
      <c r="F1061" s="1676" t="s">
        <v>3031</v>
      </c>
      <c r="G1061" s="1575">
        <v>1</v>
      </c>
      <c r="H1061" s="1576">
        <v>125000</v>
      </c>
      <c r="I1061" s="1575">
        <v>27</v>
      </c>
      <c r="J1061" s="1171" t="s">
        <v>28</v>
      </c>
      <c r="K1061" s="1525"/>
      <c r="L1061" s="438"/>
      <c r="M1061" s="341"/>
      <c r="N1061" s="341"/>
      <c r="O1061" s="1513"/>
      <c r="P1061" s="341"/>
      <c r="Q1061" s="1509"/>
      <c r="R1061" s="1525"/>
    </row>
    <row r="1062" spans="1:18" hidden="1">
      <c r="A1062" s="33">
        <v>348</v>
      </c>
      <c r="B1062" s="51" t="s">
        <v>1092</v>
      </c>
      <c r="C1062" s="34" t="s">
        <v>1093</v>
      </c>
      <c r="D1062" s="36" t="s">
        <v>1094</v>
      </c>
      <c r="E1062" s="36">
        <v>85794799537</v>
      </c>
      <c r="F1062" s="307">
        <v>44758</v>
      </c>
      <c r="G1062" s="39">
        <v>1</v>
      </c>
      <c r="H1062" s="40"/>
      <c r="I1062" s="39">
        <v>28</v>
      </c>
      <c r="J1062" s="1495" t="s">
        <v>37</v>
      </c>
      <c r="K1062" s="78"/>
      <c r="L1062" s="402"/>
      <c r="M1062" s="208"/>
      <c r="N1062" s="208"/>
      <c r="O1062" s="208"/>
      <c r="P1062" s="208"/>
      <c r="Q1062" s="208"/>
      <c r="R1062" s="78"/>
    </row>
    <row r="1063" spans="1:18" hidden="1">
      <c r="A1063" s="33">
        <v>589</v>
      </c>
      <c r="B1063" s="51" t="s">
        <v>2003</v>
      </c>
      <c r="C1063" s="34" t="s">
        <v>2004</v>
      </c>
      <c r="D1063" s="36" t="s">
        <v>381</v>
      </c>
      <c r="E1063" s="37" t="s">
        <v>2005</v>
      </c>
      <c r="F1063" s="36" t="s">
        <v>2006</v>
      </c>
      <c r="G1063" s="39">
        <v>3</v>
      </c>
      <c r="H1063" s="146"/>
      <c r="I1063" s="39">
        <v>28</v>
      </c>
      <c r="J1063" s="1495" t="s">
        <v>37</v>
      </c>
      <c r="K1063" s="54"/>
      <c r="L1063" s="208"/>
      <c r="M1063" s="208"/>
      <c r="N1063" s="208"/>
      <c r="O1063" s="208"/>
      <c r="P1063" s="208"/>
      <c r="Q1063" s="208"/>
      <c r="R1063" s="54"/>
    </row>
    <row r="1064" spans="1:18">
      <c r="A1064" s="1035">
        <v>928</v>
      </c>
      <c r="B1064" s="888" t="s">
        <v>3337</v>
      </c>
      <c r="C1064" s="1561" t="s">
        <v>3338</v>
      </c>
      <c r="D1064" s="1562" t="s">
        <v>47</v>
      </c>
      <c r="E1064" s="1563" t="s">
        <v>3339</v>
      </c>
      <c r="F1064" s="1677" t="s">
        <v>69</v>
      </c>
      <c r="G1064" s="1565">
        <v>1</v>
      </c>
      <c r="H1064" s="1566">
        <v>125000</v>
      </c>
      <c r="I1064" s="1565">
        <v>27</v>
      </c>
      <c r="J1064" s="1561" t="s">
        <v>28</v>
      </c>
      <c r="K1064" s="1549"/>
      <c r="L1064" s="438"/>
      <c r="M1064" s="341"/>
      <c r="N1064" s="341"/>
      <c r="O1064" s="1513"/>
      <c r="P1064" s="341"/>
      <c r="Q1064" s="1509"/>
      <c r="R1064" s="1549" t="s">
        <v>3340</v>
      </c>
    </row>
    <row r="1065" spans="1:18">
      <c r="A1065" s="1035">
        <v>558</v>
      </c>
      <c r="B1065" s="888" t="s">
        <v>3491</v>
      </c>
      <c r="C1065" s="1746" t="s">
        <v>3492</v>
      </c>
      <c r="D1065" s="1552" t="s">
        <v>945</v>
      </c>
      <c r="E1065" s="128" t="s">
        <v>3493</v>
      </c>
      <c r="F1065" s="1552" t="s">
        <v>1879</v>
      </c>
      <c r="G1065" s="1554">
        <v>2</v>
      </c>
      <c r="H1065" s="1623">
        <v>165000</v>
      </c>
      <c r="I1065" s="1554">
        <v>27</v>
      </c>
      <c r="J1065" s="1665" t="s">
        <v>28</v>
      </c>
      <c r="K1065" s="1528"/>
      <c r="L1065" s="438"/>
      <c r="M1065" s="341"/>
      <c r="N1065" s="341"/>
      <c r="O1065" s="1513"/>
      <c r="P1065" s="341"/>
      <c r="Q1065" s="1509"/>
      <c r="R1065" s="1528" t="s">
        <v>3494</v>
      </c>
    </row>
    <row r="1066" spans="1:18">
      <c r="A1066" s="1035">
        <v>845</v>
      </c>
      <c r="B1066" s="888" t="s">
        <v>3616</v>
      </c>
      <c r="C1066" s="1171" t="s">
        <v>3617</v>
      </c>
      <c r="D1066" s="1572" t="s">
        <v>3618</v>
      </c>
      <c r="E1066" s="1573" t="s">
        <v>3619</v>
      </c>
      <c r="F1066" s="1676" t="s">
        <v>3031</v>
      </c>
      <c r="G1066" s="1575">
        <v>2</v>
      </c>
      <c r="H1066" s="1576">
        <v>165000</v>
      </c>
      <c r="I1066" s="1575">
        <v>27</v>
      </c>
      <c r="J1066" s="1171" t="s">
        <v>28</v>
      </c>
      <c r="K1066" s="1525"/>
      <c r="L1066" s="438"/>
      <c r="M1066" s="341"/>
      <c r="N1066" s="341"/>
      <c r="O1066" s="1513"/>
      <c r="P1066" s="341"/>
      <c r="Q1066" s="1509"/>
      <c r="R1066" s="1525"/>
    </row>
    <row r="1067" spans="1:18">
      <c r="A1067" s="1570">
        <v>1036</v>
      </c>
      <c r="B1067" s="888" t="s">
        <v>3982</v>
      </c>
      <c r="C1067" s="1557" t="s">
        <v>3983</v>
      </c>
      <c r="D1067" s="1558" t="s">
        <v>313</v>
      </c>
      <c r="E1067" s="214" t="s">
        <v>3984</v>
      </c>
      <c r="F1067" s="1680" t="s">
        <v>3985</v>
      </c>
      <c r="G1067" s="1450">
        <v>2</v>
      </c>
      <c r="H1067" s="1560">
        <v>165000</v>
      </c>
      <c r="I1067" s="1450">
        <v>27</v>
      </c>
      <c r="J1067" s="1703" t="s">
        <v>28</v>
      </c>
      <c r="K1067" s="414"/>
      <c r="L1067" s="438"/>
      <c r="M1067" s="341"/>
      <c r="N1067" s="341"/>
      <c r="O1067" s="1513"/>
      <c r="P1067" s="341"/>
      <c r="Q1067" s="1509"/>
      <c r="R1067" s="112"/>
    </row>
    <row r="1068" spans="1:18">
      <c r="A1068" s="1035">
        <v>31</v>
      </c>
      <c r="B1068" s="888" t="s">
        <v>119</v>
      </c>
      <c r="C1068" s="888" t="s">
        <v>120</v>
      </c>
      <c r="D1068" s="1618" t="s">
        <v>121</v>
      </c>
      <c r="E1068" s="1618">
        <v>85659420174</v>
      </c>
      <c r="F1068" s="1693" t="s">
        <v>122</v>
      </c>
      <c r="G1068" s="1620">
        <v>1</v>
      </c>
      <c r="H1068" s="1555">
        <v>125000</v>
      </c>
      <c r="I1068" s="1620">
        <v>28</v>
      </c>
      <c r="J1068" s="1665" t="s">
        <v>28</v>
      </c>
      <c r="K1068" s="414"/>
      <c r="L1068" s="438"/>
      <c r="M1068" s="341"/>
      <c r="N1068" s="341"/>
      <c r="O1068" s="1513"/>
      <c r="P1068" s="341"/>
      <c r="Q1068" s="1509"/>
      <c r="R1068" s="414"/>
    </row>
    <row r="1069" spans="1:18">
      <c r="A1069" s="1035">
        <v>275</v>
      </c>
      <c r="B1069" s="888" t="s">
        <v>881</v>
      </c>
      <c r="C1069" s="1035" t="s">
        <v>882</v>
      </c>
      <c r="D1069" s="1552" t="s">
        <v>883</v>
      </c>
      <c r="E1069" s="1552">
        <v>85624072526</v>
      </c>
      <c r="F1069" s="1684">
        <v>44894</v>
      </c>
      <c r="G1069" s="1554">
        <v>1</v>
      </c>
      <c r="H1069" s="1555">
        <v>125000</v>
      </c>
      <c r="I1069" s="1554">
        <v>28</v>
      </c>
      <c r="J1069" s="1703" t="s">
        <v>28</v>
      </c>
      <c r="K1069" s="114"/>
      <c r="L1069" s="438"/>
      <c r="M1069" s="341"/>
      <c r="N1069" s="341"/>
      <c r="O1069" s="1513"/>
      <c r="P1069" s="341"/>
      <c r="Q1069" s="1509"/>
      <c r="R1069" s="114"/>
    </row>
    <row r="1070" spans="1:18">
      <c r="A1070" s="1035">
        <v>969</v>
      </c>
      <c r="B1070" s="888" t="s">
        <v>1132</v>
      </c>
      <c r="C1070" s="1602" t="s">
        <v>1133</v>
      </c>
      <c r="D1070" s="1603" t="s">
        <v>1134</v>
      </c>
      <c r="E1070" s="1604" t="s">
        <v>1051</v>
      </c>
      <c r="F1070" s="1678" t="s">
        <v>1135</v>
      </c>
      <c r="G1070" s="1606">
        <v>2</v>
      </c>
      <c r="H1070" s="1607">
        <v>165000</v>
      </c>
      <c r="I1070" s="1606">
        <v>28</v>
      </c>
      <c r="J1070" s="1557" t="s">
        <v>28</v>
      </c>
      <c r="K1070" s="1525"/>
      <c r="L1070" s="438"/>
      <c r="M1070" s="341"/>
      <c r="N1070" s="341"/>
      <c r="O1070" s="1513"/>
      <c r="P1070" s="341"/>
      <c r="Q1070" s="1509"/>
      <c r="R1070" s="1525"/>
    </row>
    <row r="1071" spans="1:18">
      <c r="A1071" s="1035">
        <v>893</v>
      </c>
      <c r="B1071" s="888" t="s">
        <v>1151</v>
      </c>
      <c r="C1071" s="1561" t="s">
        <v>1152</v>
      </c>
      <c r="D1071" s="1562" t="s">
        <v>822</v>
      </c>
      <c r="E1071" s="1563" t="s">
        <v>1153</v>
      </c>
      <c r="F1071" s="1677" t="s">
        <v>722</v>
      </c>
      <c r="G1071" s="1565">
        <v>2</v>
      </c>
      <c r="H1071" s="1566">
        <v>165000</v>
      </c>
      <c r="I1071" s="1565">
        <v>28</v>
      </c>
      <c r="J1071" s="1561" t="s">
        <v>28</v>
      </c>
      <c r="K1071" s="1525"/>
      <c r="L1071" s="438"/>
      <c r="M1071" s="341"/>
      <c r="N1071" s="341"/>
      <c r="O1071" s="1513"/>
      <c r="P1071" s="341"/>
      <c r="Q1071" s="1509"/>
      <c r="R1071" s="1525"/>
    </row>
    <row r="1072" spans="1:18">
      <c r="A1072" s="1035">
        <v>411</v>
      </c>
      <c r="B1072" s="888" t="s">
        <v>1292</v>
      </c>
      <c r="C1072" s="1035" t="s">
        <v>1293</v>
      </c>
      <c r="D1072" s="1552" t="s">
        <v>1294</v>
      </c>
      <c r="E1072" s="128" t="s">
        <v>1295</v>
      </c>
      <c r="F1072" s="1558" t="s">
        <v>861</v>
      </c>
      <c r="G1072" s="1554">
        <v>1</v>
      </c>
      <c r="H1072" s="1586">
        <v>125000</v>
      </c>
      <c r="I1072" s="1450">
        <v>28</v>
      </c>
      <c r="J1072" s="1703" t="s">
        <v>28</v>
      </c>
      <c r="K1072" s="114"/>
      <c r="L1072" s="438"/>
      <c r="M1072" s="341"/>
      <c r="N1072" s="341"/>
      <c r="O1072" s="1513"/>
      <c r="P1072" s="341"/>
      <c r="Q1072" s="1509"/>
      <c r="R1072" s="114"/>
    </row>
    <row r="1073" spans="1:18">
      <c r="A1073" s="1035">
        <v>86</v>
      </c>
      <c r="B1073" s="888" t="s">
        <v>1339</v>
      </c>
      <c r="C1073" s="1035" t="s">
        <v>1340</v>
      </c>
      <c r="D1073" s="1590" t="s">
        <v>327</v>
      </c>
      <c r="E1073" s="1552" t="s">
        <v>1341</v>
      </c>
      <c r="F1073" s="1684">
        <v>44818</v>
      </c>
      <c r="G1073" s="1554">
        <v>2</v>
      </c>
      <c r="H1073" s="1628">
        <v>165000</v>
      </c>
      <c r="I1073" s="1554">
        <v>28</v>
      </c>
      <c r="J1073" s="1665" t="s">
        <v>28</v>
      </c>
      <c r="K1073" s="114"/>
      <c r="L1073" s="438"/>
      <c r="M1073" s="341"/>
      <c r="N1073" s="341"/>
      <c r="O1073" s="1513"/>
      <c r="P1073" s="341"/>
      <c r="Q1073" s="1509"/>
      <c r="R1073" s="114" t="s">
        <v>1342</v>
      </c>
    </row>
    <row r="1074" spans="1:18">
      <c r="A1074" s="1035">
        <v>560</v>
      </c>
      <c r="B1074" s="888" t="s">
        <v>1881</v>
      </c>
      <c r="C1074" s="1557" t="s">
        <v>1882</v>
      </c>
      <c r="D1074" s="1552" t="s">
        <v>1883</v>
      </c>
      <c r="E1074" s="214" t="s">
        <v>1884</v>
      </c>
      <c r="F1074" s="1558" t="s">
        <v>1885</v>
      </c>
      <c r="G1074" s="1450">
        <v>1</v>
      </c>
      <c r="H1074" s="1571">
        <v>125000</v>
      </c>
      <c r="I1074" s="1450">
        <v>28</v>
      </c>
      <c r="J1074" s="1557" t="s">
        <v>28</v>
      </c>
      <c r="K1074" s="114"/>
      <c r="L1074" s="438"/>
      <c r="M1074" s="341"/>
      <c r="N1074" s="341"/>
      <c r="O1074" s="1513"/>
      <c r="P1074" s="341"/>
      <c r="Q1074" s="1509"/>
      <c r="R1074" s="114"/>
    </row>
    <row r="1075" spans="1:18">
      <c r="A1075" s="1035">
        <v>561</v>
      </c>
      <c r="B1075" s="888" t="s">
        <v>1886</v>
      </c>
      <c r="C1075" s="1557" t="s">
        <v>1887</v>
      </c>
      <c r="D1075" s="1558" t="s">
        <v>1888</v>
      </c>
      <c r="E1075" s="214" t="s">
        <v>1889</v>
      </c>
      <c r="F1075" s="1558" t="s">
        <v>1885</v>
      </c>
      <c r="G1075" s="1450">
        <v>1</v>
      </c>
      <c r="H1075" s="1571">
        <v>125000</v>
      </c>
      <c r="I1075" s="1450">
        <v>28</v>
      </c>
      <c r="J1075" s="1557" t="s">
        <v>28</v>
      </c>
      <c r="K1075" s="114"/>
      <c r="L1075" s="438"/>
      <c r="M1075" s="341"/>
      <c r="N1075" s="341"/>
      <c r="O1075" s="1513"/>
      <c r="P1075" s="341"/>
      <c r="Q1075" s="1509"/>
      <c r="R1075" s="114"/>
    </row>
    <row r="1076" spans="1:18">
      <c r="A1076" s="1035">
        <v>562</v>
      </c>
      <c r="B1076" s="888" t="s">
        <v>1890</v>
      </c>
      <c r="C1076" s="1557" t="s">
        <v>1891</v>
      </c>
      <c r="D1076" s="1558" t="s">
        <v>1641</v>
      </c>
      <c r="E1076" s="214" t="s">
        <v>1892</v>
      </c>
      <c r="F1076" s="1558" t="s">
        <v>1885</v>
      </c>
      <c r="G1076" s="1450">
        <v>1</v>
      </c>
      <c r="H1076" s="1571">
        <v>125000</v>
      </c>
      <c r="I1076" s="1450">
        <v>28</v>
      </c>
      <c r="J1076" s="1557" t="s">
        <v>28</v>
      </c>
      <c r="K1076" s="114"/>
      <c r="L1076" s="438"/>
      <c r="M1076" s="341"/>
      <c r="N1076" s="341"/>
      <c r="O1076" s="1513"/>
      <c r="P1076" s="341"/>
      <c r="Q1076" s="1509"/>
      <c r="R1076" s="114"/>
    </row>
    <row r="1077" spans="1:18">
      <c r="A1077" s="1035">
        <v>591</v>
      </c>
      <c r="B1077" s="888" t="s">
        <v>2012</v>
      </c>
      <c r="C1077" s="888" t="s">
        <v>2013</v>
      </c>
      <c r="D1077" s="1558" t="s">
        <v>2014</v>
      </c>
      <c r="E1077" s="214" t="s">
        <v>2015</v>
      </c>
      <c r="F1077" s="1558" t="s">
        <v>2006</v>
      </c>
      <c r="G1077" s="1450">
        <v>1</v>
      </c>
      <c r="H1077" s="1560">
        <v>125000</v>
      </c>
      <c r="I1077" s="1450">
        <v>28</v>
      </c>
      <c r="J1077" s="1557" t="s">
        <v>28</v>
      </c>
      <c r="K1077" s="114"/>
      <c r="L1077" s="438"/>
      <c r="M1077" s="341"/>
      <c r="N1077" s="341"/>
      <c r="O1077" s="1513"/>
      <c r="P1077" s="341"/>
      <c r="Q1077" s="1509"/>
      <c r="R1077" s="114"/>
    </row>
    <row r="1078" spans="1:18">
      <c r="A1078" s="1035">
        <v>897</v>
      </c>
      <c r="B1078" s="888" t="s">
        <v>2200</v>
      </c>
      <c r="C1078" s="1561" t="s">
        <v>2201</v>
      </c>
      <c r="D1078" s="1562" t="s">
        <v>67</v>
      </c>
      <c r="E1078" s="1563" t="s">
        <v>2202</v>
      </c>
      <c r="F1078" s="1677" t="s">
        <v>722</v>
      </c>
      <c r="G1078" s="1565">
        <v>2</v>
      </c>
      <c r="H1078" s="1566">
        <v>165000</v>
      </c>
      <c r="I1078" s="1565">
        <v>28</v>
      </c>
      <c r="J1078" s="1561" t="s">
        <v>28</v>
      </c>
      <c r="K1078" s="1525"/>
      <c r="L1078" s="438"/>
      <c r="M1078" s="341"/>
      <c r="N1078" s="341"/>
      <c r="O1078" s="1513"/>
      <c r="P1078" s="341"/>
      <c r="Q1078" s="1509"/>
      <c r="R1078" s="1525"/>
    </row>
    <row r="1079" spans="1:18">
      <c r="A1079" s="1035">
        <v>158</v>
      </c>
      <c r="B1079" s="888" t="s">
        <v>2271</v>
      </c>
      <c r="C1079" s="1035" t="s">
        <v>2272</v>
      </c>
      <c r="D1079" s="1552" t="s">
        <v>2273</v>
      </c>
      <c r="E1079" s="1552">
        <v>87822774695</v>
      </c>
      <c r="F1079" s="1684">
        <v>44713</v>
      </c>
      <c r="G1079" s="1554">
        <v>2</v>
      </c>
      <c r="H1079" s="1555">
        <v>165000</v>
      </c>
      <c r="I1079" s="1554">
        <v>28</v>
      </c>
      <c r="J1079" s="1703" t="s">
        <v>28</v>
      </c>
      <c r="K1079" s="114"/>
      <c r="L1079" s="438"/>
      <c r="M1079" s="341"/>
      <c r="N1079" s="341"/>
      <c r="O1079" s="1513"/>
      <c r="P1079" s="341"/>
      <c r="Q1079" s="1509"/>
      <c r="R1079" s="114"/>
    </row>
    <row r="1080" spans="1:18">
      <c r="A1080" s="1035">
        <v>932</v>
      </c>
      <c r="B1080" s="888" t="s">
        <v>2274</v>
      </c>
      <c r="C1080" s="1561" t="s">
        <v>2275</v>
      </c>
      <c r="D1080" s="1562" t="s">
        <v>2102</v>
      </c>
      <c r="E1080" s="1563" t="s">
        <v>2276</v>
      </c>
      <c r="F1080" s="1677" t="s">
        <v>2277</v>
      </c>
      <c r="G1080" s="1565">
        <v>2</v>
      </c>
      <c r="H1080" s="1566">
        <v>165000</v>
      </c>
      <c r="I1080" s="1565">
        <v>28</v>
      </c>
      <c r="J1080" s="1561" t="s">
        <v>28</v>
      </c>
      <c r="K1080" s="1525"/>
      <c r="L1080" s="438"/>
      <c r="M1080" s="341"/>
      <c r="N1080" s="341"/>
      <c r="O1080" s="1513"/>
      <c r="P1080" s="341"/>
      <c r="Q1080" s="1509"/>
      <c r="R1080" s="1525"/>
    </row>
    <row r="1081" spans="1:18">
      <c r="A1081" s="1035">
        <v>710</v>
      </c>
      <c r="B1081" s="888" t="s">
        <v>2505</v>
      </c>
      <c r="C1081" s="1171" t="s">
        <v>2506</v>
      </c>
      <c r="D1081" s="1558" t="s">
        <v>2507</v>
      </c>
      <c r="E1081" s="214" t="s">
        <v>2508</v>
      </c>
      <c r="F1081" s="1685" t="s">
        <v>2509</v>
      </c>
      <c r="G1081" s="1450">
        <v>1</v>
      </c>
      <c r="H1081" s="1560">
        <v>125000</v>
      </c>
      <c r="I1081" s="1450">
        <v>28</v>
      </c>
      <c r="J1081" s="1171" t="s">
        <v>28</v>
      </c>
      <c r="K1081" s="1530"/>
      <c r="L1081" s="438"/>
      <c r="M1081" s="341"/>
      <c r="N1081" s="341"/>
      <c r="O1081" s="1513"/>
      <c r="P1081" s="341"/>
      <c r="Q1081" s="1509"/>
      <c r="R1081" s="1530"/>
    </row>
    <row r="1082" spans="1:18">
      <c r="A1082" s="1710">
        <v>807</v>
      </c>
      <c r="B1082" s="1434" t="s">
        <v>2580</v>
      </c>
      <c r="C1082" s="1750" t="s">
        <v>2581</v>
      </c>
      <c r="D1082" s="1751" t="s">
        <v>2582</v>
      </c>
      <c r="E1082" s="1752" t="s">
        <v>2583</v>
      </c>
      <c r="F1082" s="1753" t="s">
        <v>2584</v>
      </c>
      <c r="G1082" s="1754">
        <v>2</v>
      </c>
      <c r="H1082" s="1755">
        <v>165000</v>
      </c>
      <c r="I1082" s="1754">
        <v>28</v>
      </c>
      <c r="J1082" s="1750" t="s">
        <v>28</v>
      </c>
      <c r="K1082" s="1525"/>
      <c r="L1082" s="438"/>
      <c r="M1082" s="341"/>
      <c r="N1082" s="341"/>
      <c r="O1082" s="1513"/>
      <c r="P1082" s="341"/>
      <c r="Q1082" s="1509"/>
      <c r="R1082" s="1525"/>
    </row>
    <row r="1083" spans="1:18">
      <c r="A1083" s="1710">
        <v>994</v>
      </c>
      <c r="B1083" s="1434" t="s">
        <v>2647</v>
      </c>
      <c r="C1083" s="1561" t="s">
        <v>2648</v>
      </c>
      <c r="D1083" s="1562" t="s">
        <v>2649</v>
      </c>
      <c r="E1083" s="1563" t="s">
        <v>2650</v>
      </c>
      <c r="F1083" s="1677" t="s">
        <v>2651</v>
      </c>
      <c r="G1083" s="1565">
        <v>2</v>
      </c>
      <c r="H1083" s="1566">
        <v>165000</v>
      </c>
      <c r="I1083" s="1565">
        <v>28</v>
      </c>
      <c r="J1083" s="1561" t="s">
        <v>28</v>
      </c>
      <c r="K1083" s="122"/>
      <c r="L1083" s="438"/>
      <c r="M1083" s="341"/>
      <c r="N1083" s="341"/>
      <c r="O1083" s="1513"/>
      <c r="P1083" s="341"/>
      <c r="Q1083" s="1509"/>
      <c r="R1083" s="122" t="s">
        <v>2652</v>
      </c>
    </row>
    <row r="1084" spans="1:18">
      <c r="A1084" s="1710">
        <v>748</v>
      </c>
      <c r="B1084" s="1434" t="s">
        <v>2663</v>
      </c>
      <c r="C1084" s="1171" t="s">
        <v>2664</v>
      </c>
      <c r="D1084" s="1572" t="s">
        <v>53</v>
      </c>
      <c r="E1084" s="1573" t="s">
        <v>2665</v>
      </c>
      <c r="F1084" s="1679" t="s">
        <v>2666</v>
      </c>
      <c r="G1084" s="1575">
        <v>1</v>
      </c>
      <c r="H1084" s="1576">
        <v>125000</v>
      </c>
      <c r="I1084" s="1575">
        <v>28</v>
      </c>
      <c r="J1084" s="1171" t="s">
        <v>28</v>
      </c>
      <c r="K1084" s="1530"/>
      <c r="L1084" s="438"/>
      <c r="M1084" s="341"/>
      <c r="N1084" s="341"/>
      <c r="O1084" s="1513"/>
      <c r="P1084" s="341"/>
      <c r="Q1084" s="1509"/>
      <c r="R1084" s="1530"/>
    </row>
    <row r="1085" spans="1:18">
      <c r="A1085" s="1710">
        <v>779</v>
      </c>
      <c r="B1085" s="1434" t="s">
        <v>2783</v>
      </c>
      <c r="C1085" s="1579" t="s">
        <v>2784</v>
      </c>
      <c r="D1085" s="1580" t="s">
        <v>516</v>
      </c>
      <c r="E1085" s="1581" t="s">
        <v>2785</v>
      </c>
      <c r="F1085" s="1695" t="s">
        <v>2786</v>
      </c>
      <c r="G1085" s="1583">
        <v>1</v>
      </c>
      <c r="H1085" s="1584">
        <v>125000</v>
      </c>
      <c r="I1085" s="1583">
        <v>28</v>
      </c>
      <c r="J1085" s="1579" t="s">
        <v>28</v>
      </c>
      <c r="K1085" s="1525"/>
      <c r="L1085" s="438"/>
      <c r="M1085" s="341"/>
      <c r="N1085" s="341"/>
      <c r="O1085" s="1513"/>
      <c r="P1085" s="341"/>
      <c r="Q1085" s="1509"/>
      <c r="R1085" s="1525"/>
    </row>
    <row r="1086" spans="1:18">
      <c r="A1086" s="1710">
        <v>780</v>
      </c>
      <c r="B1086" s="1434" t="s">
        <v>2787</v>
      </c>
      <c r="C1086" s="1171" t="s">
        <v>2788</v>
      </c>
      <c r="D1086" s="1572" t="s">
        <v>1426</v>
      </c>
      <c r="E1086" s="1573" t="s">
        <v>2789</v>
      </c>
      <c r="F1086" s="1679" t="s">
        <v>2786</v>
      </c>
      <c r="G1086" s="1575">
        <v>1</v>
      </c>
      <c r="H1086" s="1576">
        <v>125000</v>
      </c>
      <c r="I1086" s="1575">
        <v>28</v>
      </c>
      <c r="J1086" s="1171" t="s">
        <v>28</v>
      </c>
      <c r="K1086" s="1525"/>
      <c r="L1086" s="438"/>
      <c r="M1086" s="341"/>
      <c r="N1086" s="341"/>
      <c r="O1086" s="1513"/>
      <c r="P1086" s="341"/>
      <c r="Q1086" s="1509"/>
      <c r="R1086" s="1525"/>
    </row>
    <row r="1087" spans="1:18">
      <c r="A1087" s="1710">
        <v>487</v>
      </c>
      <c r="B1087" s="1434" t="s">
        <v>3001</v>
      </c>
      <c r="C1087" s="1035" t="s">
        <v>3002</v>
      </c>
      <c r="D1087" s="1552" t="s">
        <v>3003</v>
      </c>
      <c r="E1087" s="128" t="s">
        <v>3004</v>
      </c>
      <c r="F1087" s="1552" t="s">
        <v>1579</v>
      </c>
      <c r="G1087" s="1554">
        <v>2</v>
      </c>
      <c r="H1087" s="1623">
        <v>165000</v>
      </c>
      <c r="I1087" s="1554">
        <v>28</v>
      </c>
      <c r="J1087" s="1665" t="s">
        <v>28</v>
      </c>
      <c r="K1087" s="1528"/>
      <c r="L1087" s="438"/>
      <c r="M1087" s="341"/>
      <c r="N1087" s="341"/>
      <c r="O1087" s="1513"/>
      <c r="P1087" s="341"/>
      <c r="Q1087" s="1509"/>
      <c r="R1087" s="1528" t="s">
        <v>1342</v>
      </c>
    </row>
    <row r="1088" spans="1:18">
      <c r="A1088" s="1710">
        <v>847</v>
      </c>
      <c r="B1088" s="1434" t="s">
        <v>3032</v>
      </c>
      <c r="C1088" s="1171" t="s">
        <v>3033</v>
      </c>
      <c r="D1088" s="1572" t="s">
        <v>125</v>
      </c>
      <c r="E1088" s="1573" t="s">
        <v>3034</v>
      </c>
      <c r="F1088" s="1676" t="s">
        <v>3035</v>
      </c>
      <c r="G1088" s="1575">
        <v>1</v>
      </c>
      <c r="H1088" s="1576">
        <v>125000</v>
      </c>
      <c r="I1088" s="1575">
        <v>28</v>
      </c>
      <c r="J1088" s="1171" t="s">
        <v>28</v>
      </c>
      <c r="K1088" s="1525"/>
      <c r="L1088" s="438"/>
      <c r="M1088" s="341"/>
      <c r="N1088" s="341"/>
      <c r="O1088" s="1513"/>
      <c r="P1088" s="341"/>
      <c r="Q1088" s="1509"/>
      <c r="R1088" s="1525"/>
    </row>
    <row r="1089" spans="1:18">
      <c r="A1089" s="1710">
        <v>848</v>
      </c>
      <c r="B1089" s="1434" t="s">
        <v>3036</v>
      </c>
      <c r="C1089" s="1171" t="s">
        <v>3037</v>
      </c>
      <c r="D1089" s="1572" t="s">
        <v>224</v>
      </c>
      <c r="E1089" s="1573" t="s">
        <v>3038</v>
      </c>
      <c r="F1089" s="1676" t="s">
        <v>3035</v>
      </c>
      <c r="G1089" s="1575">
        <v>1</v>
      </c>
      <c r="H1089" s="1576">
        <v>125000</v>
      </c>
      <c r="I1089" s="1575">
        <v>28</v>
      </c>
      <c r="J1089" s="1171" t="s">
        <v>28</v>
      </c>
      <c r="K1089" s="1525"/>
      <c r="L1089" s="438"/>
      <c r="M1089" s="341"/>
      <c r="N1089" s="341"/>
      <c r="O1089" s="1513"/>
      <c r="P1089" s="341"/>
      <c r="Q1089" s="1509"/>
      <c r="R1089" s="1525"/>
    </row>
    <row r="1090" spans="1:18">
      <c r="A1090" s="1710">
        <v>931</v>
      </c>
      <c r="B1090" s="1434" t="s">
        <v>3161</v>
      </c>
      <c r="C1090" s="1561" t="s">
        <v>3162</v>
      </c>
      <c r="D1090" s="1562" t="s">
        <v>3163</v>
      </c>
      <c r="E1090" s="1563" t="s">
        <v>3164</v>
      </c>
      <c r="F1090" s="1677" t="s">
        <v>2277</v>
      </c>
      <c r="G1090" s="1565">
        <v>2</v>
      </c>
      <c r="H1090" s="1566">
        <v>165000</v>
      </c>
      <c r="I1090" s="1565">
        <v>28</v>
      </c>
      <c r="J1090" s="1561" t="s">
        <v>28</v>
      </c>
      <c r="K1090" s="1525"/>
      <c r="L1090" s="438"/>
      <c r="M1090" s="341"/>
      <c r="N1090" s="341"/>
      <c r="O1090" s="1513"/>
      <c r="P1090" s="341"/>
      <c r="Q1090" s="1509"/>
      <c r="R1090" s="1525"/>
    </row>
    <row r="1091" spans="1:18">
      <c r="A1091" s="1710">
        <v>896</v>
      </c>
      <c r="B1091" s="1434" t="s">
        <v>3271</v>
      </c>
      <c r="C1091" s="1561" t="s">
        <v>3272</v>
      </c>
      <c r="D1091" s="1562" t="s">
        <v>1653</v>
      </c>
      <c r="E1091" s="1563" t="s">
        <v>3273</v>
      </c>
      <c r="F1091" s="1677" t="s">
        <v>722</v>
      </c>
      <c r="G1091" s="1565">
        <v>2</v>
      </c>
      <c r="H1091" s="1566">
        <v>165000</v>
      </c>
      <c r="I1091" s="1565">
        <v>28</v>
      </c>
      <c r="J1091" s="1561" t="s">
        <v>28</v>
      </c>
      <c r="K1091" s="1525"/>
      <c r="L1091" s="438"/>
      <c r="M1091" s="341"/>
      <c r="N1091" s="341"/>
      <c r="O1091" s="1513"/>
      <c r="P1091" s="341"/>
      <c r="Q1091" s="1509"/>
      <c r="R1091" s="1525"/>
    </row>
    <row r="1092" spans="1:18">
      <c r="A1092" s="1710">
        <v>929</v>
      </c>
      <c r="B1092" s="1434" t="s">
        <v>3341</v>
      </c>
      <c r="C1092" s="1561" t="s">
        <v>3342</v>
      </c>
      <c r="D1092" s="1562" t="s">
        <v>3343</v>
      </c>
      <c r="E1092" s="1563" t="s">
        <v>3344</v>
      </c>
      <c r="F1092" s="1677" t="s">
        <v>2277</v>
      </c>
      <c r="G1092" s="1565">
        <v>1</v>
      </c>
      <c r="H1092" s="1566">
        <v>125000</v>
      </c>
      <c r="I1092" s="1565">
        <v>28</v>
      </c>
      <c r="J1092" s="1561" t="s">
        <v>28</v>
      </c>
      <c r="K1092" s="1525"/>
      <c r="L1092" s="438"/>
      <c r="M1092" s="341"/>
      <c r="N1092" s="341"/>
      <c r="O1092" s="1513"/>
      <c r="P1092" s="341"/>
      <c r="Q1092" s="1509"/>
      <c r="R1092" s="1525"/>
    </row>
    <row r="1093" spans="1:18">
      <c r="A1093" s="1710">
        <v>590</v>
      </c>
      <c r="B1093" s="1434" t="s">
        <v>3706</v>
      </c>
      <c r="C1093" s="1557" t="s">
        <v>3707</v>
      </c>
      <c r="D1093" s="1558" t="s">
        <v>3708</v>
      </c>
      <c r="E1093" s="214" t="s">
        <v>3709</v>
      </c>
      <c r="F1093" s="1558" t="s">
        <v>2006</v>
      </c>
      <c r="G1093" s="1450">
        <v>2</v>
      </c>
      <c r="H1093" s="1560">
        <v>165000</v>
      </c>
      <c r="I1093" s="1450">
        <v>28</v>
      </c>
      <c r="J1093" s="1557" t="s">
        <v>28</v>
      </c>
      <c r="K1093" s="114"/>
      <c r="L1093" s="438"/>
      <c r="M1093" s="341"/>
      <c r="N1093" s="341"/>
      <c r="O1093" s="1513"/>
      <c r="P1093" s="341"/>
      <c r="Q1093" s="1509"/>
      <c r="R1093" s="114"/>
    </row>
    <row r="1094" spans="1:18">
      <c r="A1094" s="1710">
        <v>898</v>
      </c>
      <c r="B1094" s="1434" t="s">
        <v>3778</v>
      </c>
      <c r="C1094" s="1561" t="s">
        <v>3779</v>
      </c>
      <c r="D1094" s="1562" t="s">
        <v>67</v>
      </c>
      <c r="E1094" s="1563" t="s">
        <v>3780</v>
      </c>
      <c r="F1094" s="1677" t="s">
        <v>722</v>
      </c>
      <c r="G1094" s="1565">
        <v>2</v>
      </c>
      <c r="H1094" s="1566">
        <v>165000</v>
      </c>
      <c r="I1094" s="1565">
        <v>28</v>
      </c>
      <c r="J1094" s="1561" t="s">
        <v>28</v>
      </c>
      <c r="K1094" s="1525"/>
      <c r="L1094" s="438"/>
      <c r="M1094" s="341"/>
      <c r="N1094" s="341"/>
      <c r="O1094" s="1513"/>
      <c r="P1094" s="341"/>
      <c r="Q1094" s="1509"/>
      <c r="R1094" s="1525"/>
    </row>
    <row r="1095" spans="1:18" hidden="1">
      <c r="A1095" s="193">
        <v>270</v>
      </c>
      <c r="B1095" s="1487" t="s">
        <v>867</v>
      </c>
      <c r="C1095" s="34" t="s">
        <v>868</v>
      </c>
      <c r="D1095" s="36" t="s">
        <v>869</v>
      </c>
      <c r="E1095" s="36">
        <v>85156060510</v>
      </c>
      <c r="F1095" s="307">
        <v>44792</v>
      </c>
      <c r="G1095" s="39">
        <v>1</v>
      </c>
      <c r="H1095" s="40"/>
      <c r="I1095" s="39">
        <v>29</v>
      </c>
      <c r="J1095" s="1495" t="s">
        <v>37</v>
      </c>
      <c r="K1095" s="153"/>
      <c r="L1095" s="208"/>
      <c r="M1095" s="208"/>
      <c r="N1095" s="208"/>
      <c r="O1095" s="208"/>
      <c r="P1095" s="208"/>
      <c r="Q1095" s="208"/>
      <c r="R1095" s="153" t="s">
        <v>870</v>
      </c>
    </row>
    <row r="1096" spans="1:18">
      <c r="A1096" s="1710">
        <v>933</v>
      </c>
      <c r="B1096" s="1434" t="s">
        <v>3799</v>
      </c>
      <c r="C1096" s="1561" t="s">
        <v>3800</v>
      </c>
      <c r="D1096" s="1562" t="s">
        <v>2102</v>
      </c>
      <c r="E1096" s="1563" t="s">
        <v>3801</v>
      </c>
      <c r="F1096" s="1677" t="s">
        <v>2277</v>
      </c>
      <c r="G1096" s="1565">
        <v>2</v>
      </c>
      <c r="H1096" s="1566">
        <v>165000</v>
      </c>
      <c r="I1096" s="1565">
        <v>28</v>
      </c>
      <c r="J1096" s="1561" t="s">
        <v>28</v>
      </c>
      <c r="K1096" s="1525"/>
      <c r="L1096" s="438"/>
      <c r="M1096" s="341"/>
      <c r="N1096" s="341"/>
      <c r="O1096" s="1513"/>
      <c r="P1096" s="341"/>
      <c r="Q1096" s="1509"/>
      <c r="R1096" s="1525"/>
    </row>
    <row r="1097" spans="1:18">
      <c r="A1097" s="1747">
        <v>1118</v>
      </c>
      <c r="B1097" s="1434" t="s">
        <v>3860</v>
      </c>
      <c r="C1097" s="1561" t="s">
        <v>3861</v>
      </c>
      <c r="D1097" s="1562" t="s">
        <v>806</v>
      </c>
      <c r="E1097" s="1563" t="s">
        <v>3862</v>
      </c>
      <c r="F1097" s="1682">
        <v>45624</v>
      </c>
      <c r="G1097" s="1565">
        <v>2</v>
      </c>
      <c r="H1097" s="1566">
        <v>165000</v>
      </c>
      <c r="I1097" s="1565">
        <v>28</v>
      </c>
      <c r="J1097" s="1561" t="s">
        <v>28</v>
      </c>
      <c r="K1097" s="414"/>
      <c r="L1097" s="438"/>
      <c r="M1097" s="341"/>
      <c r="N1097" s="341"/>
      <c r="O1097" s="1513"/>
      <c r="P1097" s="341"/>
      <c r="Q1097" s="1509"/>
      <c r="R1097" s="112"/>
    </row>
    <row r="1098" spans="1:18">
      <c r="A1098" s="1747">
        <v>1074</v>
      </c>
      <c r="B1098" s="1434" t="s">
        <v>3867</v>
      </c>
      <c r="C1098" s="1561" t="s">
        <v>3868</v>
      </c>
      <c r="D1098" s="1562" t="s">
        <v>3869</v>
      </c>
      <c r="E1098" s="1563" t="s">
        <v>3870</v>
      </c>
      <c r="F1098" s="1677" t="s">
        <v>3871</v>
      </c>
      <c r="G1098" s="1565">
        <v>1</v>
      </c>
      <c r="H1098" s="1566">
        <v>125000</v>
      </c>
      <c r="I1098" s="1565">
        <v>28</v>
      </c>
      <c r="J1098" s="1561" t="s">
        <v>28</v>
      </c>
      <c r="K1098" s="414"/>
      <c r="L1098" s="438"/>
      <c r="M1098" s="341"/>
      <c r="N1098" s="341"/>
      <c r="O1098" s="1513"/>
      <c r="P1098" s="341"/>
      <c r="Q1098" s="1509"/>
      <c r="R1098" s="112"/>
    </row>
    <row r="1099" spans="1:18">
      <c r="A1099" s="1747">
        <v>1075</v>
      </c>
      <c r="B1099" s="1434" t="s">
        <v>3872</v>
      </c>
      <c r="C1099" s="1561" t="s">
        <v>3873</v>
      </c>
      <c r="D1099" s="1562" t="s">
        <v>3874</v>
      </c>
      <c r="E1099" s="1563" t="s">
        <v>3875</v>
      </c>
      <c r="F1099" s="1677" t="s">
        <v>3871</v>
      </c>
      <c r="G1099" s="1565">
        <v>1</v>
      </c>
      <c r="H1099" s="1566">
        <v>125000</v>
      </c>
      <c r="I1099" s="1565">
        <v>28</v>
      </c>
      <c r="J1099" s="1561" t="s">
        <v>28</v>
      </c>
      <c r="K1099" s="414"/>
      <c r="L1099" s="438"/>
      <c r="M1099" s="341"/>
      <c r="N1099" s="341"/>
      <c r="O1099" s="1513"/>
      <c r="P1099" s="341"/>
      <c r="Q1099" s="1509"/>
      <c r="R1099" s="112"/>
    </row>
    <row r="1100" spans="1:18">
      <c r="A1100" s="335">
        <v>1158</v>
      </c>
      <c r="B1100" s="336" t="s">
        <v>5314</v>
      </c>
      <c r="C1100" s="60" t="s">
        <v>5307</v>
      </c>
      <c r="D1100" s="60" t="s">
        <v>5308</v>
      </c>
      <c r="E1100" s="349" t="s">
        <v>5309</v>
      </c>
      <c r="F1100" s="354">
        <v>45654</v>
      </c>
      <c r="G1100" s="64">
        <v>2</v>
      </c>
      <c r="H1100" s="65">
        <v>165000</v>
      </c>
      <c r="I1100" s="64">
        <v>28</v>
      </c>
      <c r="J1100" s="60" t="s">
        <v>28</v>
      </c>
      <c r="K1100" s="414"/>
      <c r="L1100" s="438"/>
      <c r="M1100" s="341"/>
      <c r="N1100" s="341"/>
      <c r="O1100" s="1513"/>
      <c r="P1100" s="341"/>
      <c r="Q1100" s="1509"/>
      <c r="R1100" s="112"/>
    </row>
    <row r="1101" spans="1:18">
      <c r="A1101" s="335">
        <v>1159</v>
      </c>
      <c r="B1101" s="336" t="s">
        <v>5315</v>
      </c>
      <c r="C1101" s="60" t="s">
        <v>5326</v>
      </c>
      <c r="D1101" s="60" t="s">
        <v>5327</v>
      </c>
      <c r="E1101" s="349" t="s">
        <v>5328</v>
      </c>
      <c r="F1101" s="191">
        <v>45654</v>
      </c>
      <c r="G1101" s="64">
        <v>2</v>
      </c>
      <c r="H1101" s="65">
        <v>175000</v>
      </c>
      <c r="I1101" s="348">
        <v>28</v>
      </c>
      <c r="J1101" s="60" t="s">
        <v>28</v>
      </c>
      <c r="K1101" s="414"/>
      <c r="L1101" s="438"/>
      <c r="M1101" s="341"/>
      <c r="N1101" s="341"/>
      <c r="O1101" s="1513"/>
      <c r="P1101" s="341"/>
      <c r="Q1101" s="1509"/>
      <c r="R1101" s="112"/>
    </row>
    <row r="1102" spans="1:18">
      <c r="A1102" s="335">
        <v>1160</v>
      </c>
      <c r="B1102" s="336" t="s">
        <v>5316</v>
      </c>
      <c r="C1102" s="60" t="s">
        <v>5311</v>
      </c>
      <c r="D1102" s="60" t="s">
        <v>5312</v>
      </c>
      <c r="E1102" s="349" t="s">
        <v>5313</v>
      </c>
      <c r="F1102" s="191">
        <v>45654</v>
      </c>
      <c r="G1102" s="64">
        <v>2</v>
      </c>
      <c r="H1102" s="65">
        <v>165000</v>
      </c>
      <c r="I1102" s="64">
        <v>28</v>
      </c>
      <c r="J1102" s="60" t="s">
        <v>28</v>
      </c>
      <c r="K1102" s="122"/>
      <c r="L1102" s="438"/>
      <c r="M1102" s="341"/>
      <c r="N1102" s="341"/>
      <c r="O1102" s="1513"/>
      <c r="P1102" s="341"/>
      <c r="Q1102" s="1509"/>
      <c r="R1102" s="122"/>
    </row>
    <row r="1103" spans="1:18">
      <c r="A1103" s="335">
        <v>1161</v>
      </c>
      <c r="B1103" s="336" t="s">
        <v>5317</v>
      </c>
      <c r="C1103" s="60" t="s">
        <v>5322</v>
      </c>
      <c r="D1103" s="60" t="s">
        <v>5323</v>
      </c>
      <c r="E1103" s="349" t="s">
        <v>5324</v>
      </c>
      <c r="F1103" s="191">
        <v>45654</v>
      </c>
      <c r="G1103" s="64">
        <v>1</v>
      </c>
      <c r="H1103" s="65">
        <v>120000</v>
      </c>
      <c r="I1103" s="64">
        <v>28</v>
      </c>
      <c r="J1103" s="60" t="s">
        <v>28</v>
      </c>
      <c r="K1103" s="122"/>
      <c r="L1103" s="438"/>
      <c r="M1103" s="341"/>
      <c r="N1103" s="341"/>
      <c r="O1103" s="1513"/>
      <c r="P1103" s="341"/>
      <c r="Q1103" s="1509"/>
      <c r="R1103" s="122"/>
    </row>
    <row r="1104" spans="1:18">
      <c r="A1104" s="1710">
        <v>127</v>
      </c>
      <c r="B1104" s="1434" t="s">
        <v>424</v>
      </c>
      <c r="C1104" s="1035" t="s">
        <v>425</v>
      </c>
      <c r="D1104" s="1552" t="s">
        <v>426</v>
      </c>
      <c r="E1104" s="1552">
        <v>81296811804</v>
      </c>
      <c r="F1104" s="1684">
        <v>44817</v>
      </c>
      <c r="G1104" s="1554">
        <v>1</v>
      </c>
      <c r="H1104" s="1555">
        <v>125000</v>
      </c>
      <c r="I1104" s="1554">
        <v>29</v>
      </c>
      <c r="J1104" s="1703" t="s">
        <v>28</v>
      </c>
      <c r="K1104" s="114"/>
      <c r="L1104" s="438"/>
      <c r="M1104" s="341"/>
      <c r="N1104" s="341"/>
      <c r="O1104" s="1513"/>
      <c r="P1104" s="341"/>
      <c r="Q1104" s="1509"/>
      <c r="R1104" s="114"/>
    </row>
    <row r="1105" spans="1:18">
      <c r="A1105" s="1710">
        <v>143</v>
      </c>
      <c r="B1105" s="1434" t="s">
        <v>476</v>
      </c>
      <c r="C1105" s="1035" t="s">
        <v>477</v>
      </c>
      <c r="D1105" s="1552" t="s">
        <v>478</v>
      </c>
      <c r="E1105" s="128" t="s">
        <v>479</v>
      </c>
      <c r="F1105" s="1684">
        <v>44782</v>
      </c>
      <c r="G1105" s="1554">
        <v>1</v>
      </c>
      <c r="H1105" s="1555">
        <v>125000</v>
      </c>
      <c r="I1105" s="1554">
        <v>29</v>
      </c>
      <c r="J1105" s="1703" t="s">
        <v>28</v>
      </c>
      <c r="K1105" s="114"/>
      <c r="L1105" s="438"/>
      <c r="M1105" s="341"/>
      <c r="N1105" s="341"/>
      <c r="O1105" s="1513"/>
      <c r="P1105" s="341"/>
      <c r="Q1105" s="1509"/>
      <c r="R1105" s="114"/>
    </row>
    <row r="1106" spans="1:18">
      <c r="A1106" s="1710">
        <v>549</v>
      </c>
      <c r="B1106" s="1434" t="s">
        <v>573</v>
      </c>
      <c r="C1106" s="1557" t="s">
        <v>574</v>
      </c>
      <c r="D1106" s="1558" t="s">
        <v>575</v>
      </c>
      <c r="E1106" s="214" t="s">
        <v>576</v>
      </c>
      <c r="F1106" s="1680" t="s">
        <v>577</v>
      </c>
      <c r="G1106" s="1450">
        <v>2</v>
      </c>
      <c r="H1106" s="1571">
        <v>165000</v>
      </c>
      <c r="I1106" s="1450">
        <v>29</v>
      </c>
      <c r="J1106" s="1703" t="s">
        <v>28</v>
      </c>
      <c r="K1106" s="114"/>
      <c r="L1106" s="438"/>
      <c r="M1106" s="341"/>
      <c r="N1106" s="341"/>
      <c r="O1106" s="1513"/>
      <c r="P1106" s="341"/>
      <c r="Q1106" s="1509"/>
      <c r="R1106" s="114" t="s">
        <v>578</v>
      </c>
    </row>
    <row r="1107" spans="1:18">
      <c r="A1107" s="1710" t="s">
        <v>41</v>
      </c>
      <c r="B1107" s="1434" t="s">
        <v>971</v>
      </c>
      <c r="C1107" s="1035" t="s">
        <v>972</v>
      </c>
      <c r="D1107" s="1552" t="s">
        <v>82</v>
      </c>
      <c r="E1107" s="1552">
        <v>83818743986</v>
      </c>
      <c r="F1107" s="1684">
        <v>44817</v>
      </c>
      <c r="G1107" s="1554">
        <v>1</v>
      </c>
      <c r="H1107" s="1555">
        <v>125000</v>
      </c>
      <c r="I1107" s="1554">
        <v>29</v>
      </c>
      <c r="J1107" s="1703" t="s">
        <v>28</v>
      </c>
      <c r="K1107" s="114"/>
      <c r="L1107" s="438"/>
      <c r="M1107" s="341"/>
      <c r="N1107" s="341"/>
      <c r="O1107" s="1513"/>
      <c r="P1107" s="341"/>
      <c r="Q1107" s="1509"/>
      <c r="R1107" s="114"/>
    </row>
    <row r="1108" spans="1:18">
      <c r="A1108" s="1710">
        <v>336</v>
      </c>
      <c r="B1108" s="1434" t="s">
        <v>1062</v>
      </c>
      <c r="C1108" s="1035" t="s">
        <v>1063</v>
      </c>
      <c r="D1108" s="1552" t="s">
        <v>40</v>
      </c>
      <c r="E1108" s="1552">
        <v>81318646046</v>
      </c>
      <c r="F1108" s="1684">
        <v>44749</v>
      </c>
      <c r="G1108" s="1554">
        <v>1</v>
      </c>
      <c r="H1108" s="1555">
        <v>125000</v>
      </c>
      <c r="I1108" s="1554">
        <v>29</v>
      </c>
      <c r="J1108" s="1703" t="s">
        <v>28</v>
      </c>
      <c r="K1108" s="114"/>
      <c r="L1108" s="438"/>
      <c r="M1108" s="341"/>
      <c r="N1108" s="341"/>
      <c r="O1108" s="1513"/>
      <c r="P1108" s="341"/>
      <c r="Q1108" s="1509"/>
      <c r="R1108" s="114"/>
    </row>
    <row r="1109" spans="1:18">
      <c r="A1109" s="1747">
        <v>1076</v>
      </c>
      <c r="B1109" s="1434" t="s">
        <v>1497</v>
      </c>
      <c r="C1109" s="1561" t="s">
        <v>1498</v>
      </c>
      <c r="D1109" s="1562" t="s">
        <v>1223</v>
      </c>
      <c r="E1109" s="1563" t="s">
        <v>1499</v>
      </c>
      <c r="F1109" s="1677" t="s">
        <v>1500</v>
      </c>
      <c r="G1109" s="1565">
        <v>2</v>
      </c>
      <c r="H1109" s="1566">
        <v>165000</v>
      </c>
      <c r="I1109" s="1565">
        <v>29</v>
      </c>
      <c r="J1109" s="1561" t="s">
        <v>28</v>
      </c>
      <c r="K1109" s="414"/>
      <c r="L1109" s="438"/>
      <c r="M1109" s="341"/>
      <c r="N1109" s="341"/>
      <c r="O1109" s="1513"/>
      <c r="P1109" s="341"/>
      <c r="Q1109" s="1509"/>
      <c r="R1109" s="112"/>
    </row>
    <row r="1110" spans="1:18">
      <c r="A1110" s="1035">
        <v>498</v>
      </c>
      <c r="B1110" s="888" t="s">
        <v>1625</v>
      </c>
      <c r="C1110" s="1035" t="s">
        <v>1626</v>
      </c>
      <c r="D1110" s="1552" t="s">
        <v>1627</v>
      </c>
      <c r="E1110" s="128" t="s">
        <v>1628</v>
      </c>
      <c r="F1110" s="1552" t="s">
        <v>1629</v>
      </c>
      <c r="G1110" s="1554">
        <v>1</v>
      </c>
      <c r="H1110" s="1623">
        <v>125000</v>
      </c>
      <c r="I1110" s="1554">
        <v>29</v>
      </c>
      <c r="J1110" s="1665" t="s">
        <v>28</v>
      </c>
      <c r="K1110" s="114"/>
      <c r="L1110" s="438"/>
      <c r="M1110" s="341"/>
      <c r="N1110" s="341"/>
      <c r="O1110" s="1513"/>
      <c r="P1110" s="341"/>
      <c r="Q1110" s="1509"/>
      <c r="R1110" s="114"/>
    </row>
    <row r="1111" spans="1:18">
      <c r="A1111" s="1035">
        <v>563</v>
      </c>
      <c r="B1111" s="888" t="s">
        <v>1893</v>
      </c>
      <c r="C1111" s="1557" t="s">
        <v>1894</v>
      </c>
      <c r="D1111" s="1572" t="s">
        <v>327</v>
      </c>
      <c r="E1111" s="214" t="s">
        <v>1895</v>
      </c>
      <c r="F1111" s="1558" t="s">
        <v>1896</v>
      </c>
      <c r="G1111" s="1450">
        <v>1</v>
      </c>
      <c r="H1111" s="1571">
        <v>125000</v>
      </c>
      <c r="I1111" s="1450">
        <v>29</v>
      </c>
      <c r="J1111" s="1557" t="s">
        <v>28</v>
      </c>
      <c r="K1111" s="114"/>
      <c r="L1111" s="438"/>
      <c r="M1111" s="341"/>
      <c r="N1111" s="341"/>
      <c r="O1111" s="1513"/>
      <c r="P1111" s="341"/>
      <c r="Q1111" s="1509"/>
      <c r="R1111" s="114"/>
    </row>
    <row r="1112" spans="1:18">
      <c r="A1112" s="1035">
        <v>593</v>
      </c>
      <c r="B1112" s="888" t="s">
        <v>2021</v>
      </c>
      <c r="C1112" s="1557" t="s">
        <v>2022</v>
      </c>
      <c r="D1112" s="1558" t="s">
        <v>2023</v>
      </c>
      <c r="E1112" s="214" t="s">
        <v>2024</v>
      </c>
      <c r="F1112" s="1558" t="s">
        <v>2020</v>
      </c>
      <c r="G1112" s="1450">
        <v>2</v>
      </c>
      <c r="H1112" s="1560">
        <v>165000</v>
      </c>
      <c r="I1112" s="1450">
        <v>29</v>
      </c>
      <c r="J1112" s="1557" t="s">
        <v>28</v>
      </c>
      <c r="K1112" s="114"/>
      <c r="L1112" s="438"/>
      <c r="M1112" s="341"/>
      <c r="N1112" s="341"/>
      <c r="O1112" s="1513"/>
      <c r="P1112" s="341"/>
      <c r="Q1112" s="1509"/>
      <c r="R1112" s="114"/>
    </row>
    <row r="1113" spans="1:18">
      <c r="A1113" s="1035">
        <v>611</v>
      </c>
      <c r="B1113" s="888" t="s">
        <v>2100</v>
      </c>
      <c r="C1113" s="1557" t="s">
        <v>2101</v>
      </c>
      <c r="D1113" s="1558" t="s">
        <v>2102</v>
      </c>
      <c r="E1113" s="214" t="s">
        <v>2103</v>
      </c>
      <c r="F1113" s="1680" t="s">
        <v>2104</v>
      </c>
      <c r="G1113" s="1450">
        <v>1</v>
      </c>
      <c r="H1113" s="1560">
        <v>125000</v>
      </c>
      <c r="I1113" s="1450">
        <v>29</v>
      </c>
      <c r="J1113" s="1557" t="s">
        <v>28</v>
      </c>
      <c r="K1113" s="104"/>
      <c r="L1113" s="438"/>
      <c r="M1113" s="341"/>
      <c r="N1113" s="341"/>
      <c r="O1113" s="1513"/>
      <c r="P1113" s="341"/>
      <c r="Q1113" s="1509"/>
      <c r="R1113" s="104"/>
    </row>
    <row r="1114" spans="1:18">
      <c r="A1114" s="1035">
        <v>996</v>
      </c>
      <c r="B1114" s="888" t="s">
        <v>2110</v>
      </c>
      <c r="C1114" s="1602" t="s">
        <v>2111</v>
      </c>
      <c r="D1114" s="1603" t="s">
        <v>313</v>
      </c>
      <c r="E1114" s="1604" t="s">
        <v>2112</v>
      </c>
      <c r="F1114" s="1678" t="s">
        <v>2113</v>
      </c>
      <c r="G1114" s="1606">
        <v>2</v>
      </c>
      <c r="H1114" s="1607">
        <v>165000</v>
      </c>
      <c r="I1114" s="1606">
        <v>29</v>
      </c>
      <c r="J1114" s="1602" t="s">
        <v>28</v>
      </c>
      <c r="K1114" s="122"/>
      <c r="L1114" s="438"/>
      <c r="M1114" s="341"/>
      <c r="N1114" s="341"/>
      <c r="O1114" s="1513"/>
      <c r="P1114" s="341"/>
      <c r="Q1114" s="1509"/>
      <c r="R1114" s="122"/>
    </row>
    <row r="1115" spans="1:18">
      <c r="A1115" s="1035">
        <v>674</v>
      </c>
      <c r="B1115" s="888" t="s">
        <v>2122</v>
      </c>
      <c r="C1115" s="1171" t="s">
        <v>2123</v>
      </c>
      <c r="D1115" s="1572" t="s">
        <v>2124</v>
      </c>
      <c r="E1115" s="1573" t="s">
        <v>2125</v>
      </c>
      <c r="F1115" s="1679" t="s">
        <v>2126</v>
      </c>
      <c r="G1115" s="1575">
        <v>2</v>
      </c>
      <c r="H1115" s="1576">
        <v>165000</v>
      </c>
      <c r="I1115" s="1575">
        <v>29</v>
      </c>
      <c r="J1115" s="1579" t="s">
        <v>28</v>
      </c>
      <c r="K1115" s="1529"/>
      <c r="L1115" s="438"/>
      <c r="M1115" s="341"/>
      <c r="N1115" s="341"/>
      <c r="O1115" s="1513"/>
      <c r="P1115" s="341"/>
      <c r="Q1115" s="1509"/>
      <c r="R1115" s="1529"/>
    </row>
    <row r="1116" spans="1:18">
      <c r="A1116" s="1035">
        <v>648</v>
      </c>
      <c r="B1116" s="888" t="s">
        <v>2257</v>
      </c>
      <c r="C1116" s="1579" t="s">
        <v>2258</v>
      </c>
      <c r="D1116" s="1580" t="s">
        <v>2259</v>
      </c>
      <c r="E1116" s="1581" t="s">
        <v>2260</v>
      </c>
      <c r="F1116" s="1580" t="s">
        <v>2261</v>
      </c>
      <c r="G1116" s="1583">
        <v>1</v>
      </c>
      <c r="H1116" s="1584">
        <v>125000</v>
      </c>
      <c r="I1116" s="1583">
        <v>29</v>
      </c>
      <c r="J1116" s="1579" t="s">
        <v>28</v>
      </c>
      <c r="K1116" s="1528"/>
      <c r="L1116" s="438"/>
      <c r="M1116" s="341"/>
      <c r="N1116" s="341"/>
      <c r="O1116" s="1513"/>
      <c r="P1116" s="341"/>
      <c r="Q1116" s="1509"/>
      <c r="R1116" s="1528"/>
    </row>
    <row r="1117" spans="1:18">
      <c r="A1117" s="1035">
        <v>672</v>
      </c>
      <c r="B1117" s="888" t="s">
        <v>2352</v>
      </c>
      <c r="C1117" s="1171" t="s">
        <v>2353</v>
      </c>
      <c r="D1117" s="1572" t="s">
        <v>2354</v>
      </c>
      <c r="E1117" s="1573" t="s">
        <v>2355</v>
      </c>
      <c r="F1117" s="1679" t="s">
        <v>2126</v>
      </c>
      <c r="G1117" s="1575">
        <v>1</v>
      </c>
      <c r="H1117" s="1576">
        <v>125000</v>
      </c>
      <c r="I1117" s="1450">
        <v>29</v>
      </c>
      <c r="J1117" s="1579" t="s">
        <v>28</v>
      </c>
      <c r="K1117" s="1529"/>
      <c r="L1117" s="438"/>
      <c r="M1117" s="341"/>
      <c r="N1117" s="341"/>
      <c r="O1117" s="1513"/>
      <c r="P1117" s="341"/>
      <c r="Q1117" s="1509"/>
      <c r="R1117" s="1529"/>
    </row>
    <row r="1118" spans="1:18">
      <c r="A1118" s="1035">
        <v>673</v>
      </c>
      <c r="B1118" s="888" t="s">
        <v>2356</v>
      </c>
      <c r="C1118" s="1171" t="s">
        <v>2357</v>
      </c>
      <c r="D1118" s="1572" t="s">
        <v>2354</v>
      </c>
      <c r="E1118" s="1573" t="s">
        <v>2358</v>
      </c>
      <c r="F1118" s="1679" t="s">
        <v>2126</v>
      </c>
      <c r="G1118" s="1575">
        <v>1</v>
      </c>
      <c r="H1118" s="1576">
        <v>125000</v>
      </c>
      <c r="I1118" s="1575">
        <v>29</v>
      </c>
      <c r="J1118" s="1579" t="s">
        <v>28</v>
      </c>
      <c r="K1118" s="1529"/>
      <c r="L1118" s="438"/>
      <c r="M1118" s="341"/>
      <c r="N1118" s="341"/>
      <c r="O1118" s="1513"/>
      <c r="P1118" s="341"/>
      <c r="Q1118" s="1509"/>
      <c r="R1118" s="1529"/>
    </row>
    <row r="1119" spans="1:18">
      <c r="A1119" s="1035">
        <v>850</v>
      </c>
      <c r="B1119" s="888" t="s">
        <v>3044</v>
      </c>
      <c r="C1119" s="1171" t="s">
        <v>3045</v>
      </c>
      <c r="D1119" s="1572" t="s">
        <v>1550</v>
      </c>
      <c r="E1119" s="1573" t="s">
        <v>3046</v>
      </c>
      <c r="F1119" s="1676" t="s">
        <v>3047</v>
      </c>
      <c r="G1119" s="1575">
        <v>3</v>
      </c>
      <c r="H1119" s="1576">
        <v>205000</v>
      </c>
      <c r="I1119" s="1575">
        <v>29</v>
      </c>
      <c r="J1119" s="1579" t="s">
        <v>28</v>
      </c>
      <c r="K1119" s="1525"/>
      <c r="L1119" s="438"/>
      <c r="M1119" s="341"/>
      <c r="N1119" s="341"/>
      <c r="O1119" s="1513"/>
      <c r="P1119" s="341"/>
      <c r="Q1119" s="1509"/>
      <c r="R1119" s="1525"/>
    </row>
    <row r="1120" spans="1:18" hidden="1">
      <c r="A1120" s="33">
        <v>283</v>
      </c>
      <c r="B1120" s="51" t="s">
        <v>906</v>
      </c>
      <c r="C1120" s="34" t="s">
        <v>907</v>
      </c>
      <c r="D1120" s="36" t="s">
        <v>908</v>
      </c>
      <c r="E1120" s="36">
        <v>82125117692</v>
      </c>
      <c r="F1120" s="307">
        <v>44891</v>
      </c>
      <c r="G1120" s="39">
        <v>1</v>
      </c>
      <c r="H1120" s="40"/>
      <c r="I1120" s="39">
        <v>30</v>
      </c>
      <c r="J1120" s="1495" t="s">
        <v>37</v>
      </c>
      <c r="K1120" s="54"/>
      <c r="L1120" s="208"/>
      <c r="M1120" s="208"/>
      <c r="N1120" s="208"/>
      <c r="O1120" s="208"/>
      <c r="P1120" s="208"/>
      <c r="Q1120" s="208"/>
      <c r="R1120" s="54"/>
    </row>
    <row r="1121" spans="1:20" hidden="1">
      <c r="A1121" s="33">
        <v>371</v>
      </c>
      <c r="B1121" s="51" t="s">
        <v>1154</v>
      </c>
      <c r="C1121" s="34" t="s">
        <v>1155</v>
      </c>
      <c r="D1121" s="36" t="s">
        <v>149</v>
      </c>
      <c r="E1121" s="36">
        <v>85798734070</v>
      </c>
      <c r="F1121" s="307">
        <v>44757</v>
      </c>
      <c r="G1121" s="39">
        <v>2</v>
      </c>
      <c r="H1121" s="40"/>
      <c r="I1121" s="39">
        <v>30</v>
      </c>
      <c r="J1121" s="1497" t="s">
        <v>37</v>
      </c>
      <c r="K1121" s="87"/>
      <c r="L1121" s="208"/>
      <c r="M1121" s="208"/>
      <c r="N1121" s="208"/>
      <c r="O1121" s="208"/>
      <c r="P1121" s="208"/>
      <c r="Q1121" s="208"/>
      <c r="R1121" s="87" t="s">
        <v>961</v>
      </c>
    </row>
    <row r="1122" spans="1:20" hidden="1">
      <c r="A1122" s="33">
        <v>377</v>
      </c>
      <c r="B1122" s="51" t="s">
        <v>1171</v>
      </c>
      <c r="C1122" s="123" t="s">
        <v>1172</v>
      </c>
      <c r="D1122" s="55" t="s">
        <v>1173</v>
      </c>
      <c r="E1122" s="55">
        <v>81573823888</v>
      </c>
      <c r="F1122" s="201" t="s">
        <v>1170</v>
      </c>
      <c r="G1122" s="57">
        <v>2</v>
      </c>
      <c r="H1122" s="40"/>
      <c r="I1122" s="57">
        <v>30</v>
      </c>
      <c r="J1122" s="1495" t="s">
        <v>37</v>
      </c>
      <c r="K1122" s="33"/>
      <c r="L1122" s="208"/>
      <c r="M1122" s="208"/>
      <c r="N1122" s="208"/>
      <c r="O1122" s="208"/>
      <c r="P1122" s="208"/>
      <c r="Q1122" s="208"/>
      <c r="R1122" s="33" t="s">
        <v>1174</v>
      </c>
    </row>
    <row r="1123" spans="1:20" hidden="1">
      <c r="A1123" s="33">
        <v>500</v>
      </c>
      <c r="B1123" s="51" t="s">
        <v>1635</v>
      </c>
      <c r="C1123" s="34" t="s">
        <v>1636</v>
      </c>
      <c r="D1123" s="36" t="s">
        <v>82</v>
      </c>
      <c r="E1123" s="37" t="s">
        <v>1637</v>
      </c>
      <c r="F1123" s="36" t="s">
        <v>1638</v>
      </c>
      <c r="G1123" s="39">
        <v>2</v>
      </c>
      <c r="H1123" s="146"/>
      <c r="I1123" s="39">
        <v>30</v>
      </c>
      <c r="J1123" s="1495" t="s">
        <v>37</v>
      </c>
      <c r="K1123" s="54"/>
      <c r="L1123" s="190"/>
      <c r="M1123" s="190"/>
      <c r="N1123" s="190"/>
      <c r="O1123" s="190"/>
      <c r="P1123" s="190"/>
      <c r="Q1123" s="190"/>
      <c r="R1123" s="54"/>
      <c r="S1123" s="42"/>
      <c r="T1123" s="42"/>
    </row>
    <row r="1124" spans="1:20" hidden="1">
      <c r="A1124" s="33">
        <v>713</v>
      </c>
      <c r="B1124" s="51" t="s">
        <v>2519</v>
      </c>
      <c r="C1124" s="252" t="s">
        <v>102</v>
      </c>
      <c r="D1124" s="169" t="s">
        <v>2520</v>
      </c>
      <c r="E1124" s="254" t="s">
        <v>2521</v>
      </c>
      <c r="F1124" s="195" t="s">
        <v>2522</v>
      </c>
      <c r="G1124" s="39">
        <v>1</v>
      </c>
      <c r="H1124" s="146"/>
      <c r="I1124" s="39">
        <v>30</v>
      </c>
      <c r="J1124" s="1495" t="s">
        <v>37</v>
      </c>
      <c r="K1124" s="281"/>
      <c r="L1124" s="208"/>
      <c r="M1124" s="208"/>
      <c r="N1124" s="208"/>
      <c r="O1124" s="208"/>
      <c r="P1124" s="208"/>
      <c r="Q1124" s="208"/>
      <c r="R1124" s="281"/>
    </row>
    <row r="1125" spans="1:20">
      <c r="A1125" s="1035">
        <v>711</v>
      </c>
      <c r="B1125" s="888" t="s">
        <v>3105</v>
      </c>
      <c r="C1125" s="1171" t="s">
        <v>3106</v>
      </c>
      <c r="D1125" s="1572" t="s">
        <v>3107</v>
      </c>
      <c r="E1125" s="1573" t="s">
        <v>3108</v>
      </c>
      <c r="F1125" s="1694" t="s">
        <v>3109</v>
      </c>
      <c r="G1125" s="1632">
        <v>2</v>
      </c>
      <c r="H1125" s="1560">
        <v>165000</v>
      </c>
      <c r="I1125" s="1632">
        <v>29</v>
      </c>
      <c r="J1125" s="1171" t="s">
        <v>28</v>
      </c>
      <c r="K1125" s="1530"/>
      <c r="L1125" s="438"/>
      <c r="M1125" s="341"/>
      <c r="N1125" s="341"/>
      <c r="O1125" s="1513"/>
      <c r="P1125" s="341"/>
      <c r="Q1125" s="1509"/>
      <c r="R1125" s="1530"/>
    </row>
    <row r="1126" spans="1:20">
      <c r="A1126" s="1035">
        <v>877</v>
      </c>
      <c r="B1126" s="888" t="s">
        <v>3148</v>
      </c>
      <c r="C1126" s="1595" t="s">
        <v>3149</v>
      </c>
      <c r="D1126" s="1596" t="s">
        <v>3150</v>
      </c>
      <c r="E1126" s="1597" t="s">
        <v>3151</v>
      </c>
      <c r="F1126" s="1697" t="s">
        <v>3147</v>
      </c>
      <c r="G1126" s="1599">
        <v>2</v>
      </c>
      <c r="H1126" s="1600">
        <v>165000</v>
      </c>
      <c r="I1126" s="1599">
        <v>29</v>
      </c>
      <c r="J1126" s="1599" t="s">
        <v>28</v>
      </c>
      <c r="K1126" s="1543"/>
      <c r="L1126" s="438"/>
      <c r="M1126" s="341"/>
      <c r="N1126" s="341"/>
      <c r="O1126" s="1513"/>
      <c r="P1126" s="341"/>
      <c r="Q1126" s="1509"/>
      <c r="R1126" s="1543" t="s">
        <v>3152</v>
      </c>
      <c r="S1126" s="42"/>
      <c r="T1126" s="42"/>
    </row>
    <row r="1127" spans="1:20">
      <c r="A1127" s="1035">
        <v>735</v>
      </c>
      <c r="B1127" s="888" t="s">
        <v>3291</v>
      </c>
      <c r="C1127" s="1171" t="s">
        <v>3292</v>
      </c>
      <c r="D1127" s="1572" t="s">
        <v>3293</v>
      </c>
      <c r="E1127" s="1573" t="s">
        <v>3294</v>
      </c>
      <c r="F1127" s="1732">
        <v>45304</v>
      </c>
      <c r="G1127" s="1450">
        <v>2</v>
      </c>
      <c r="H1127" s="1560">
        <v>165000</v>
      </c>
      <c r="I1127" s="1575">
        <v>29</v>
      </c>
      <c r="J1127" s="1733" t="s">
        <v>28</v>
      </c>
      <c r="K1127" s="1540"/>
      <c r="L1127" s="438"/>
      <c r="M1127" s="341"/>
      <c r="N1127" s="341"/>
      <c r="O1127" s="1513"/>
      <c r="P1127" s="341"/>
      <c r="Q1127" s="1509"/>
      <c r="R1127" s="1540" t="s">
        <v>3295</v>
      </c>
    </row>
    <row r="1128" spans="1:20">
      <c r="A1128" s="1035">
        <v>971</v>
      </c>
      <c r="B1128" s="888" t="s">
        <v>3495</v>
      </c>
      <c r="C1128" s="1602" t="s">
        <v>3496</v>
      </c>
      <c r="D1128" s="1603" t="s">
        <v>3463</v>
      </c>
      <c r="E1128" s="1604" t="s">
        <v>3497</v>
      </c>
      <c r="F1128" s="1678" t="s">
        <v>3498</v>
      </c>
      <c r="G1128" s="1606">
        <v>1</v>
      </c>
      <c r="H1128" s="1607">
        <v>125000</v>
      </c>
      <c r="I1128" s="1606">
        <v>29</v>
      </c>
      <c r="J1128" s="1602" t="s">
        <v>28</v>
      </c>
      <c r="K1128" s="1525"/>
      <c r="L1128" s="438"/>
      <c r="M1128" s="341"/>
      <c r="N1128" s="341"/>
      <c r="O1128" s="1513"/>
      <c r="P1128" s="341"/>
      <c r="Q1128" s="1509"/>
      <c r="R1128" s="1525"/>
    </row>
    <row r="1129" spans="1:20">
      <c r="A1129" s="1035">
        <v>995</v>
      </c>
      <c r="B1129" s="888" t="s">
        <v>3585</v>
      </c>
      <c r="C1129" s="1602" t="s">
        <v>3586</v>
      </c>
      <c r="D1129" s="1603" t="s">
        <v>3587</v>
      </c>
      <c r="E1129" s="1604" t="s">
        <v>3588</v>
      </c>
      <c r="F1129" s="1678" t="s">
        <v>2113</v>
      </c>
      <c r="G1129" s="1606">
        <v>3</v>
      </c>
      <c r="H1129" s="1607">
        <v>205000</v>
      </c>
      <c r="I1129" s="1606">
        <v>29</v>
      </c>
      <c r="J1129" s="1602" t="s">
        <v>28</v>
      </c>
      <c r="K1129" s="122"/>
      <c r="L1129" s="438"/>
      <c r="M1129" s="341"/>
      <c r="N1129" s="341"/>
      <c r="O1129" s="1513"/>
      <c r="P1129" s="341"/>
      <c r="Q1129" s="1509"/>
      <c r="R1129" s="122"/>
    </row>
    <row r="1130" spans="1:20" hidden="1">
      <c r="A1130" s="1035">
        <v>899</v>
      </c>
      <c r="B1130" s="888" t="s">
        <v>3729</v>
      </c>
      <c r="C1130" s="1561" t="s">
        <v>3730</v>
      </c>
      <c r="D1130" s="1562" t="s">
        <v>1645</v>
      </c>
      <c r="E1130" s="1563" t="s">
        <v>3731</v>
      </c>
      <c r="F1130" s="1677" t="s">
        <v>722</v>
      </c>
      <c r="G1130" s="1565">
        <v>2</v>
      </c>
      <c r="H1130" s="1566"/>
      <c r="I1130" s="1565">
        <v>29</v>
      </c>
      <c r="J1130" s="1561" t="s">
        <v>849</v>
      </c>
      <c r="K1130" s="1525"/>
      <c r="L1130" s="438"/>
      <c r="M1130" s="341"/>
      <c r="N1130" s="341"/>
      <c r="O1130" s="1513"/>
      <c r="P1130" s="341"/>
      <c r="Q1130" s="1509"/>
      <c r="R1130" s="1525"/>
    </row>
    <row r="1131" spans="1:20">
      <c r="A1131" s="1035">
        <v>934</v>
      </c>
      <c r="B1131" s="888" t="s">
        <v>3922</v>
      </c>
      <c r="C1131" s="1561" t="s">
        <v>3923</v>
      </c>
      <c r="D1131" s="1562" t="s">
        <v>3924</v>
      </c>
      <c r="E1131" s="1563" t="s">
        <v>3925</v>
      </c>
      <c r="F1131" s="1677" t="s">
        <v>3926</v>
      </c>
      <c r="G1131" s="1565">
        <v>2</v>
      </c>
      <c r="H1131" s="1566">
        <v>165000</v>
      </c>
      <c r="I1131" s="1565">
        <v>29</v>
      </c>
      <c r="J1131" s="1561" t="s">
        <v>28</v>
      </c>
      <c r="K1131" s="1525"/>
      <c r="L1131" s="438"/>
      <c r="M1131" s="341"/>
      <c r="N1131" s="341"/>
      <c r="O1131" s="1513"/>
      <c r="P1131" s="341"/>
      <c r="Q1131" s="1509"/>
      <c r="R1131" s="1525"/>
    </row>
    <row r="1132" spans="1:20" hidden="1">
      <c r="A1132" s="1035">
        <v>998</v>
      </c>
      <c r="B1132" s="888" t="s">
        <v>1048</v>
      </c>
      <c r="C1132" s="1561" t="s">
        <v>1049</v>
      </c>
      <c r="D1132" s="1562" t="s">
        <v>1050</v>
      </c>
      <c r="E1132" s="1563" t="s">
        <v>1051</v>
      </c>
      <c r="F1132" s="1677" t="s">
        <v>1052</v>
      </c>
      <c r="G1132" s="1565">
        <v>2</v>
      </c>
      <c r="H1132" s="1566"/>
      <c r="I1132" s="1565">
        <v>30</v>
      </c>
      <c r="J1132" s="1561" t="s">
        <v>849</v>
      </c>
      <c r="K1132" s="122"/>
      <c r="L1132" s="438"/>
      <c r="M1132" s="341"/>
      <c r="N1132" s="341"/>
      <c r="O1132" s="1513"/>
      <c r="P1132" s="341"/>
      <c r="Q1132" s="1509"/>
      <c r="R1132" s="122"/>
    </row>
    <row r="1133" spans="1:20">
      <c r="A1133" s="1570">
        <v>1119</v>
      </c>
      <c r="B1133" s="888" t="s">
        <v>4034</v>
      </c>
      <c r="C1133" s="1561" t="s">
        <v>4035</v>
      </c>
      <c r="D1133" s="1562" t="s">
        <v>4036</v>
      </c>
      <c r="E1133" s="1563" t="s">
        <v>4037</v>
      </c>
      <c r="F1133" s="1682">
        <v>45625</v>
      </c>
      <c r="G1133" s="1565">
        <v>1</v>
      </c>
      <c r="H1133" s="1566">
        <v>125000</v>
      </c>
      <c r="I1133" s="1565">
        <v>29</v>
      </c>
      <c r="J1133" s="1561" t="s">
        <v>28</v>
      </c>
      <c r="K1133" s="414"/>
      <c r="L1133" s="438"/>
      <c r="M1133" s="341"/>
      <c r="N1133" s="341"/>
      <c r="O1133" s="1513"/>
      <c r="P1133" s="341"/>
      <c r="Q1133" s="1509"/>
      <c r="R1133" s="112"/>
    </row>
    <row r="1134" spans="1:20">
      <c r="A1134" s="1035">
        <v>901</v>
      </c>
      <c r="B1134" s="888" t="s">
        <v>696</v>
      </c>
      <c r="C1134" s="1561" t="s">
        <v>697</v>
      </c>
      <c r="D1134" s="1562" t="s">
        <v>67</v>
      </c>
      <c r="E1134" s="1563" t="s">
        <v>698</v>
      </c>
      <c r="F1134" s="1677" t="s">
        <v>699</v>
      </c>
      <c r="G1134" s="1565">
        <v>2</v>
      </c>
      <c r="H1134" s="1566">
        <v>165000</v>
      </c>
      <c r="I1134" s="1565">
        <v>30</v>
      </c>
      <c r="J1134" s="1561" t="s">
        <v>28</v>
      </c>
      <c r="K1134" s="1525"/>
      <c r="L1134" s="438"/>
      <c r="M1134" s="341"/>
      <c r="N1134" s="341"/>
      <c r="O1134" s="1513"/>
      <c r="P1134" s="341"/>
      <c r="Q1134" s="1509"/>
      <c r="R1134" s="1525"/>
    </row>
    <row r="1135" spans="1:20">
      <c r="A1135" s="1035">
        <v>250</v>
      </c>
      <c r="B1135" s="888" t="s">
        <v>802</v>
      </c>
      <c r="C1135" s="1035" t="s">
        <v>803</v>
      </c>
      <c r="D1135" s="1552" t="s">
        <v>361</v>
      </c>
      <c r="E1135" s="1552">
        <v>85720705914</v>
      </c>
      <c r="F1135" s="1684">
        <v>44726</v>
      </c>
      <c r="G1135" s="1554">
        <v>1</v>
      </c>
      <c r="H1135" s="1555">
        <v>125000</v>
      </c>
      <c r="I1135" s="1554">
        <v>30</v>
      </c>
      <c r="J1135" s="1703" t="s">
        <v>28</v>
      </c>
      <c r="K1135" s="114"/>
      <c r="L1135" s="438"/>
      <c r="M1135" s="341"/>
      <c r="N1135" s="341"/>
      <c r="O1135" s="1513"/>
      <c r="P1135" s="341"/>
      <c r="Q1135" s="1509"/>
      <c r="R1135" s="114"/>
    </row>
    <row r="1136" spans="1:20">
      <c r="A1136" s="1035">
        <v>252</v>
      </c>
      <c r="B1136" s="888" t="s">
        <v>809</v>
      </c>
      <c r="C1136" s="1035" t="s">
        <v>810</v>
      </c>
      <c r="D1136" s="1552" t="s">
        <v>305</v>
      </c>
      <c r="E1136" s="1552">
        <v>85721853163</v>
      </c>
      <c r="F1136" s="1684">
        <v>44763</v>
      </c>
      <c r="G1136" s="1554">
        <v>1</v>
      </c>
      <c r="H1136" s="1555">
        <v>125000</v>
      </c>
      <c r="I1136" s="1554">
        <v>30</v>
      </c>
      <c r="J1136" s="1703" t="s">
        <v>28</v>
      </c>
      <c r="K1136" s="114"/>
      <c r="L1136" s="438"/>
      <c r="M1136" s="341"/>
      <c r="N1136" s="341"/>
      <c r="O1136" s="1513"/>
      <c r="P1136" s="341"/>
      <c r="Q1136" s="1509"/>
      <c r="R1136" s="114"/>
    </row>
    <row r="1137" spans="1:20">
      <c r="A1137" s="1035">
        <v>317</v>
      </c>
      <c r="B1137" s="888" t="s">
        <v>1006</v>
      </c>
      <c r="C1137" s="1035" t="s">
        <v>1007</v>
      </c>
      <c r="D1137" s="1552" t="s">
        <v>125</v>
      </c>
      <c r="E1137" s="1552">
        <v>85863569906</v>
      </c>
      <c r="F1137" s="1684">
        <v>44879</v>
      </c>
      <c r="G1137" s="1554">
        <v>1</v>
      </c>
      <c r="H1137" s="1555">
        <v>125000</v>
      </c>
      <c r="I1137" s="1554">
        <v>30</v>
      </c>
      <c r="J1137" s="1703" t="s">
        <v>28</v>
      </c>
      <c r="K1137" s="114"/>
      <c r="L1137" s="438"/>
      <c r="M1137" s="341"/>
      <c r="N1137" s="341"/>
      <c r="O1137" s="1513"/>
      <c r="P1137" s="341"/>
      <c r="Q1137" s="1509"/>
      <c r="R1137" s="114"/>
    </row>
    <row r="1138" spans="1:20">
      <c r="A1138" s="1035">
        <v>382</v>
      </c>
      <c r="B1138" s="888" t="s">
        <v>1190</v>
      </c>
      <c r="C1138" s="1660" t="s">
        <v>1191</v>
      </c>
      <c r="D1138" s="1552" t="s">
        <v>1192</v>
      </c>
      <c r="E1138" s="128" t="s">
        <v>1193</v>
      </c>
      <c r="F1138" s="1724" t="s">
        <v>1177</v>
      </c>
      <c r="G1138" s="1554">
        <v>1</v>
      </c>
      <c r="H1138" s="1727">
        <v>125000</v>
      </c>
      <c r="I1138" s="1554">
        <v>30</v>
      </c>
      <c r="J1138" s="1703" t="s">
        <v>28</v>
      </c>
      <c r="K1138" s="114"/>
      <c r="L1138" s="438"/>
      <c r="M1138" s="341"/>
      <c r="N1138" s="341"/>
      <c r="O1138" s="1513"/>
      <c r="P1138" s="341"/>
      <c r="Q1138" s="1509"/>
      <c r="R1138" s="114"/>
    </row>
    <row r="1139" spans="1:20">
      <c r="A1139" s="1035">
        <v>385</v>
      </c>
      <c r="B1139" s="888" t="s">
        <v>1201</v>
      </c>
      <c r="C1139" s="1660" t="s">
        <v>1202</v>
      </c>
      <c r="D1139" s="1552" t="s">
        <v>1203</v>
      </c>
      <c r="E1139" s="128">
        <v>85860809362</v>
      </c>
      <c r="F1139" s="1724">
        <v>44928</v>
      </c>
      <c r="G1139" s="1554">
        <v>1</v>
      </c>
      <c r="H1139" s="1729">
        <v>125000</v>
      </c>
      <c r="I1139" s="1554">
        <v>30</v>
      </c>
      <c r="J1139" s="1703" t="s">
        <v>28</v>
      </c>
      <c r="K1139" s="114"/>
      <c r="L1139" s="438"/>
      <c r="M1139" s="341"/>
      <c r="N1139" s="341"/>
      <c r="O1139" s="1513"/>
      <c r="P1139" s="341"/>
      <c r="Q1139" s="1509"/>
      <c r="R1139" s="114"/>
    </row>
    <row r="1140" spans="1:20">
      <c r="A1140" s="1035">
        <v>904</v>
      </c>
      <c r="B1140" s="888" t="s">
        <v>1245</v>
      </c>
      <c r="C1140" s="1561" t="s">
        <v>1246</v>
      </c>
      <c r="D1140" s="1562" t="s">
        <v>439</v>
      </c>
      <c r="E1140" s="1563" t="s">
        <v>1247</v>
      </c>
      <c r="F1140" s="1677" t="s">
        <v>1248</v>
      </c>
      <c r="G1140" s="1565">
        <v>2</v>
      </c>
      <c r="H1140" s="1566">
        <v>165000</v>
      </c>
      <c r="I1140" s="1565">
        <v>30</v>
      </c>
      <c r="J1140" s="1561" t="s">
        <v>28</v>
      </c>
      <c r="K1140" s="1525"/>
      <c r="L1140" s="438"/>
      <c r="M1140" s="341"/>
      <c r="N1140" s="341"/>
      <c r="O1140" s="1513"/>
      <c r="P1140" s="341"/>
      <c r="Q1140" s="1509"/>
      <c r="R1140" s="1525"/>
    </row>
    <row r="1141" spans="1:20">
      <c r="A1141" s="1035">
        <v>459</v>
      </c>
      <c r="B1141" s="888" t="s">
        <v>1463</v>
      </c>
      <c r="C1141" s="1035" t="s">
        <v>1464</v>
      </c>
      <c r="D1141" s="1558" t="s">
        <v>1465</v>
      </c>
      <c r="E1141" s="214" t="s">
        <v>1466</v>
      </c>
      <c r="F1141" s="1558" t="s">
        <v>1467</v>
      </c>
      <c r="G1141" s="1450">
        <v>1</v>
      </c>
      <c r="H1141" s="1560">
        <v>125000</v>
      </c>
      <c r="I1141" s="1450">
        <v>30</v>
      </c>
      <c r="J1141" s="1703" t="s">
        <v>28</v>
      </c>
      <c r="K1141" s="114"/>
      <c r="L1141" s="438"/>
      <c r="M1141" s="341"/>
      <c r="N1141" s="341"/>
      <c r="O1141" s="1513"/>
      <c r="P1141" s="341"/>
      <c r="Q1141" s="1509"/>
      <c r="R1141" s="114"/>
      <c r="S1141" s="411"/>
      <c r="T1141" s="411"/>
    </row>
    <row r="1142" spans="1:20">
      <c r="A1142" s="1035">
        <v>905</v>
      </c>
      <c r="B1142" s="888" t="s">
        <v>1643</v>
      </c>
      <c r="C1142" s="1561" t="s">
        <v>1644</v>
      </c>
      <c r="D1142" s="1562" t="s">
        <v>1645</v>
      </c>
      <c r="E1142" s="199" t="s">
        <v>1646</v>
      </c>
      <c r="F1142" s="1677" t="s">
        <v>699</v>
      </c>
      <c r="G1142" s="1565">
        <v>2</v>
      </c>
      <c r="H1142" s="1566">
        <v>165000</v>
      </c>
      <c r="I1142" s="1565">
        <v>30</v>
      </c>
      <c r="J1142" s="1561" t="s">
        <v>28</v>
      </c>
      <c r="K1142" s="1525"/>
      <c r="L1142" s="438"/>
      <c r="M1142" s="341"/>
      <c r="N1142" s="341"/>
      <c r="O1142" s="1513"/>
      <c r="P1142" s="341"/>
      <c r="Q1142" s="1509"/>
      <c r="R1142" s="1525"/>
    </row>
    <row r="1143" spans="1:20">
      <c r="A1143" s="1035">
        <v>503</v>
      </c>
      <c r="B1143" s="888" t="s">
        <v>1647</v>
      </c>
      <c r="C1143" s="1035" t="s">
        <v>1648</v>
      </c>
      <c r="D1143" s="1552" t="s">
        <v>1546</v>
      </c>
      <c r="E1143" s="128" t="s">
        <v>1649</v>
      </c>
      <c r="F1143" s="1552" t="s">
        <v>1650</v>
      </c>
      <c r="G1143" s="1554">
        <v>1</v>
      </c>
      <c r="H1143" s="1623">
        <v>125000</v>
      </c>
      <c r="I1143" s="1554">
        <v>30</v>
      </c>
      <c r="J1143" s="1665" t="s">
        <v>28</v>
      </c>
      <c r="K1143" s="114"/>
      <c r="L1143" s="438"/>
      <c r="M1143" s="341"/>
      <c r="N1143" s="341"/>
      <c r="O1143" s="1513"/>
      <c r="P1143" s="341"/>
      <c r="Q1143" s="1509"/>
      <c r="R1143" s="114"/>
    </row>
    <row r="1144" spans="1:20">
      <c r="A1144" s="1035">
        <v>650</v>
      </c>
      <c r="B1144" s="888" t="s">
        <v>1704</v>
      </c>
      <c r="C1144" s="1171" t="s">
        <v>1705</v>
      </c>
      <c r="D1144" s="1572" t="s">
        <v>1706</v>
      </c>
      <c r="E1144" s="1573" t="s">
        <v>1707</v>
      </c>
      <c r="F1144" s="1572" t="s">
        <v>1708</v>
      </c>
      <c r="G1144" s="1575">
        <v>2</v>
      </c>
      <c r="H1144" s="1576">
        <v>165000</v>
      </c>
      <c r="I1144" s="1575">
        <v>30</v>
      </c>
      <c r="J1144" s="1171" t="s">
        <v>28</v>
      </c>
      <c r="K1144" s="1528"/>
      <c r="L1144" s="438"/>
      <c r="M1144" s="341"/>
      <c r="N1144" s="341"/>
      <c r="O1144" s="1513"/>
      <c r="P1144" s="341"/>
      <c r="Q1144" s="1509"/>
      <c r="R1144" s="1528"/>
    </row>
    <row r="1145" spans="1:20">
      <c r="A1145" s="1035">
        <v>526</v>
      </c>
      <c r="B1145" s="888" t="s">
        <v>1739</v>
      </c>
      <c r="C1145" s="1557" t="s">
        <v>1740</v>
      </c>
      <c r="D1145" s="1558" t="s">
        <v>1495</v>
      </c>
      <c r="E1145" s="214" t="s">
        <v>1741</v>
      </c>
      <c r="F1145" s="1680" t="s">
        <v>1742</v>
      </c>
      <c r="G1145" s="1450">
        <v>1</v>
      </c>
      <c r="H1145" s="1571">
        <v>125000</v>
      </c>
      <c r="I1145" s="1554">
        <v>30</v>
      </c>
      <c r="J1145" s="1703" t="s">
        <v>28</v>
      </c>
      <c r="K1145" s="114"/>
      <c r="L1145" s="438"/>
      <c r="M1145" s="341"/>
      <c r="N1145" s="341"/>
      <c r="O1145" s="1513"/>
      <c r="P1145" s="341"/>
      <c r="Q1145" s="1509"/>
      <c r="R1145" s="114"/>
    </row>
    <row r="1146" spans="1:20">
      <c r="A1146" s="1035">
        <v>649</v>
      </c>
      <c r="B1146" s="888" t="s">
        <v>2262</v>
      </c>
      <c r="C1146" s="1589" t="s">
        <v>2263</v>
      </c>
      <c r="D1146" s="1572" t="s">
        <v>2264</v>
      </c>
      <c r="E1146" s="1573" t="s">
        <v>2265</v>
      </c>
      <c r="F1146" s="1572" t="s">
        <v>2266</v>
      </c>
      <c r="G1146" s="1575">
        <v>3</v>
      </c>
      <c r="H1146" s="1576">
        <v>205000</v>
      </c>
      <c r="I1146" s="1450">
        <v>30</v>
      </c>
      <c r="J1146" s="1579" t="s">
        <v>28</v>
      </c>
      <c r="K1146" s="1528"/>
      <c r="L1146" s="438"/>
      <c r="M1146" s="341"/>
      <c r="N1146" s="341"/>
      <c r="O1146" s="1513"/>
      <c r="P1146" s="341"/>
      <c r="Q1146" s="1509"/>
      <c r="R1146" s="1528"/>
    </row>
    <row r="1147" spans="1:20">
      <c r="A1147" s="1035">
        <v>903</v>
      </c>
      <c r="B1147" s="888" t="s">
        <v>2624</v>
      </c>
      <c r="C1147" s="1602" t="s">
        <v>2625</v>
      </c>
      <c r="D1147" s="1562" t="s">
        <v>67</v>
      </c>
      <c r="E1147" s="1604" t="s">
        <v>2626</v>
      </c>
      <c r="F1147" s="1678" t="s">
        <v>699</v>
      </c>
      <c r="G1147" s="1606">
        <v>2</v>
      </c>
      <c r="H1147" s="1607">
        <v>165000</v>
      </c>
      <c r="I1147" s="1606">
        <v>30</v>
      </c>
      <c r="J1147" s="1602" t="s">
        <v>28</v>
      </c>
      <c r="K1147" s="1525"/>
      <c r="L1147" s="438"/>
      <c r="M1147" s="341"/>
      <c r="N1147" s="341"/>
      <c r="O1147" s="1513"/>
      <c r="P1147" s="341"/>
      <c r="Q1147" s="1509"/>
      <c r="R1147" s="1525"/>
    </row>
    <row r="1148" spans="1:20">
      <c r="A1148" s="1035">
        <v>906</v>
      </c>
      <c r="B1148" s="888" t="s">
        <v>2850</v>
      </c>
      <c r="C1148" s="1561" t="s">
        <v>2851</v>
      </c>
      <c r="D1148" s="1562" t="s">
        <v>1645</v>
      </c>
      <c r="E1148" s="1562"/>
      <c r="F1148" s="1677" t="s">
        <v>699</v>
      </c>
      <c r="G1148" s="1565">
        <v>2</v>
      </c>
      <c r="H1148" s="1566">
        <v>165000</v>
      </c>
      <c r="I1148" s="1565">
        <v>30</v>
      </c>
      <c r="J1148" s="1561" t="s">
        <v>28</v>
      </c>
      <c r="K1148" s="1525"/>
      <c r="L1148" s="438"/>
      <c r="M1148" s="341"/>
      <c r="N1148" s="341"/>
      <c r="O1148" s="1513"/>
      <c r="P1148" s="341"/>
      <c r="Q1148" s="1509"/>
      <c r="R1148" s="1525"/>
    </row>
    <row r="1149" spans="1:20">
      <c r="A1149" s="1035">
        <v>809</v>
      </c>
      <c r="B1149" s="888" t="s">
        <v>2883</v>
      </c>
      <c r="C1149" s="1579" t="s">
        <v>2884</v>
      </c>
      <c r="D1149" s="1580" t="s">
        <v>2885</v>
      </c>
      <c r="E1149" s="1581" t="s">
        <v>2886</v>
      </c>
      <c r="F1149" s="1675" t="s">
        <v>2887</v>
      </c>
      <c r="G1149" s="1583">
        <v>1</v>
      </c>
      <c r="H1149" s="1584">
        <v>125000</v>
      </c>
      <c r="I1149" s="1583">
        <v>30</v>
      </c>
      <c r="J1149" s="1579" t="s">
        <v>28</v>
      </c>
      <c r="K1149" s="1525"/>
      <c r="L1149" s="438"/>
      <c r="M1149" s="341"/>
      <c r="N1149" s="341"/>
      <c r="O1149" s="1513"/>
      <c r="P1149" s="341"/>
      <c r="Q1149" s="1509"/>
      <c r="R1149" s="1525"/>
    </row>
    <row r="1150" spans="1:20">
      <c r="A1150" s="1035">
        <v>889</v>
      </c>
      <c r="B1150" s="888" t="s">
        <v>3191</v>
      </c>
      <c r="C1150" s="1561" t="s">
        <v>3192</v>
      </c>
      <c r="D1150" s="1562" t="s">
        <v>2124</v>
      </c>
      <c r="E1150" s="1563" t="s">
        <v>3193</v>
      </c>
      <c r="F1150" s="1677" t="s">
        <v>785</v>
      </c>
      <c r="G1150" s="1565">
        <v>1</v>
      </c>
      <c r="H1150" s="1566">
        <v>125000</v>
      </c>
      <c r="I1150" s="1565">
        <v>30</v>
      </c>
      <c r="J1150" s="1561" t="s">
        <v>28</v>
      </c>
      <c r="K1150" s="1525"/>
      <c r="L1150" s="438"/>
      <c r="M1150" s="341"/>
      <c r="N1150" s="341"/>
      <c r="O1150" s="1513"/>
      <c r="P1150" s="341"/>
      <c r="Q1150" s="1509"/>
      <c r="R1150" s="1525" t="s">
        <v>3194</v>
      </c>
    </row>
    <row r="1151" spans="1:20">
      <c r="A1151" s="1035">
        <v>502</v>
      </c>
      <c r="B1151" s="888" t="s">
        <v>3207</v>
      </c>
      <c r="C1151" s="1035" t="s">
        <v>3208</v>
      </c>
      <c r="D1151" s="1552" t="s">
        <v>3209</v>
      </c>
      <c r="E1151" s="128" t="s">
        <v>3210</v>
      </c>
      <c r="F1151" s="1552" t="s">
        <v>1638</v>
      </c>
      <c r="G1151" s="1554">
        <v>2</v>
      </c>
      <c r="H1151" s="1623">
        <v>165000</v>
      </c>
      <c r="I1151" s="1554">
        <v>30</v>
      </c>
      <c r="J1151" s="1665" t="s">
        <v>28</v>
      </c>
      <c r="K1151" s="114"/>
      <c r="L1151" s="438"/>
      <c r="M1151" s="341"/>
      <c r="N1151" s="341"/>
      <c r="O1151" s="1513"/>
      <c r="P1151" s="341"/>
      <c r="Q1151" s="1509"/>
      <c r="R1151" s="114"/>
    </row>
    <row r="1152" spans="1:20">
      <c r="A1152" s="1035">
        <v>902</v>
      </c>
      <c r="B1152" s="888" t="s">
        <v>3215</v>
      </c>
      <c r="C1152" s="1561" t="s">
        <v>3216</v>
      </c>
      <c r="D1152" s="1562" t="s">
        <v>67</v>
      </c>
      <c r="E1152" s="1563" t="s">
        <v>3217</v>
      </c>
      <c r="F1152" s="1677" t="s">
        <v>699</v>
      </c>
      <c r="G1152" s="1565">
        <v>2</v>
      </c>
      <c r="H1152" s="1566">
        <v>165000</v>
      </c>
      <c r="I1152" s="1565">
        <v>30</v>
      </c>
      <c r="J1152" s="1561" t="s">
        <v>28</v>
      </c>
      <c r="K1152" s="1525"/>
      <c r="L1152" s="438"/>
      <c r="M1152" s="341"/>
      <c r="N1152" s="341"/>
      <c r="O1152" s="1513"/>
      <c r="P1152" s="341"/>
      <c r="Q1152" s="1509"/>
      <c r="R1152" s="1525"/>
    </row>
    <row r="1153" spans="1:20">
      <c r="A1153" s="1035">
        <v>900</v>
      </c>
      <c r="B1153" s="888" t="s">
        <v>3281</v>
      </c>
      <c r="C1153" s="1561" t="s">
        <v>3282</v>
      </c>
      <c r="D1153" s="1562" t="s">
        <v>67</v>
      </c>
      <c r="E1153" s="1563" t="s">
        <v>3283</v>
      </c>
      <c r="F1153" s="1677" t="s">
        <v>699</v>
      </c>
      <c r="G1153" s="1565">
        <v>2</v>
      </c>
      <c r="H1153" s="1566">
        <v>165000</v>
      </c>
      <c r="I1153" s="1756">
        <v>30</v>
      </c>
      <c r="J1153" s="1561" t="s">
        <v>28</v>
      </c>
      <c r="K1153" s="1525"/>
      <c r="L1153" s="438"/>
      <c r="M1153" s="341"/>
      <c r="N1153" s="341"/>
      <c r="O1153" s="1513"/>
      <c r="P1153" s="341"/>
      <c r="Q1153" s="1509"/>
      <c r="R1153" s="1525"/>
    </row>
    <row r="1154" spans="1:20" hidden="1">
      <c r="A1154" s="33">
        <v>715</v>
      </c>
      <c r="B1154" s="51" t="s">
        <v>2528</v>
      </c>
      <c r="C1154" s="96" t="s">
        <v>2529</v>
      </c>
      <c r="D1154" s="97" t="s">
        <v>1718</v>
      </c>
      <c r="E1154" s="98" t="s">
        <v>2530</v>
      </c>
      <c r="F1154" s="249" t="s">
        <v>2531</v>
      </c>
      <c r="G1154" s="100">
        <v>2</v>
      </c>
      <c r="H1154" s="101"/>
      <c r="I1154" s="1493">
        <v>31</v>
      </c>
      <c r="J1154" s="287" t="s">
        <v>37</v>
      </c>
      <c r="K1154" s="91"/>
      <c r="L1154" s="208" t="s">
        <v>2533</v>
      </c>
      <c r="M1154" s="208"/>
      <c r="N1154" s="208"/>
      <c r="O1154" s="208"/>
      <c r="P1154" s="208"/>
      <c r="Q1154" s="208"/>
      <c r="R1154" s="91" t="s">
        <v>2532</v>
      </c>
    </row>
    <row r="1155" spans="1:20" hidden="1">
      <c r="A1155" s="33">
        <v>811</v>
      </c>
      <c r="B1155" s="51" t="s">
        <v>2892</v>
      </c>
      <c r="C1155" s="96" t="s">
        <v>2893</v>
      </c>
      <c r="D1155" s="97" t="s">
        <v>2894</v>
      </c>
      <c r="E1155" s="98" t="s">
        <v>2895</v>
      </c>
      <c r="F1155" s="249" t="s">
        <v>2891</v>
      </c>
      <c r="G1155" s="100">
        <v>2</v>
      </c>
      <c r="H1155" s="101"/>
      <c r="I1155" s="1493">
        <v>31</v>
      </c>
      <c r="J1155" s="308" t="s">
        <v>37</v>
      </c>
      <c r="K1155" s="149"/>
      <c r="L1155" s="208"/>
      <c r="M1155" s="208"/>
      <c r="N1155" s="208"/>
      <c r="O1155" s="208"/>
      <c r="P1155" s="208"/>
      <c r="Q1155" s="208"/>
      <c r="R1155" s="149" t="s">
        <v>961</v>
      </c>
    </row>
    <row r="1156" spans="1:20" s="353" customFormat="1" hidden="1">
      <c r="A1156" s="33">
        <v>209</v>
      </c>
      <c r="B1156" s="51" t="s">
        <v>676</v>
      </c>
      <c r="C1156" s="34" t="s">
        <v>677</v>
      </c>
      <c r="D1156" s="36" t="s">
        <v>410</v>
      </c>
      <c r="E1156" s="36">
        <v>85724636834</v>
      </c>
      <c r="F1156" s="307">
        <v>44759</v>
      </c>
      <c r="G1156" s="39">
        <v>1</v>
      </c>
      <c r="H1156" s="40"/>
      <c r="I1156" s="239" t="s">
        <v>41</v>
      </c>
      <c r="J1156" s="1495" t="s">
        <v>37</v>
      </c>
      <c r="K1156" s="54"/>
      <c r="L1156" s="208"/>
      <c r="M1156" s="208"/>
      <c r="N1156" s="208"/>
      <c r="O1156" s="208"/>
      <c r="P1156" s="208"/>
      <c r="Q1156" s="208"/>
      <c r="R1156" s="54"/>
      <c r="S1156" s="7"/>
      <c r="T1156" s="7"/>
    </row>
    <row r="1157" spans="1:20" s="353" customFormat="1">
      <c r="A1157" s="1035">
        <v>391</v>
      </c>
      <c r="B1157" s="888" t="s">
        <v>3395</v>
      </c>
      <c r="C1157" s="1660" t="s">
        <v>3396</v>
      </c>
      <c r="D1157" s="1552" t="s">
        <v>3397</v>
      </c>
      <c r="E1157" s="128" t="s">
        <v>3398</v>
      </c>
      <c r="F1157" s="1724">
        <v>45140</v>
      </c>
      <c r="G1157" s="1554">
        <v>2</v>
      </c>
      <c r="H1157" s="1729">
        <v>165000</v>
      </c>
      <c r="I1157" s="1554">
        <v>30</v>
      </c>
      <c r="J1157" s="1665" t="s">
        <v>28</v>
      </c>
      <c r="K1157" s="114"/>
      <c r="L1157" s="438"/>
      <c r="M1157" s="341"/>
      <c r="N1157" s="341"/>
      <c r="O1157" s="1513"/>
      <c r="P1157" s="341"/>
      <c r="Q1157" s="1509"/>
      <c r="R1157" s="1544" t="s">
        <v>3399</v>
      </c>
      <c r="S1157" s="7"/>
      <c r="T1157" s="7"/>
    </row>
    <row r="1158" spans="1:20" s="353" customFormat="1">
      <c r="A1158" s="1035">
        <v>999</v>
      </c>
      <c r="B1158" s="888" t="s">
        <v>3600</v>
      </c>
      <c r="C1158" s="1561" t="s">
        <v>3601</v>
      </c>
      <c r="D1158" s="1562" t="s">
        <v>3257</v>
      </c>
      <c r="E1158" s="1563" t="s">
        <v>3602</v>
      </c>
      <c r="F1158" s="1677" t="s">
        <v>1052</v>
      </c>
      <c r="G1158" s="1565">
        <v>4</v>
      </c>
      <c r="H1158" s="1566">
        <v>305000</v>
      </c>
      <c r="I1158" s="1565">
        <v>30</v>
      </c>
      <c r="J1158" s="1561" t="s">
        <v>28</v>
      </c>
      <c r="K1158" s="122"/>
      <c r="L1158" s="438"/>
      <c r="M1158" s="341"/>
      <c r="N1158" s="341"/>
      <c r="O1158" s="1513"/>
      <c r="P1158" s="341"/>
      <c r="Q1158" s="1509"/>
      <c r="R1158" s="122"/>
      <c r="S1158" s="7"/>
      <c r="T1158" s="7"/>
    </row>
    <row r="1159" spans="1:20" s="353" customFormat="1">
      <c r="A1159" s="1570">
        <v>1120</v>
      </c>
      <c r="B1159" s="888" t="s">
        <v>3715</v>
      </c>
      <c r="C1159" s="1561" t="s">
        <v>3716</v>
      </c>
      <c r="D1159" s="1562" t="s">
        <v>3717</v>
      </c>
      <c r="E1159" s="1563" t="s">
        <v>3718</v>
      </c>
      <c r="F1159" s="1682">
        <v>45626</v>
      </c>
      <c r="G1159" s="1565">
        <v>2</v>
      </c>
      <c r="H1159" s="1566">
        <v>165000</v>
      </c>
      <c r="I1159" s="1565">
        <v>30</v>
      </c>
      <c r="J1159" s="1561" t="s">
        <v>28</v>
      </c>
      <c r="K1159" s="414"/>
      <c r="L1159" s="438"/>
      <c r="M1159" s="341"/>
      <c r="N1159" s="341"/>
      <c r="O1159" s="1513"/>
      <c r="P1159" s="341"/>
      <c r="Q1159" s="1509"/>
      <c r="R1159" s="112"/>
      <c r="S1159" s="7"/>
      <c r="T1159" s="7"/>
    </row>
    <row r="1160" spans="1:20">
      <c r="A1160" s="1035">
        <v>505</v>
      </c>
      <c r="B1160" s="888" t="s">
        <v>3719</v>
      </c>
      <c r="C1160" s="1035" t="s">
        <v>3720</v>
      </c>
      <c r="D1160" s="1552" t="s">
        <v>1883</v>
      </c>
      <c r="E1160" s="128" t="s">
        <v>3721</v>
      </c>
      <c r="F1160" s="1552" t="s">
        <v>1650</v>
      </c>
      <c r="G1160" s="1554">
        <v>2</v>
      </c>
      <c r="H1160" s="1623">
        <v>165000</v>
      </c>
      <c r="I1160" s="1554">
        <v>30</v>
      </c>
      <c r="J1160" s="1665" t="s">
        <v>28</v>
      </c>
      <c r="K1160" s="114"/>
      <c r="L1160" s="438"/>
      <c r="M1160" s="341"/>
      <c r="N1160" s="341"/>
      <c r="O1160" s="1513"/>
      <c r="P1160" s="341"/>
      <c r="Q1160" s="1509"/>
      <c r="R1160" s="114"/>
    </row>
    <row r="1161" spans="1:20">
      <c r="A1161" s="1570">
        <v>1037</v>
      </c>
      <c r="B1161" s="888" t="s">
        <v>3734</v>
      </c>
      <c r="C1161" s="1561" t="s">
        <v>3735</v>
      </c>
      <c r="D1161" s="1562" t="s">
        <v>82</v>
      </c>
      <c r="E1161" s="1563" t="s">
        <v>3736</v>
      </c>
      <c r="F1161" s="1677" t="s">
        <v>3737</v>
      </c>
      <c r="G1161" s="1565">
        <v>1</v>
      </c>
      <c r="H1161" s="1566">
        <v>125000</v>
      </c>
      <c r="I1161" s="1565">
        <v>30</v>
      </c>
      <c r="J1161" s="1561" t="s">
        <v>28</v>
      </c>
      <c r="K1161" s="414"/>
      <c r="L1161" s="438"/>
      <c r="M1161" s="341"/>
      <c r="N1161" s="341"/>
      <c r="O1161" s="1513"/>
      <c r="P1161" s="341"/>
      <c r="Q1161" s="1509"/>
      <c r="R1161" s="112"/>
    </row>
    <row r="1162" spans="1:20">
      <c r="A1162" s="1570">
        <v>1038</v>
      </c>
      <c r="B1162" s="888" t="s">
        <v>3738</v>
      </c>
      <c r="C1162" s="1561" t="s">
        <v>3739</v>
      </c>
      <c r="D1162" s="1562" t="s">
        <v>522</v>
      </c>
      <c r="E1162" s="1563" t="s">
        <v>3740</v>
      </c>
      <c r="F1162" s="1677" t="s">
        <v>3737</v>
      </c>
      <c r="G1162" s="1565">
        <v>1</v>
      </c>
      <c r="H1162" s="1566">
        <v>125000</v>
      </c>
      <c r="I1162" s="1565">
        <v>30</v>
      </c>
      <c r="J1162" s="1561" t="s">
        <v>28</v>
      </c>
      <c r="K1162" s="414"/>
      <c r="L1162" s="438"/>
      <c r="M1162" s="341"/>
      <c r="N1162" s="341"/>
      <c r="O1162" s="1513"/>
      <c r="P1162" s="341"/>
      <c r="Q1162" s="1509"/>
      <c r="R1162" s="112"/>
    </row>
    <row r="1163" spans="1:20">
      <c r="A1163" s="1570">
        <v>1039</v>
      </c>
      <c r="B1163" s="888" t="s">
        <v>3741</v>
      </c>
      <c r="C1163" s="1602" t="s">
        <v>3742</v>
      </c>
      <c r="D1163" s="1603" t="s">
        <v>1046</v>
      </c>
      <c r="E1163" s="1604" t="s">
        <v>3743</v>
      </c>
      <c r="F1163" s="1678" t="s">
        <v>3737</v>
      </c>
      <c r="G1163" s="1606">
        <v>1</v>
      </c>
      <c r="H1163" s="1607">
        <v>125000</v>
      </c>
      <c r="I1163" s="1606">
        <v>30</v>
      </c>
      <c r="J1163" s="1602" t="s">
        <v>28</v>
      </c>
      <c r="K1163" s="414"/>
      <c r="L1163" s="438"/>
      <c r="M1163" s="341"/>
      <c r="N1163" s="341"/>
      <c r="O1163" s="1513"/>
      <c r="P1163" s="341"/>
      <c r="Q1163" s="1509"/>
      <c r="R1163" s="112"/>
    </row>
    <row r="1164" spans="1:20">
      <c r="A1164" s="1035">
        <v>504</v>
      </c>
      <c r="B1164" s="888" t="s">
        <v>3976</v>
      </c>
      <c r="C1164" s="1035" t="s">
        <v>3977</v>
      </c>
      <c r="D1164" s="1552" t="s">
        <v>1883</v>
      </c>
      <c r="E1164" s="128" t="s">
        <v>3978</v>
      </c>
      <c r="F1164" s="1552" t="s">
        <v>1650</v>
      </c>
      <c r="G1164" s="1554">
        <v>2</v>
      </c>
      <c r="H1164" s="1623">
        <v>165000</v>
      </c>
      <c r="I1164" s="1554">
        <v>30</v>
      </c>
      <c r="J1164" s="1665" t="s">
        <v>28</v>
      </c>
      <c r="K1164" s="114"/>
      <c r="L1164" s="438"/>
      <c r="M1164" s="341"/>
      <c r="N1164" s="341"/>
      <c r="O1164" s="1513"/>
      <c r="P1164" s="341"/>
      <c r="Q1164" s="1509"/>
      <c r="R1164" s="114"/>
    </row>
    <row r="1165" spans="1:20" ht="14.25" customHeight="1">
      <c r="A1165" s="103">
        <v>1162</v>
      </c>
      <c r="B1165" s="104" t="s">
        <v>5318</v>
      </c>
      <c r="C1165" s="351" t="s">
        <v>5334</v>
      </c>
      <c r="D1165" s="351" t="s">
        <v>1773</v>
      </c>
      <c r="E1165" s="349" t="s">
        <v>5335</v>
      </c>
      <c r="F1165" s="191">
        <v>45656</v>
      </c>
      <c r="G1165" s="352">
        <v>2</v>
      </c>
      <c r="H1165" s="65">
        <v>165000</v>
      </c>
      <c r="I1165" s="352">
        <v>30</v>
      </c>
      <c r="J1165" s="351" t="s">
        <v>28</v>
      </c>
      <c r="K1165" s="122"/>
      <c r="L1165" s="438"/>
      <c r="M1165" s="341"/>
      <c r="N1165" s="341"/>
      <c r="O1165" s="1513"/>
      <c r="P1165" s="341"/>
      <c r="Q1165" s="1509"/>
      <c r="R1165" s="122"/>
    </row>
    <row r="1166" spans="1:20" ht="15">
      <c r="A1166" s="103">
        <v>1163</v>
      </c>
      <c r="B1166" s="104" t="s">
        <v>5319</v>
      </c>
      <c r="C1166" s="601" t="s">
        <v>5330</v>
      </c>
      <c r="D1166" s="60" t="s">
        <v>5312</v>
      </c>
      <c r="E1166" s="349" t="s">
        <v>5332</v>
      </c>
      <c r="F1166" s="191">
        <v>45656</v>
      </c>
      <c r="G1166" s="64">
        <v>2</v>
      </c>
      <c r="H1166" s="65">
        <v>165000</v>
      </c>
      <c r="I1166" s="64">
        <v>30</v>
      </c>
      <c r="J1166" s="60" t="s">
        <v>28</v>
      </c>
      <c r="K1166" s="122"/>
      <c r="L1166" s="438"/>
      <c r="M1166" s="341"/>
      <c r="N1166" s="341"/>
      <c r="O1166" s="1513"/>
      <c r="P1166" s="341"/>
      <c r="Q1166" s="1509"/>
      <c r="R1166" s="122"/>
    </row>
    <row r="1167" spans="1:20">
      <c r="A1167" s="1035">
        <v>438</v>
      </c>
      <c r="B1167" s="888" t="s">
        <v>1389</v>
      </c>
      <c r="C1167" s="1035" t="s">
        <v>1390</v>
      </c>
      <c r="D1167" s="1558" t="s">
        <v>1391</v>
      </c>
      <c r="E1167" s="1558">
        <v>83806211790</v>
      </c>
      <c r="F1167" s="1558" t="s">
        <v>1388</v>
      </c>
      <c r="G1167" s="1450" t="s">
        <v>1392</v>
      </c>
      <c r="H1167" s="1560" t="s">
        <v>1393</v>
      </c>
      <c r="I1167" s="1450" t="s">
        <v>1392</v>
      </c>
      <c r="J1167" s="1703" t="s">
        <v>28</v>
      </c>
      <c r="K1167" s="114"/>
      <c r="L1167" s="438"/>
      <c r="M1167" s="341"/>
      <c r="N1167" s="341"/>
      <c r="O1167" s="1513"/>
      <c r="P1167" s="341"/>
      <c r="Q1167" s="1509"/>
      <c r="R1167" s="114"/>
    </row>
    <row r="1168" spans="1:20">
      <c r="A1168" s="1035">
        <v>482</v>
      </c>
      <c r="B1168" s="888" t="s">
        <v>1562</v>
      </c>
      <c r="C1168" s="1035" t="s">
        <v>1563</v>
      </c>
      <c r="D1168" s="1552" t="s">
        <v>1559</v>
      </c>
      <c r="E1168" s="128" t="s">
        <v>1560</v>
      </c>
      <c r="F1168" s="1552" t="s">
        <v>1561</v>
      </c>
      <c r="G1168" s="1450" t="s">
        <v>1392</v>
      </c>
      <c r="H1168" s="1560" t="s">
        <v>1393</v>
      </c>
      <c r="I1168" s="1450" t="s">
        <v>1392</v>
      </c>
      <c r="J1168" s="1665" t="s">
        <v>28</v>
      </c>
      <c r="K1168" s="114"/>
      <c r="L1168" s="438"/>
      <c r="M1168" s="341"/>
      <c r="N1168" s="341"/>
      <c r="O1168" s="1513"/>
      <c r="P1168" s="341"/>
      <c r="Q1168" s="1509"/>
      <c r="R1168" s="114"/>
    </row>
    <row r="1169" spans="1:18">
      <c r="A1169" s="1035">
        <v>553</v>
      </c>
      <c r="B1169" s="888" t="s">
        <v>1853</v>
      </c>
      <c r="C1169" s="1660" t="s">
        <v>1854</v>
      </c>
      <c r="D1169" s="1558" t="s">
        <v>522</v>
      </c>
      <c r="E1169" s="1558" t="s">
        <v>1855</v>
      </c>
      <c r="F1169" s="1558" t="s">
        <v>1855</v>
      </c>
      <c r="G1169" s="1450" t="s">
        <v>1392</v>
      </c>
      <c r="H1169" s="1560" t="s">
        <v>1393</v>
      </c>
      <c r="I1169" s="1450" t="s">
        <v>1392</v>
      </c>
      <c r="J1169" s="1557" t="s">
        <v>28</v>
      </c>
      <c r="K1169" s="114"/>
      <c r="L1169" s="438"/>
      <c r="M1169" s="341"/>
      <c r="N1169" s="341"/>
      <c r="O1169" s="1513"/>
      <c r="P1169" s="341"/>
      <c r="Q1169" s="1509"/>
      <c r="R1169" s="114"/>
    </row>
    <row r="1170" spans="1:18">
      <c r="A1170" s="1759">
        <v>924</v>
      </c>
      <c r="B1170" s="1453" t="s">
        <v>3322</v>
      </c>
      <c r="C1170" s="1760" t="s">
        <v>3323</v>
      </c>
      <c r="D1170" s="1761" t="s">
        <v>1223</v>
      </c>
      <c r="E1170" s="1705" t="s">
        <v>3324</v>
      </c>
      <c r="F1170" s="1762" t="s">
        <v>3320</v>
      </c>
      <c r="G1170" s="1763" t="s">
        <v>1392</v>
      </c>
      <c r="H1170" s="1764" t="s">
        <v>1393</v>
      </c>
      <c r="I1170" s="1763" t="s">
        <v>1392</v>
      </c>
      <c r="J1170" s="1760" t="s">
        <v>28</v>
      </c>
      <c r="K1170" s="1765"/>
      <c r="L1170" s="1766"/>
      <c r="M1170" s="1459"/>
      <c r="N1170" s="1459"/>
      <c r="O1170" s="1767"/>
      <c r="P1170" s="1459"/>
      <c r="Q1170" s="1768"/>
      <c r="R1170" s="1765"/>
    </row>
    <row r="1171" spans="1:18">
      <c r="A1171" s="1035">
        <v>925</v>
      </c>
      <c r="B1171" s="888" t="s">
        <v>3325</v>
      </c>
      <c r="C1171" s="1561" t="s">
        <v>3326</v>
      </c>
      <c r="D1171" s="1562" t="s">
        <v>3327</v>
      </c>
      <c r="E1171" s="1563" t="s">
        <v>3328</v>
      </c>
      <c r="F1171" s="1677" t="s">
        <v>3329</v>
      </c>
      <c r="G1171" s="1450" t="s">
        <v>1392</v>
      </c>
      <c r="H1171" s="1560" t="s">
        <v>1393</v>
      </c>
      <c r="I1171" s="1450" t="s">
        <v>1392</v>
      </c>
      <c r="J1171" s="1561" t="s">
        <v>28</v>
      </c>
      <c r="K1171" s="1525"/>
      <c r="L1171" s="438"/>
      <c r="M1171" s="341"/>
      <c r="N1171" s="341"/>
      <c r="O1171" s="1513"/>
      <c r="P1171" s="341"/>
      <c r="Q1171" s="1509"/>
      <c r="R1171" s="1525"/>
    </row>
    <row r="1172" spans="1:18">
      <c r="A1172" s="1035">
        <v>997</v>
      </c>
      <c r="B1172" s="888" t="s">
        <v>3593</v>
      </c>
      <c r="C1172" s="1602" t="s">
        <v>3594</v>
      </c>
      <c r="D1172" s="1603" t="s">
        <v>3595</v>
      </c>
      <c r="E1172" s="1604" t="s">
        <v>3596</v>
      </c>
      <c r="F1172" s="1678" t="s">
        <v>2113</v>
      </c>
      <c r="G1172" s="1450" t="s">
        <v>1392</v>
      </c>
      <c r="H1172" s="1560" t="s">
        <v>1393</v>
      </c>
      <c r="I1172" s="1450" t="s">
        <v>1392</v>
      </c>
      <c r="J1172" s="1602" t="s">
        <v>28</v>
      </c>
      <c r="K1172" s="122"/>
      <c r="L1172" s="438"/>
      <c r="M1172" s="341"/>
      <c r="N1172" s="341"/>
      <c r="O1172" s="1513"/>
      <c r="P1172" s="341"/>
      <c r="Q1172" s="1509"/>
      <c r="R1172" s="122"/>
    </row>
    <row r="1173" spans="1:18" hidden="1">
      <c r="A1173" s="1570"/>
      <c r="B1173" s="888"/>
      <c r="C1173" s="1561"/>
      <c r="D1173" s="1561"/>
      <c r="E1173" s="199"/>
      <c r="F1173" s="1748"/>
      <c r="G1173" s="1561"/>
      <c r="H1173" s="1566"/>
      <c r="I1173" s="1561"/>
      <c r="J1173" s="1567"/>
      <c r="K1173" s="414"/>
      <c r="L1173" s="438"/>
      <c r="M1173" s="341"/>
      <c r="N1173" s="341"/>
      <c r="O1173" s="1513"/>
      <c r="P1173" s="341"/>
      <c r="Q1173" s="1509"/>
      <c r="R1173" s="112"/>
    </row>
    <row r="1174" spans="1:18" ht="15" hidden="1" customHeight="1">
      <c r="A1174" s="1557"/>
      <c r="B1174" s="1557"/>
      <c r="C1174" s="1557"/>
      <c r="D1174" s="1558"/>
      <c r="E1174" s="1558"/>
      <c r="F1174" s="1680"/>
      <c r="G1174" s="1450"/>
      <c r="H1174" s="1560">
        <f>SUM(H15:H1173)</f>
        <v>142155000</v>
      </c>
      <c r="I1174" s="1450"/>
      <c r="J1174" s="1703"/>
      <c r="K1174" s="414"/>
      <c r="L1174" s="438"/>
      <c r="M1174" s="341"/>
      <c r="N1174" s="341"/>
      <c r="O1174" s="1513"/>
      <c r="P1174" s="341"/>
      <c r="Q1174" s="1509"/>
      <c r="R1174" s="112"/>
    </row>
    <row r="1175" spans="1:18" hidden="1">
      <c r="A1175" s="103"/>
      <c r="B1175" s="104"/>
      <c r="C1175" s="60"/>
      <c r="D1175" s="60"/>
      <c r="E1175" s="349"/>
      <c r="F1175" s="191"/>
      <c r="G1175" s="64"/>
      <c r="H1175" s="65"/>
      <c r="I1175" s="348"/>
      <c r="J1175" s="1561"/>
      <c r="K1175" s="122"/>
      <c r="L1175" s="438"/>
      <c r="M1175" s="341"/>
      <c r="N1175" s="341"/>
      <c r="O1175" s="1513"/>
      <c r="P1175" s="341"/>
      <c r="Q1175" s="1509"/>
      <c r="R1175" s="122"/>
    </row>
    <row r="1176" spans="1:18">
      <c r="A1176" s="1035"/>
      <c r="B1176" s="888"/>
      <c r="C1176" s="1602"/>
      <c r="D1176" s="1603"/>
      <c r="E1176" s="1604"/>
      <c r="F1176" s="1678"/>
      <c r="G1176" s="1450"/>
      <c r="H1176" s="1560"/>
      <c r="I1176" s="1450"/>
      <c r="J1176" s="1602"/>
      <c r="K1176" s="122"/>
      <c r="L1176" s="438"/>
      <c r="M1176" s="341"/>
      <c r="N1176" s="341"/>
      <c r="O1176" s="1513"/>
      <c r="P1176" s="341"/>
      <c r="Q1176" s="1509"/>
      <c r="R1176" s="122"/>
    </row>
    <row r="1177" spans="1:18">
      <c r="F1177" s="357"/>
      <c r="H1177" s="359"/>
      <c r="J1177" s="492"/>
    </row>
    <row r="1178" spans="1:18">
      <c r="F1178" s="357"/>
      <c r="H1178" s="359"/>
      <c r="J1178" s="492"/>
    </row>
    <row r="1179" spans="1:18">
      <c r="F1179" s="357"/>
      <c r="H1179" s="359"/>
      <c r="J1179" s="492"/>
    </row>
    <row r="1180" spans="1:18">
      <c r="F1180" s="357"/>
      <c r="H1180" s="359"/>
      <c r="J1180" s="492"/>
    </row>
    <row r="1181" spans="1:18">
      <c r="F1181" s="357"/>
      <c r="H1181" s="359"/>
      <c r="J1181" s="492"/>
    </row>
    <row r="1182" spans="1:18">
      <c r="F1182" s="357"/>
      <c r="H1182" s="359"/>
      <c r="J1182" s="492"/>
    </row>
    <row r="1183" spans="1:18" s="360" customFormat="1" ht="12.75">
      <c r="A1183" s="353"/>
      <c r="B1183" s="353"/>
      <c r="C1183" s="353"/>
      <c r="D1183" s="356"/>
      <c r="E1183" s="356"/>
      <c r="F1183" s="357"/>
      <c r="G1183" s="358"/>
      <c r="H1183" s="359"/>
      <c r="I1183" s="358"/>
      <c r="J1183" s="492"/>
      <c r="K1183" s="415"/>
      <c r="L1183" s="439"/>
      <c r="M1183" s="353"/>
      <c r="N1183" s="353"/>
      <c r="O1183" s="441"/>
      <c r="Q1183" s="442"/>
    </row>
    <row r="1184" spans="1:18" s="360" customFormat="1" ht="12.75">
      <c r="A1184" s="353"/>
      <c r="B1184" s="353"/>
      <c r="C1184" s="353"/>
      <c r="D1184" s="356"/>
      <c r="E1184" s="356"/>
      <c r="F1184" s="357"/>
      <c r="G1184" s="358"/>
      <c r="H1184" s="359"/>
      <c r="I1184" s="358"/>
      <c r="J1184" s="492"/>
      <c r="K1184" s="415"/>
      <c r="L1184" s="439"/>
      <c r="M1184" s="353"/>
      <c r="N1184" s="353"/>
      <c r="O1184" s="441"/>
      <c r="Q1184" s="442"/>
    </row>
    <row r="1185" spans="1:17" s="360" customFormat="1" ht="12.75">
      <c r="A1185" s="353"/>
      <c r="B1185" s="353"/>
      <c r="C1185" s="353"/>
      <c r="D1185" s="356"/>
      <c r="E1185" s="356"/>
      <c r="F1185" s="357"/>
      <c r="G1185" s="358"/>
      <c r="H1185" s="359"/>
      <c r="I1185" s="358"/>
      <c r="J1185" s="492"/>
      <c r="K1185" s="415"/>
      <c r="L1185" s="439"/>
      <c r="M1185" s="353"/>
      <c r="N1185" s="353"/>
      <c r="O1185" s="441"/>
      <c r="Q1185" s="442"/>
    </row>
    <row r="1186" spans="1:17" s="360" customFormat="1" ht="12.75">
      <c r="A1186" s="353"/>
      <c r="B1186" s="353"/>
      <c r="C1186" s="353"/>
      <c r="D1186" s="356"/>
      <c r="E1186" s="356"/>
      <c r="F1186" s="357"/>
      <c r="G1186" s="358"/>
      <c r="H1186" s="359"/>
      <c r="I1186" s="358"/>
      <c r="J1186" s="492"/>
      <c r="K1186" s="415"/>
      <c r="L1186" s="439"/>
      <c r="M1186" s="353"/>
      <c r="N1186" s="353"/>
      <c r="O1186" s="441"/>
      <c r="Q1186" s="442"/>
    </row>
    <row r="1187" spans="1:17" s="360" customFormat="1" ht="12.75">
      <c r="A1187" s="353"/>
      <c r="B1187" s="353"/>
      <c r="C1187" s="353"/>
      <c r="D1187" s="356"/>
      <c r="E1187" s="356"/>
      <c r="F1187" s="357"/>
      <c r="G1187" s="358"/>
      <c r="H1187" s="359"/>
      <c r="I1187" s="358"/>
      <c r="J1187" s="492"/>
      <c r="K1187" s="415"/>
      <c r="L1187" s="439"/>
      <c r="M1187" s="353"/>
      <c r="N1187" s="353"/>
      <c r="O1187" s="441"/>
      <c r="Q1187" s="442"/>
    </row>
    <row r="1188" spans="1:17" s="360" customFormat="1" ht="12.75">
      <c r="A1188" s="353"/>
      <c r="B1188" s="353"/>
      <c r="C1188" s="353"/>
      <c r="D1188" s="356"/>
      <c r="E1188" s="356"/>
      <c r="F1188" s="357"/>
      <c r="G1188" s="358"/>
      <c r="H1188" s="359"/>
      <c r="I1188" s="358"/>
      <c r="J1188" s="492"/>
      <c r="K1188" s="415"/>
      <c r="L1188" s="439"/>
      <c r="M1188" s="353"/>
      <c r="N1188" s="353"/>
      <c r="O1188" s="441"/>
      <c r="Q1188" s="442"/>
    </row>
    <row r="1189" spans="1:17" s="360" customFormat="1" ht="12.75">
      <c r="A1189" s="353"/>
      <c r="B1189" s="353"/>
      <c r="C1189" s="353"/>
      <c r="D1189" s="356"/>
      <c r="E1189" s="356"/>
      <c r="F1189" s="357"/>
      <c r="G1189" s="358"/>
      <c r="H1189" s="359"/>
      <c r="I1189" s="358"/>
      <c r="J1189" s="492"/>
      <c r="K1189" s="415"/>
      <c r="L1189" s="439"/>
      <c r="M1189" s="353"/>
      <c r="N1189" s="353"/>
      <c r="O1189" s="441"/>
      <c r="Q1189" s="442"/>
    </row>
    <row r="1190" spans="1:17" s="360" customFormat="1" ht="12.75">
      <c r="A1190" s="353"/>
      <c r="B1190" s="353"/>
      <c r="C1190" s="353"/>
      <c r="D1190" s="356"/>
      <c r="E1190" s="356"/>
      <c r="F1190" s="357"/>
      <c r="G1190" s="358"/>
      <c r="H1190" s="359"/>
      <c r="I1190" s="358"/>
      <c r="J1190" s="492"/>
      <c r="K1190" s="415"/>
      <c r="L1190" s="439"/>
      <c r="M1190" s="353"/>
      <c r="N1190" s="353"/>
      <c r="O1190" s="441"/>
      <c r="Q1190" s="442"/>
    </row>
    <row r="1191" spans="1:17" s="360" customFormat="1" ht="12.75">
      <c r="A1191" s="353"/>
      <c r="B1191" s="353"/>
      <c r="C1191" s="353"/>
      <c r="D1191" s="356"/>
      <c r="E1191" s="356"/>
      <c r="F1191" s="357"/>
      <c r="G1191" s="358"/>
      <c r="H1191" s="359"/>
      <c r="I1191" s="358"/>
      <c r="J1191" s="492"/>
      <c r="K1191" s="415"/>
      <c r="L1191" s="439"/>
      <c r="M1191" s="353"/>
      <c r="N1191" s="353"/>
      <c r="O1191" s="441"/>
      <c r="Q1191" s="442"/>
    </row>
    <row r="1192" spans="1:17" s="360" customFormat="1" ht="12.75">
      <c r="A1192" s="353"/>
      <c r="B1192" s="353"/>
      <c r="C1192" s="353"/>
      <c r="D1192" s="356"/>
      <c r="E1192" s="356"/>
      <c r="F1192" s="357"/>
      <c r="G1192" s="358"/>
      <c r="H1192" s="359"/>
      <c r="I1192" s="358"/>
      <c r="J1192" s="492"/>
      <c r="K1192" s="415"/>
      <c r="L1192" s="439"/>
      <c r="M1192" s="353"/>
      <c r="N1192" s="353"/>
      <c r="O1192" s="441"/>
      <c r="Q1192" s="442"/>
    </row>
    <row r="1193" spans="1:17" s="360" customFormat="1" ht="12.75">
      <c r="A1193" s="353"/>
      <c r="B1193" s="353"/>
      <c r="C1193" s="353"/>
      <c r="D1193" s="356"/>
      <c r="E1193" s="356"/>
      <c r="F1193" s="357"/>
      <c r="G1193" s="358"/>
      <c r="H1193" s="359"/>
      <c r="I1193" s="358"/>
      <c r="J1193" s="492"/>
      <c r="K1193" s="415"/>
      <c r="L1193" s="439"/>
      <c r="M1193" s="353"/>
      <c r="N1193" s="353"/>
      <c r="O1193" s="441"/>
      <c r="Q1193" s="442"/>
    </row>
    <row r="1194" spans="1:17" s="360" customFormat="1" ht="12.75">
      <c r="A1194" s="353"/>
      <c r="B1194" s="353"/>
      <c r="C1194" s="353"/>
      <c r="D1194" s="356"/>
      <c r="E1194" s="356"/>
      <c r="F1194" s="357"/>
      <c r="G1194" s="358"/>
      <c r="H1194" s="359"/>
      <c r="I1194" s="358"/>
      <c r="J1194" s="492"/>
      <c r="K1194" s="415"/>
      <c r="L1194" s="439"/>
      <c r="M1194" s="353"/>
      <c r="N1194" s="353"/>
      <c r="O1194" s="441"/>
      <c r="Q1194" s="442"/>
    </row>
    <row r="1195" spans="1:17" s="360" customFormat="1" ht="12.75">
      <c r="A1195" s="353"/>
      <c r="B1195" s="353"/>
      <c r="C1195" s="353"/>
      <c r="D1195" s="356"/>
      <c r="E1195" s="356"/>
      <c r="F1195" s="357"/>
      <c r="G1195" s="358"/>
      <c r="H1195" s="359"/>
      <c r="I1195" s="358"/>
      <c r="J1195" s="492"/>
      <c r="K1195" s="415"/>
      <c r="L1195" s="439"/>
      <c r="M1195" s="353"/>
      <c r="N1195" s="353"/>
      <c r="O1195" s="441"/>
      <c r="Q1195" s="442"/>
    </row>
    <row r="1196" spans="1:17" s="360" customFormat="1" ht="12.75">
      <c r="A1196" s="353"/>
      <c r="B1196" s="353"/>
      <c r="C1196" s="353"/>
      <c r="D1196" s="356"/>
      <c r="E1196" s="356"/>
      <c r="F1196" s="357"/>
      <c r="G1196" s="358"/>
      <c r="H1196" s="359"/>
      <c r="I1196" s="358"/>
      <c r="J1196" s="492"/>
      <c r="K1196" s="415"/>
      <c r="L1196" s="439"/>
      <c r="M1196" s="353"/>
      <c r="N1196" s="353"/>
      <c r="O1196" s="441"/>
      <c r="Q1196" s="442"/>
    </row>
    <row r="1197" spans="1:17" s="360" customFormat="1" ht="12.75">
      <c r="A1197" s="353"/>
      <c r="B1197" s="353"/>
      <c r="C1197" s="353"/>
      <c r="D1197" s="356"/>
      <c r="E1197" s="356"/>
      <c r="F1197" s="357"/>
      <c r="G1197" s="358"/>
      <c r="H1197" s="359"/>
      <c r="I1197" s="358"/>
      <c r="J1197" s="492"/>
      <c r="K1197" s="415"/>
      <c r="L1197" s="439"/>
      <c r="M1197" s="353"/>
      <c r="N1197" s="353"/>
      <c r="O1197" s="441"/>
      <c r="Q1197" s="442"/>
    </row>
    <row r="1198" spans="1:17" s="360" customFormat="1" ht="12.75">
      <c r="A1198" s="353"/>
      <c r="B1198" s="353"/>
      <c r="C1198" s="353"/>
      <c r="D1198" s="356"/>
      <c r="E1198" s="356"/>
      <c r="F1198" s="357"/>
      <c r="G1198" s="358"/>
      <c r="H1198" s="359"/>
      <c r="I1198" s="358"/>
      <c r="J1198" s="492"/>
      <c r="K1198" s="415"/>
      <c r="L1198" s="439"/>
      <c r="M1198" s="353"/>
      <c r="N1198" s="353"/>
      <c r="O1198" s="441"/>
      <c r="Q1198" s="442"/>
    </row>
    <row r="1199" spans="1:17" s="360" customFormat="1" ht="12.75">
      <c r="A1199" s="353"/>
      <c r="B1199" s="353"/>
      <c r="C1199" s="353"/>
      <c r="D1199" s="356"/>
      <c r="E1199" s="356"/>
      <c r="F1199" s="357"/>
      <c r="G1199" s="358"/>
      <c r="H1199" s="359"/>
      <c r="I1199" s="358"/>
      <c r="J1199" s="492"/>
      <c r="K1199" s="415"/>
      <c r="L1199" s="439"/>
      <c r="M1199" s="353"/>
      <c r="N1199" s="353"/>
      <c r="O1199" s="441"/>
      <c r="Q1199" s="442"/>
    </row>
    <row r="1200" spans="1:17" s="360" customFormat="1" ht="12.75">
      <c r="A1200" s="353"/>
      <c r="B1200" s="353"/>
      <c r="C1200" s="353"/>
      <c r="D1200" s="356"/>
      <c r="E1200" s="356"/>
      <c r="F1200" s="357"/>
      <c r="G1200" s="358"/>
      <c r="H1200" s="359"/>
      <c r="I1200" s="358"/>
      <c r="J1200" s="492"/>
      <c r="K1200" s="415"/>
      <c r="L1200" s="439"/>
      <c r="M1200" s="353"/>
      <c r="N1200" s="353"/>
      <c r="O1200" s="441"/>
      <c r="Q1200" s="442"/>
    </row>
    <row r="1201" spans="1:17" s="360" customFormat="1" ht="12.75">
      <c r="A1201" s="353"/>
      <c r="B1201" s="353"/>
      <c r="C1201" s="353"/>
      <c r="D1201" s="356"/>
      <c r="E1201" s="356"/>
      <c r="F1201" s="357"/>
      <c r="G1201" s="358"/>
      <c r="H1201" s="359"/>
      <c r="I1201" s="358"/>
      <c r="J1201" s="492"/>
      <c r="K1201" s="415"/>
      <c r="L1201" s="439"/>
      <c r="M1201" s="353"/>
      <c r="N1201" s="353"/>
      <c r="O1201" s="441"/>
      <c r="Q1201" s="442"/>
    </row>
    <row r="1202" spans="1:17" s="360" customFormat="1" ht="12.75">
      <c r="A1202" s="353"/>
      <c r="B1202" s="353"/>
      <c r="C1202" s="353"/>
      <c r="D1202" s="356"/>
      <c r="E1202" s="356"/>
      <c r="F1202" s="357"/>
      <c r="G1202" s="358"/>
      <c r="H1202" s="359"/>
      <c r="I1202" s="358"/>
      <c r="J1202" s="492"/>
      <c r="K1202" s="415"/>
      <c r="L1202" s="439"/>
      <c r="M1202" s="353"/>
      <c r="N1202" s="353"/>
      <c r="O1202" s="441"/>
      <c r="Q1202" s="442"/>
    </row>
    <row r="1203" spans="1:17" s="360" customFormat="1" ht="15">
      <c r="A1203" s="431"/>
      <c r="B1203" s="431" t="s">
        <v>4190</v>
      </c>
      <c r="C1203" s="432" t="s">
        <v>968</v>
      </c>
      <c r="D1203" s="433">
        <v>45627</v>
      </c>
      <c r="E1203" s="431">
        <v>125000</v>
      </c>
      <c r="F1203" s="434" t="s">
        <v>4190</v>
      </c>
      <c r="G1203" s="435" t="s">
        <v>4184</v>
      </c>
      <c r="H1203" s="359"/>
      <c r="I1203" s="358"/>
      <c r="J1203" s="492"/>
      <c r="K1203" s="415"/>
      <c r="L1203" s="439"/>
      <c r="M1203" s="353"/>
      <c r="N1203" s="353"/>
      <c r="O1203" s="441"/>
      <c r="Q1203" s="442"/>
    </row>
    <row r="1204" spans="1:17" s="360" customFormat="1" ht="15">
      <c r="A1204" s="431"/>
      <c r="B1204" s="431" t="s">
        <v>4191</v>
      </c>
      <c r="C1204" s="432" t="s">
        <v>4192</v>
      </c>
      <c r="D1204" s="433">
        <v>45628</v>
      </c>
      <c r="E1204" s="431">
        <v>165000</v>
      </c>
      <c r="F1204" s="434" t="s">
        <v>4193</v>
      </c>
      <c r="G1204" s="435"/>
      <c r="H1204" s="359"/>
      <c r="I1204" s="358"/>
      <c r="J1204" s="492"/>
      <c r="K1204" s="415"/>
      <c r="L1204" s="439"/>
      <c r="M1204" s="353"/>
      <c r="N1204" s="353"/>
      <c r="O1204" s="441"/>
      <c r="Q1204" s="442"/>
    </row>
    <row r="1205" spans="1:17" s="360" customFormat="1" ht="15">
      <c r="A1205" s="431"/>
      <c r="B1205" s="431" t="s">
        <v>4194</v>
      </c>
      <c r="C1205" s="432" t="s">
        <v>4195</v>
      </c>
      <c r="D1205" s="433">
        <v>45629</v>
      </c>
      <c r="E1205" s="431">
        <v>205000</v>
      </c>
      <c r="F1205" s="434" t="s">
        <v>4196</v>
      </c>
      <c r="G1205" s="435"/>
      <c r="H1205" s="359"/>
      <c r="I1205" s="358"/>
      <c r="J1205" s="492"/>
      <c r="K1205" s="415"/>
      <c r="L1205" s="439"/>
      <c r="M1205" s="353"/>
      <c r="N1205" s="353"/>
      <c r="O1205" s="441"/>
      <c r="Q1205" s="442"/>
    </row>
    <row r="1206" spans="1:17" s="360" customFormat="1" ht="15">
      <c r="A1206" s="431"/>
      <c r="B1206" s="431"/>
      <c r="C1206" s="432"/>
      <c r="D1206" s="433">
        <v>45630</v>
      </c>
      <c r="E1206" s="431">
        <v>305000</v>
      </c>
      <c r="F1206" s="434" t="s">
        <v>4197</v>
      </c>
      <c r="G1206" s="435"/>
      <c r="H1206" s="359"/>
      <c r="I1206" s="358"/>
      <c r="J1206" s="492"/>
      <c r="K1206" s="415"/>
      <c r="L1206" s="439"/>
      <c r="M1206" s="353"/>
      <c r="N1206" s="353"/>
      <c r="O1206" s="441"/>
      <c r="Q1206" s="442"/>
    </row>
    <row r="1207" spans="1:17" s="360" customFormat="1" ht="15">
      <c r="A1207" s="431"/>
      <c r="B1207" s="431"/>
      <c r="C1207" s="432"/>
      <c r="D1207" s="433">
        <v>45631</v>
      </c>
      <c r="E1207" s="431">
        <v>50000</v>
      </c>
      <c r="F1207" s="434"/>
      <c r="G1207" s="435"/>
      <c r="H1207" s="359"/>
      <c r="I1207" s="358"/>
      <c r="J1207" s="492"/>
      <c r="K1207" s="415"/>
      <c r="L1207" s="439"/>
      <c r="M1207" s="353"/>
      <c r="N1207" s="353"/>
      <c r="O1207" s="441"/>
      <c r="Q1207" s="442"/>
    </row>
    <row r="1208" spans="1:17" s="360" customFormat="1" ht="15">
      <c r="A1208" s="431"/>
      <c r="B1208" s="431"/>
      <c r="C1208" s="432"/>
      <c r="D1208" s="433">
        <v>45632</v>
      </c>
      <c r="E1208" s="431">
        <v>75000</v>
      </c>
      <c r="F1208" s="434"/>
      <c r="G1208" s="435"/>
      <c r="H1208" s="359"/>
      <c r="I1208" s="358"/>
      <c r="J1208" s="492"/>
      <c r="K1208" s="415"/>
      <c r="L1208" s="439"/>
      <c r="M1208" s="353"/>
      <c r="N1208" s="353"/>
      <c r="O1208" s="441"/>
      <c r="Q1208" s="442"/>
    </row>
    <row r="1209" spans="1:17" s="360" customFormat="1" ht="15">
      <c r="A1209" s="431"/>
      <c r="B1209" s="431"/>
      <c r="C1209" s="432"/>
      <c r="D1209" s="433">
        <v>45633</v>
      </c>
      <c r="E1209" s="431">
        <v>100000</v>
      </c>
      <c r="F1209" s="434"/>
      <c r="G1209" s="435"/>
      <c r="H1209" s="359"/>
      <c r="I1209" s="358"/>
      <c r="J1209" s="492"/>
      <c r="K1209" s="415"/>
      <c r="L1209" s="439"/>
      <c r="M1209" s="353"/>
      <c r="N1209" s="353"/>
      <c r="O1209" s="441"/>
      <c r="Q1209" s="442"/>
    </row>
    <row r="1210" spans="1:17" s="360" customFormat="1" ht="15">
      <c r="A1210" s="431"/>
      <c r="B1210" s="431"/>
      <c r="C1210" s="432"/>
      <c r="D1210" s="433">
        <v>45634</v>
      </c>
      <c r="E1210" s="437">
        <v>105000</v>
      </c>
      <c r="F1210" s="434"/>
      <c r="G1210" s="435"/>
      <c r="H1210" s="359"/>
      <c r="I1210" s="358"/>
      <c r="J1210" s="492"/>
      <c r="K1210" s="415"/>
      <c r="L1210" s="439"/>
      <c r="M1210" s="353"/>
      <c r="N1210" s="353"/>
      <c r="O1210" s="441"/>
      <c r="Q1210" s="442"/>
    </row>
    <row r="1211" spans="1:17" s="360" customFormat="1" ht="15">
      <c r="A1211" s="431"/>
      <c r="B1211" s="431"/>
      <c r="C1211" s="432"/>
      <c r="D1211" s="433">
        <v>45635</v>
      </c>
      <c r="E1211" s="431">
        <v>115000</v>
      </c>
      <c r="F1211" s="434"/>
      <c r="G1211" s="435"/>
      <c r="H1211" s="359"/>
      <c r="I1211" s="358"/>
      <c r="J1211" s="492"/>
      <c r="K1211" s="415"/>
      <c r="L1211" s="439"/>
      <c r="M1211" s="353"/>
      <c r="N1211" s="353"/>
      <c r="O1211" s="441"/>
      <c r="Q1211" s="442"/>
    </row>
    <row r="1212" spans="1:17" s="360" customFormat="1" ht="15">
      <c r="A1212" s="431"/>
      <c r="B1212" s="431"/>
      <c r="C1212" s="432"/>
      <c r="D1212" s="433">
        <v>45636</v>
      </c>
      <c r="E1212" s="431">
        <v>120000</v>
      </c>
      <c r="F1212" s="434"/>
      <c r="G1212" s="435"/>
      <c r="H1212" s="359"/>
      <c r="I1212" s="358"/>
      <c r="J1212" s="492"/>
      <c r="K1212" s="415"/>
      <c r="L1212" s="439"/>
      <c r="M1212" s="353"/>
      <c r="N1212" s="353"/>
      <c r="O1212" s="441"/>
      <c r="Q1212" s="442"/>
    </row>
    <row r="1213" spans="1:17" s="360" customFormat="1" ht="15">
      <c r="A1213" s="431"/>
      <c r="B1213" s="431"/>
      <c r="C1213" s="432"/>
      <c r="D1213" s="433">
        <v>45637</v>
      </c>
      <c r="E1213" s="431">
        <v>150000</v>
      </c>
      <c r="F1213" s="434"/>
      <c r="G1213" s="435"/>
      <c r="H1213" s="359"/>
      <c r="I1213" s="358"/>
      <c r="J1213" s="492"/>
      <c r="K1213" s="415"/>
      <c r="L1213" s="439"/>
      <c r="M1213" s="353"/>
      <c r="N1213" s="353"/>
      <c r="O1213" s="441"/>
      <c r="Q1213" s="442"/>
    </row>
    <row r="1214" spans="1:17" s="360" customFormat="1" ht="15">
      <c r="A1214" s="431"/>
      <c r="B1214" s="431"/>
      <c r="C1214" s="432"/>
      <c r="D1214" s="433">
        <v>45638</v>
      </c>
      <c r="E1214" s="431">
        <v>175000</v>
      </c>
      <c r="F1214" s="434"/>
      <c r="G1214" s="435"/>
      <c r="H1214" s="359"/>
      <c r="I1214" s="358"/>
      <c r="J1214" s="492"/>
      <c r="K1214" s="415"/>
      <c r="L1214" s="439"/>
      <c r="M1214" s="353"/>
      <c r="N1214" s="353"/>
      <c r="O1214" s="441"/>
      <c r="Q1214" s="442"/>
    </row>
    <row r="1215" spans="1:17" s="360" customFormat="1" ht="15">
      <c r="A1215" s="431"/>
      <c r="B1215" s="431"/>
      <c r="C1215" s="432"/>
      <c r="D1215" s="433">
        <v>45639</v>
      </c>
      <c r="E1215" s="431">
        <v>250000</v>
      </c>
      <c r="F1215" s="434"/>
      <c r="G1215" s="435"/>
      <c r="H1215" s="359"/>
      <c r="I1215" s="358"/>
      <c r="J1215" s="492"/>
      <c r="K1215" s="415"/>
      <c r="L1215" s="439"/>
      <c r="M1215" s="353"/>
      <c r="N1215" s="353"/>
      <c r="O1215" s="441"/>
      <c r="Q1215" s="442"/>
    </row>
    <row r="1216" spans="1:17" s="360" customFormat="1" ht="15">
      <c r="A1216" s="431"/>
      <c r="B1216" s="431"/>
      <c r="C1216" s="432"/>
      <c r="D1216" s="433">
        <v>45640</v>
      </c>
      <c r="E1216" s="431">
        <v>265000</v>
      </c>
      <c r="F1216" s="434"/>
      <c r="G1216" s="435"/>
      <c r="H1216" s="359"/>
      <c r="I1216" s="358"/>
      <c r="J1216" s="492"/>
      <c r="K1216" s="415"/>
      <c r="L1216" s="439"/>
      <c r="M1216" s="353"/>
      <c r="N1216" s="353"/>
      <c r="O1216" s="441"/>
      <c r="Q1216" s="442"/>
    </row>
    <row r="1217" spans="1:17" s="360" customFormat="1" ht="15">
      <c r="A1217" s="431"/>
      <c r="B1217" s="431"/>
      <c r="C1217" s="432"/>
      <c r="D1217" s="433">
        <v>45641</v>
      </c>
      <c r="E1217" s="431">
        <v>275000</v>
      </c>
      <c r="F1217" s="434"/>
      <c r="G1217" s="435"/>
      <c r="H1217" s="359"/>
      <c r="I1217" s="358"/>
      <c r="J1217" s="492"/>
      <c r="K1217" s="415"/>
      <c r="L1217" s="439"/>
      <c r="M1217" s="353"/>
      <c r="N1217" s="353"/>
      <c r="O1217" s="441"/>
      <c r="Q1217" s="442"/>
    </row>
    <row r="1218" spans="1:17" s="360" customFormat="1" ht="15">
      <c r="A1218" s="431"/>
      <c r="B1218" s="431"/>
      <c r="C1218" s="432"/>
      <c r="D1218" s="433">
        <v>45642</v>
      </c>
      <c r="E1218" s="431">
        <v>750000</v>
      </c>
      <c r="F1218" s="434"/>
      <c r="G1218" s="435"/>
      <c r="H1218" s="359"/>
      <c r="I1218" s="358"/>
      <c r="J1218" s="492"/>
      <c r="K1218" s="415"/>
      <c r="L1218" s="439"/>
      <c r="M1218" s="353"/>
      <c r="N1218" s="353"/>
      <c r="O1218" s="441"/>
      <c r="Q1218" s="442"/>
    </row>
    <row r="1219" spans="1:17" s="360" customFormat="1" ht="15">
      <c r="A1219" s="431"/>
      <c r="B1219" s="431"/>
      <c r="C1219" s="432"/>
      <c r="D1219" s="433">
        <v>45643</v>
      </c>
      <c r="F1219" s="434"/>
      <c r="G1219" s="435"/>
      <c r="H1219" s="359"/>
      <c r="I1219" s="358"/>
      <c r="J1219" s="492"/>
      <c r="K1219" s="415"/>
      <c r="L1219" s="439"/>
      <c r="M1219" s="353"/>
      <c r="N1219" s="353"/>
      <c r="O1219" s="441"/>
      <c r="Q1219" s="442"/>
    </row>
    <row r="1220" spans="1:17" s="360" customFormat="1" ht="15">
      <c r="A1220" s="431"/>
      <c r="B1220" s="431"/>
      <c r="C1220" s="432"/>
      <c r="D1220" s="433">
        <v>45644</v>
      </c>
      <c r="E1220" s="431"/>
      <c r="F1220" s="434"/>
      <c r="G1220" s="435"/>
      <c r="H1220" s="359"/>
      <c r="I1220" s="358"/>
      <c r="J1220" s="492"/>
      <c r="K1220" s="415"/>
      <c r="L1220" s="439"/>
      <c r="M1220" s="353"/>
      <c r="N1220" s="353"/>
      <c r="O1220" s="441"/>
      <c r="Q1220" s="442"/>
    </row>
    <row r="1221" spans="1:17" s="360" customFormat="1" ht="15">
      <c r="A1221" s="431"/>
      <c r="B1221" s="431"/>
      <c r="C1221" s="432"/>
      <c r="D1221" s="433">
        <v>45645</v>
      </c>
      <c r="E1221" s="431"/>
      <c r="F1221" s="434"/>
      <c r="G1221" s="435"/>
      <c r="H1221" s="359"/>
      <c r="I1221" s="358"/>
      <c r="J1221" s="492"/>
      <c r="K1221" s="415"/>
      <c r="L1221" s="439"/>
      <c r="M1221" s="353"/>
      <c r="N1221" s="353"/>
      <c r="O1221" s="441"/>
      <c r="Q1221" s="442"/>
    </row>
    <row r="1222" spans="1:17" s="360" customFormat="1" ht="15">
      <c r="A1222" s="431"/>
      <c r="B1222" s="431"/>
      <c r="C1222" s="432"/>
      <c r="D1222" s="433">
        <v>45646</v>
      </c>
      <c r="E1222" s="431"/>
      <c r="F1222" s="434"/>
      <c r="G1222" s="435"/>
      <c r="H1222" s="359"/>
      <c r="I1222" s="358"/>
      <c r="J1222" s="492"/>
      <c r="K1222" s="415"/>
      <c r="L1222" s="439"/>
      <c r="M1222" s="353"/>
      <c r="N1222" s="353"/>
      <c r="O1222" s="441"/>
      <c r="Q1222" s="442"/>
    </row>
    <row r="1223" spans="1:17" s="360" customFormat="1" ht="15">
      <c r="A1223" s="431"/>
      <c r="B1223" s="431"/>
      <c r="C1223" s="432"/>
      <c r="D1223" s="433">
        <v>45647</v>
      </c>
      <c r="E1223" s="431"/>
      <c r="F1223" s="434"/>
      <c r="G1223" s="435"/>
      <c r="H1223" s="359"/>
      <c r="I1223" s="358"/>
      <c r="J1223" s="492"/>
      <c r="K1223" s="415"/>
      <c r="L1223" s="439"/>
      <c r="M1223" s="353"/>
      <c r="N1223" s="353"/>
      <c r="O1223" s="441"/>
      <c r="Q1223" s="442"/>
    </row>
    <row r="1224" spans="1:17" s="360" customFormat="1" ht="15">
      <c r="A1224" s="431"/>
      <c r="B1224" s="431"/>
      <c r="C1224" s="432"/>
      <c r="D1224" s="433">
        <v>45648</v>
      </c>
      <c r="E1224" s="431"/>
      <c r="F1224" s="434"/>
      <c r="G1224" s="435"/>
      <c r="H1224" s="359"/>
      <c r="I1224" s="358"/>
      <c r="J1224" s="492"/>
      <c r="K1224" s="415"/>
      <c r="L1224" s="439"/>
      <c r="M1224" s="353"/>
      <c r="N1224" s="353"/>
      <c r="O1224" s="441"/>
      <c r="Q1224" s="442"/>
    </row>
    <row r="1225" spans="1:17" s="360" customFormat="1" ht="15">
      <c r="A1225" s="431"/>
      <c r="B1225" s="431"/>
      <c r="C1225" s="432"/>
      <c r="D1225" s="433">
        <v>45649</v>
      </c>
      <c r="E1225" s="431"/>
      <c r="F1225" s="434"/>
      <c r="G1225" s="435"/>
      <c r="H1225" s="359"/>
      <c r="I1225" s="358"/>
      <c r="J1225" s="492"/>
      <c r="K1225" s="415"/>
      <c r="L1225" s="439"/>
      <c r="M1225" s="353"/>
      <c r="N1225" s="353"/>
      <c r="O1225" s="441"/>
      <c r="Q1225" s="442"/>
    </row>
    <row r="1226" spans="1:17" s="360" customFormat="1" ht="15">
      <c r="A1226" s="431"/>
      <c r="B1226" s="431"/>
      <c r="C1226" s="432"/>
      <c r="D1226" s="433">
        <v>45650</v>
      </c>
      <c r="E1226" s="431"/>
      <c r="F1226" s="434"/>
      <c r="G1226" s="435"/>
      <c r="H1226" s="359"/>
      <c r="I1226" s="358"/>
      <c r="J1226" s="492"/>
      <c r="K1226" s="415"/>
      <c r="L1226" s="439"/>
      <c r="M1226" s="353"/>
      <c r="N1226" s="353"/>
      <c r="O1226" s="441"/>
      <c r="Q1226" s="442"/>
    </row>
    <row r="1227" spans="1:17" s="360" customFormat="1" ht="15">
      <c r="A1227" s="431"/>
      <c r="B1227" s="431"/>
      <c r="C1227" s="432"/>
      <c r="D1227" s="433">
        <v>45651</v>
      </c>
      <c r="E1227" s="431"/>
      <c r="F1227" s="434"/>
      <c r="G1227" s="435"/>
      <c r="H1227" s="359"/>
      <c r="I1227" s="358"/>
      <c r="J1227" s="492"/>
      <c r="K1227" s="415"/>
      <c r="L1227" s="439"/>
      <c r="M1227" s="353"/>
      <c r="N1227" s="353"/>
      <c r="O1227" s="441"/>
      <c r="Q1227" s="442"/>
    </row>
    <row r="1228" spans="1:17" s="360" customFormat="1" ht="15">
      <c r="A1228" s="431"/>
      <c r="B1228" s="431"/>
      <c r="C1228" s="432"/>
      <c r="D1228" s="433">
        <v>45652</v>
      </c>
      <c r="E1228" s="431"/>
      <c r="F1228" s="434"/>
      <c r="G1228" s="435"/>
      <c r="H1228" s="359"/>
      <c r="I1228" s="358"/>
      <c r="J1228" s="492"/>
      <c r="K1228" s="415"/>
      <c r="L1228" s="439"/>
      <c r="M1228" s="353"/>
      <c r="N1228" s="353"/>
      <c r="O1228" s="441"/>
      <c r="Q1228" s="442"/>
    </row>
    <row r="1229" spans="1:17" s="360" customFormat="1" ht="15">
      <c r="A1229" s="431"/>
      <c r="B1229" s="431"/>
      <c r="C1229" s="432"/>
      <c r="D1229" s="433">
        <v>45653</v>
      </c>
      <c r="E1229" s="431"/>
      <c r="F1229" s="434"/>
      <c r="G1229" s="435"/>
      <c r="H1229" s="359"/>
      <c r="I1229" s="358"/>
      <c r="J1229" s="492"/>
      <c r="K1229" s="415"/>
      <c r="L1229" s="439"/>
      <c r="M1229" s="353"/>
      <c r="N1229" s="353"/>
      <c r="O1229" s="441"/>
      <c r="Q1229" s="442"/>
    </row>
    <row r="1230" spans="1:17" s="360" customFormat="1" ht="15">
      <c r="A1230" s="431"/>
      <c r="B1230" s="431"/>
      <c r="C1230" s="432"/>
      <c r="D1230" s="433">
        <v>45654</v>
      </c>
      <c r="E1230" s="431"/>
      <c r="F1230" s="434"/>
      <c r="G1230" s="435"/>
      <c r="H1230" s="359"/>
      <c r="I1230" s="358"/>
      <c r="J1230" s="492"/>
      <c r="K1230" s="415"/>
      <c r="L1230" s="439"/>
      <c r="M1230" s="353"/>
      <c r="N1230" s="353"/>
      <c r="O1230" s="441"/>
      <c r="Q1230" s="442"/>
    </row>
    <row r="1231" spans="1:17" s="360" customFormat="1" ht="15">
      <c r="A1231" s="431"/>
      <c r="B1231" s="431"/>
      <c r="C1231" s="432"/>
      <c r="D1231" s="433">
        <v>45655</v>
      </c>
      <c r="E1231" s="431"/>
      <c r="F1231" s="434"/>
      <c r="G1231" s="435"/>
      <c r="H1231" s="359"/>
      <c r="I1231" s="358"/>
      <c r="J1231" s="492"/>
      <c r="K1231" s="415"/>
      <c r="L1231" s="439"/>
      <c r="M1231" s="353"/>
      <c r="N1231" s="353"/>
      <c r="O1231" s="441"/>
      <c r="Q1231" s="442"/>
    </row>
    <row r="1232" spans="1:17" s="360" customFormat="1" ht="15">
      <c r="A1232" s="431"/>
      <c r="B1232" s="431"/>
      <c r="C1232" s="432"/>
      <c r="D1232" s="433">
        <v>45656</v>
      </c>
      <c r="E1232" s="431"/>
      <c r="F1232" s="434"/>
      <c r="G1232" s="435"/>
      <c r="H1232" s="359"/>
      <c r="I1232" s="358"/>
      <c r="J1232" s="492"/>
      <c r="K1232" s="415"/>
      <c r="L1232" s="439"/>
      <c r="M1232" s="353"/>
      <c r="N1232" s="353"/>
      <c r="O1232" s="441"/>
      <c r="Q1232" s="442"/>
    </row>
    <row r="1233" spans="1:17" s="360" customFormat="1" ht="15">
      <c r="A1233" s="431"/>
      <c r="B1233" s="431"/>
      <c r="C1233" s="432"/>
      <c r="D1233" s="433">
        <v>45657</v>
      </c>
      <c r="E1233" s="431"/>
      <c r="F1233" s="434"/>
      <c r="G1233" s="435"/>
      <c r="H1233" s="359"/>
      <c r="I1233" s="358"/>
      <c r="J1233" s="492"/>
      <c r="K1233" s="415"/>
      <c r="L1233" s="439"/>
      <c r="M1233" s="353"/>
      <c r="N1233" s="353"/>
      <c r="O1233" s="441"/>
      <c r="Q1233" s="442"/>
    </row>
    <row r="1234" spans="1:17" s="360" customFormat="1" ht="15">
      <c r="A1234" s="431"/>
      <c r="B1234" s="431"/>
      <c r="C1234" s="432"/>
      <c r="D1234" s="433"/>
      <c r="E1234" s="431"/>
      <c r="F1234" s="434"/>
      <c r="G1234" s="435"/>
      <c r="H1234" s="359"/>
      <c r="I1234" s="358"/>
      <c r="J1234" s="492"/>
      <c r="K1234" s="415"/>
      <c r="L1234" s="439"/>
      <c r="M1234" s="353"/>
      <c r="N1234" s="353"/>
      <c r="O1234" s="441"/>
      <c r="Q1234" s="442"/>
    </row>
    <row r="1235" spans="1:17" s="360" customFormat="1" ht="15">
      <c r="A1235" s="431"/>
      <c r="B1235" s="431"/>
      <c r="C1235" s="432"/>
      <c r="D1235" s="433">
        <v>45658</v>
      </c>
      <c r="E1235" s="431"/>
      <c r="F1235" s="434"/>
      <c r="G1235" s="435"/>
      <c r="H1235" s="359"/>
      <c r="I1235" s="358"/>
      <c r="J1235" s="492"/>
      <c r="K1235" s="415"/>
      <c r="L1235" s="439"/>
      <c r="M1235" s="353"/>
      <c r="N1235" s="353"/>
      <c r="O1235" s="441"/>
      <c r="Q1235" s="442"/>
    </row>
    <row r="1236" spans="1:17" s="360" customFormat="1" ht="15">
      <c r="A1236" s="431"/>
      <c r="B1236" s="431"/>
      <c r="C1236" s="432"/>
      <c r="D1236" s="433">
        <v>45659</v>
      </c>
      <c r="E1236" s="431"/>
      <c r="F1236" s="434"/>
      <c r="G1236" s="435"/>
      <c r="H1236" s="359"/>
      <c r="I1236" s="358"/>
      <c r="J1236" s="492"/>
      <c r="K1236" s="415"/>
      <c r="L1236" s="439"/>
      <c r="M1236" s="353"/>
      <c r="N1236" s="353"/>
      <c r="O1236" s="441"/>
      <c r="Q1236" s="442"/>
    </row>
    <row r="1237" spans="1:17" s="360" customFormat="1" ht="15">
      <c r="A1237" s="431"/>
      <c r="B1237" s="431"/>
      <c r="C1237" s="432"/>
      <c r="D1237" s="433">
        <v>45660</v>
      </c>
      <c r="E1237" s="431"/>
      <c r="F1237" s="434"/>
      <c r="G1237" s="435"/>
      <c r="H1237" s="359"/>
      <c r="I1237" s="358"/>
      <c r="J1237" s="492"/>
      <c r="K1237" s="415"/>
      <c r="L1237" s="439"/>
      <c r="M1237" s="353"/>
      <c r="N1237" s="353"/>
      <c r="O1237" s="441"/>
      <c r="Q1237" s="442"/>
    </row>
    <row r="1238" spans="1:17" s="360" customFormat="1" ht="15">
      <c r="A1238" s="431"/>
      <c r="B1238" s="431"/>
      <c r="C1238" s="432"/>
      <c r="D1238" s="433">
        <v>45661</v>
      </c>
      <c r="E1238" s="431"/>
      <c r="F1238" s="434"/>
      <c r="G1238" s="435"/>
      <c r="H1238" s="359"/>
      <c r="I1238" s="358"/>
      <c r="J1238" s="492"/>
      <c r="K1238" s="415"/>
      <c r="L1238" s="439"/>
      <c r="M1238" s="353"/>
      <c r="N1238" s="353"/>
      <c r="O1238" s="441"/>
      <c r="Q1238" s="442"/>
    </row>
    <row r="1239" spans="1:17" s="360" customFormat="1" ht="15">
      <c r="A1239" s="431"/>
      <c r="B1239" s="431"/>
      <c r="C1239" s="432"/>
      <c r="D1239" s="433">
        <v>45662</v>
      </c>
      <c r="E1239" s="431"/>
      <c r="F1239" s="434"/>
      <c r="G1239" s="435"/>
      <c r="H1239" s="359"/>
      <c r="I1239" s="358"/>
      <c r="J1239" s="492"/>
      <c r="K1239" s="415"/>
      <c r="L1239" s="439"/>
      <c r="M1239" s="353"/>
      <c r="N1239" s="353"/>
      <c r="O1239" s="441"/>
      <c r="Q1239" s="442"/>
    </row>
    <row r="1240" spans="1:17" s="360" customFormat="1" ht="15">
      <c r="A1240" s="431"/>
      <c r="B1240" s="431"/>
      <c r="C1240" s="432"/>
      <c r="D1240" s="433">
        <v>45663</v>
      </c>
      <c r="E1240" s="431"/>
      <c r="F1240" s="434"/>
      <c r="G1240" s="435"/>
      <c r="H1240" s="359"/>
      <c r="I1240" s="358"/>
      <c r="J1240" s="492"/>
      <c r="K1240" s="415"/>
      <c r="L1240" s="439"/>
      <c r="M1240" s="353"/>
      <c r="N1240" s="353"/>
      <c r="O1240" s="441"/>
      <c r="Q1240" s="442"/>
    </row>
    <row r="1241" spans="1:17" s="360" customFormat="1" ht="15">
      <c r="A1241" s="431"/>
      <c r="B1241" s="431"/>
      <c r="C1241" s="432"/>
      <c r="D1241" s="433">
        <v>45664</v>
      </c>
      <c r="E1241" s="431"/>
      <c r="F1241" s="434"/>
      <c r="G1241" s="435"/>
      <c r="H1241" s="359"/>
      <c r="I1241" s="358"/>
      <c r="J1241" s="492"/>
      <c r="K1241" s="415"/>
      <c r="L1241" s="439"/>
      <c r="M1241" s="353"/>
      <c r="N1241" s="353"/>
      <c r="O1241" s="441"/>
      <c r="Q1241" s="442"/>
    </row>
    <row r="1242" spans="1:17" s="360" customFormat="1" ht="15">
      <c r="A1242" s="431"/>
      <c r="B1242" s="431"/>
      <c r="C1242" s="432"/>
      <c r="D1242" s="433">
        <v>45665</v>
      </c>
      <c r="E1242" s="431"/>
      <c r="F1242" s="434"/>
      <c r="G1242" s="435"/>
      <c r="H1242" s="359"/>
      <c r="I1242" s="358"/>
      <c r="J1242" s="492"/>
      <c r="K1242" s="415"/>
      <c r="L1242" s="439"/>
      <c r="M1242" s="353"/>
      <c r="N1242" s="353"/>
      <c r="O1242" s="441"/>
      <c r="Q1242" s="442"/>
    </row>
    <row r="1243" spans="1:17" s="360" customFormat="1" ht="15">
      <c r="A1243" s="431"/>
      <c r="B1243" s="431"/>
      <c r="C1243" s="432"/>
      <c r="D1243" s="433">
        <v>45666</v>
      </c>
      <c r="E1243" s="431"/>
      <c r="F1243" s="434"/>
      <c r="G1243" s="435"/>
      <c r="H1243" s="359"/>
      <c r="I1243" s="358"/>
      <c r="J1243" s="492"/>
      <c r="K1243" s="415"/>
      <c r="L1243" s="439"/>
      <c r="M1243" s="353"/>
      <c r="N1243" s="353"/>
      <c r="O1243" s="441"/>
      <c r="Q1243" s="442"/>
    </row>
    <row r="1244" spans="1:17" s="360" customFormat="1" ht="15">
      <c r="A1244" s="431"/>
      <c r="B1244" s="431"/>
      <c r="C1244" s="432"/>
      <c r="D1244" s="433">
        <v>45667</v>
      </c>
      <c r="E1244" s="431"/>
      <c r="F1244" s="434"/>
      <c r="G1244" s="435"/>
      <c r="H1244" s="359"/>
      <c r="I1244" s="358"/>
      <c r="J1244" s="492"/>
      <c r="K1244" s="415"/>
      <c r="L1244" s="439"/>
      <c r="M1244" s="353"/>
      <c r="N1244" s="353"/>
      <c r="O1244" s="441"/>
      <c r="Q1244" s="442"/>
    </row>
    <row r="1245" spans="1:17" s="360" customFormat="1" ht="15">
      <c r="A1245" s="431"/>
      <c r="B1245" s="431"/>
      <c r="C1245" s="432"/>
      <c r="D1245" s="433">
        <v>45668</v>
      </c>
      <c r="E1245" s="431"/>
      <c r="F1245" s="434"/>
      <c r="G1245" s="435"/>
      <c r="H1245" s="359"/>
      <c r="I1245" s="358"/>
      <c r="J1245" s="492"/>
      <c r="K1245" s="415"/>
      <c r="L1245" s="439"/>
      <c r="M1245" s="353"/>
      <c r="N1245" s="353"/>
      <c r="O1245" s="441"/>
      <c r="Q1245" s="442"/>
    </row>
    <row r="1246" spans="1:17" s="360" customFormat="1" ht="15">
      <c r="A1246" s="431"/>
      <c r="B1246" s="431"/>
      <c r="C1246" s="432"/>
      <c r="D1246" s="433">
        <v>45669</v>
      </c>
      <c r="E1246" s="431"/>
      <c r="F1246" s="434"/>
      <c r="G1246" s="435"/>
      <c r="H1246" s="359"/>
      <c r="I1246" s="358"/>
      <c r="J1246" s="492"/>
      <c r="K1246" s="415"/>
      <c r="L1246" s="439"/>
      <c r="M1246" s="353"/>
      <c r="N1246" s="353"/>
      <c r="O1246" s="441"/>
      <c r="Q1246" s="442"/>
    </row>
    <row r="1247" spans="1:17" s="360" customFormat="1" ht="15">
      <c r="A1247" s="431"/>
      <c r="B1247" s="431"/>
      <c r="C1247" s="432"/>
      <c r="D1247" s="433">
        <v>45670</v>
      </c>
      <c r="E1247" s="431"/>
      <c r="F1247" s="434"/>
      <c r="G1247" s="435"/>
      <c r="H1247" s="359"/>
      <c r="I1247" s="358"/>
      <c r="J1247" s="492"/>
      <c r="K1247" s="415"/>
      <c r="L1247" s="439"/>
      <c r="M1247" s="353"/>
      <c r="N1247" s="353"/>
      <c r="O1247" s="441"/>
      <c r="Q1247" s="442"/>
    </row>
    <row r="1248" spans="1:17" s="360" customFormat="1" ht="15">
      <c r="A1248" s="431"/>
      <c r="B1248" s="431"/>
      <c r="C1248" s="432"/>
      <c r="D1248" s="433">
        <v>45671</v>
      </c>
      <c r="E1248" s="431"/>
      <c r="F1248" s="434"/>
      <c r="G1248" s="435"/>
      <c r="H1248" s="359"/>
      <c r="I1248" s="358"/>
      <c r="J1248" s="492"/>
      <c r="K1248" s="415"/>
      <c r="L1248" s="439"/>
      <c r="M1248" s="353"/>
      <c r="N1248" s="353"/>
      <c r="O1248" s="441"/>
      <c r="Q1248" s="442"/>
    </row>
    <row r="1249" spans="1:17" s="360" customFormat="1" ht="15">
      <c r="A1249" s="431"/>
      <c r="B1249" s="431"/>
      <c r="C1249" s="432"/>
      <c r="D1249" s="433">
        <v>45672</v>
      </c>
      <c r="E1249" s="431"/>
      <c r="F1249" s="434"/>
      <c r="G1249" s="435"/>
      <c r="H1249" s="359"/>
      <c r="I1249" s="358"/>
      <c r="J1249" s="492"/>
      <c r="K1249" s="415"/>
      <c r="L1249" s="439"/>
      <c r="M1249" s="353"/>
      <c r="N1249" s="353"/>
      <c r="O1249" s="441"/>
      <c r="Q1249" s="442"/>
    </row>
    <row r="1250" spans="1:17" s="360" customFormat="1" ht="15">
      <c r="A1250" s="431"/>
      <c r="B1250" s="431"/>
      <c r="C1250" s="432"/>
      <c r="D1250" s="433">
        <v>45673</v>
      </c>
      <c r="E1250" s="431"/>
      <c r="F1250" s="434"/>
      <c r="G1250" s="435"/>
      <c r="H1250" s="359"/>
      <c r="I1250" s="358"/>
      <c r="J1250" s="492"/>
      <c r="K1250" s="415"/>
      <c r="L1250" s="439"/>
      <c r="M1250" s="353"/>
      <c r="N1250" s="353"/>
      <c r="O1250" s="441"/>
      <c r="Q1250" s="442"/>
    </row>
    <row r="1251" spans="1:17" s="360" customFormat="1" ht="15">
      <c r="A1251" s="431"/>
      <c r="B1251" s="431"/>
      <c r="C1251" s="432"/>
      <c r="D1251" s="433">
        <v>45674</v>
      </c>
      <c r="E1251" s="431"/>
      <c r="F1251" s="434"/>
      <c r="G1251" s="435"/>
      <c r="H1251" s="359"/>
      <c r="I1251" s="358"/>
      <c r="J1251" s="492"/>
      <c r="K1251" s="415"/>
      <c r="L1251" s="439"/>
      <c r="M1251" s="353"/>
      <c r="N1251" s="353"/>
      <c r="O1251" s="441"/>
      <c r="Q1251" s="442"/>
    </row>
    <row r="1252" spans="1:17" s="360" customFormat="1" ht="15">
      <c r="A1252" s="431"/>
      <c r="B1252" s="431"/>
      <c r="C1252" s="432"/>
      <c r="D1252" s="433">
        <v>45675</v>
      </c>
      <c r="E1252" s="431"/>
      <c r="F1252" s="434"/>
      <c r="G1252" s="435"/>
      <c r="H1252" s="359"/>
      <c r="I1252" s="358"/>
      <c r="J1252" s="492"/>
      <c r="K1252" s="415"/>
      <c r="L1252" s="439"/>
      <c r="M1252" s="353"/>
      <c r="N1252" s="353"/>
      <c r="O1252" s="441"/>
      <c r="Q1252" s="442"/>
    </row>
    <row r="1253" spans="1:17" s="360" customFormat="1" ht="15">
      <c r="A1253" s="431"/>
      <c r="B1253" s="431"/>
      <c r="C1253" s="432"/>
      <c r="D1253" s="433">
        <v>45676</v>
      </c>
      <c r="E1253" s="431"/>
      <c r="F1253" s="434"/>
      <c r="G1253" s="435"/>
      <c r="H1253" s="359"/>
      <c r="I1253" s="358"/>
      <c r="J1253" s="492"/>
      <c r="K1253" s="415"/>
      <c r="L1253" s="439"/>
      <c r="M1253" s="353"/>
      <c r="N1253" s="353"/>
      <c r="O1253" s="441"/>
      <c r="Q1253" s="442"/>
    </row>
    <row r="1254" spans="1:17" s="360" customFormat="1" ht="15">
      <c r="A1254" s="431"/>
      <c r="B1254" s="431"/>
      <c r="C1254" s="432"/>
      <c r="D1254" s="433">
        <v>45677</v>
      </c>
      <c r="E1254" s="431"/>
      <c r="F1254" s="434"/>
      <c r="G1254" s="435"/>
      <c r="H1254" s="359"/>
      <c r="I1254" s="358"/>
      <c r="J1254" s="492"/>
      <c r="K1254" s="415"/>
      <c r="L1254" s="439"/>
      <c r="M1254" s="353"/>
      <c r="N1254" s="353"/>
      <c r="O1254" s="441"/>
      <c r="Q1254" s="442"/>
    </row>
    <row r="1255" spans="1:17" s="360" customFormat="1" ht="15">
      <c r="A1255" s="431"/>
      <c r="B1255" s="431"/>
      <c r="C1255" s="432"/>
      <c r="D1255" s="433">
        <v>45678</v>
      </c>
      <c r="E1255" s="431"/>
      <c r="F1255" s="434"/>
      <c r="G1255" s="435"/>
      <c r="H1255" s="359"/>
      <c r="I1255" s="358"/>
      <c r="J1255" s="492"/>
      <c r="K1255" s="415"/>
      <c r="L1255" s="439"/>
      <c r="M1255" s="353"/>
      <c r="N1255" s="353"/>
      <c r="O1255" s="441"/>
      <c r="Q1255" s="442"/>
    </row>
    <row r="1256" spans="1:17" s="360" customFormat="1" ht="15">
      <c r="A1256" s="431"/>
      <c r="B1256" s="431"/>
      <c r="C1256" s="432"/>
      <c r="D1256" s="433">
        <v>45679</v>
      </c>
      <c r="E1256" s="431"/>
      <c r="F1256" s="434"/>
      <c r="G1256" s="435"/>
      <c r="H1256" s="359"/>
      <c r="I1256" s="358"/>
      <c r="J1256" s="492"/>
      <c r="K1256" s="415"/>
      <c r="L1256" s="439"/>
      <c r="M1256" s="353"/>
      <c r="N1256" s="353"/>
      <c r="O1256" s="441"/>
      <c r="Q1256" s="442"/>
    </row>
    <row r="1257" spans="1:17" s="360" customFormat="1" ht="15">
      <c r="A1257" s="431"/>
      <c r="B1257" s="431"/>
      <c r="C1257" s="432"/>
      <c r="D1257" s="433">
        <v>45680</v>
      </c>
      <c r="E1257" s="431"/>
      <c r="F1257" s="434"/>
      <c r="G1257" s="435"/>
      <c r="H1257" s="359"/>
      <c r="I1257" s="358"/>
      <c r="J1257" s="492"/>
      <c r="K1257" s="415"/>
      <c r="L1257" s="439"/>
      <c r="M1257" s="353"/>
      <c r="N1257" s="353"/>
      <c r="O1257" s="441"/>
      <c r="Q1257" s="442"/>
    </row>
    <row r="1258" spans="1:17" s="360" customFormat="1" ht="15">
      <c r="A1258" s="431"/>
      <c r="B1258" s="431"/>
      <c r="C1258" s="432"/>
      <c r="D1258" s="433">
        <v>45681</v>
      </c>
      <c r="E1258" s="431"/>
      <c r="F1258" s="434"/>
      <c r="G1258" s="435"/>
      <c r="H1258" s="359"/>
      <c r="I1258" s="358"/>
      <c r="J1258" s="492"/>
      <c r="K1258" s="415"/>
      <c r="L1258" s="439"/>
      <c r="M1258" s="353"/>
      <c r="N1258" s="353"/>
      <c r="O1258" s="441"/>
      <c r="Q1258" s="442"/>
    </row>
    <row r="1259" spans="1:17" s="360" customFormat="1" ht="15">
      <c r="A1259" s="431"/>
      <c r="B1259" s="431"/>
      <c r="C1259" s="432"/>
      <c r="D1259" s="433">
        <v>45682</v>
      </c>
      <c r="E1259" s="431"/>
      <c r="F1259" s="434"/>
      <c r="G1259" s="435"/>
      <c r="H1259" s="359"/>
      <c r="I1259" s="358"/>
      <c r="J1259" s="492"/>
      <c r="K1259" s="415"/>
      <c r="L1259" s="439"/>
      <c r="M1259" s="353"/>
      <c r="N1259" s="353"/>
      <c r="O1259" s="441"/>
      <c r="Q1259" s="442"/>
    </row>
    <row r="1260" spans="1:17" s="360" customFormat="1" ht="15">
      <c r="A1260" s="431"/>
      <c r="B1260" s="431"/>
      <c r="C1260" s="432"/>
      <c r="D1260" s="433">
        <v>45683</v>
      </c>
      <c r="E1260" s="431"/>
      <c r="F1260" s="434"/>
      <c r="G1260" s="435"/>
      <c r="H1260" s="359"/>
      <c r="I1260" s="358"/>
      <c r="J1260" s="492"/>
      <c r="K1260" s="415"/>
      <c r="L1260" s="439"/>
      <c r="M1260" s="353"/>
      <c r="N1260" s="353"/>
      <c r="O1260" s="441"/>
      <c r="Q1260" s="442"/>
    </row>
    <row r="1261" spans="1:17" s="360" customFormat="1" ht="15">
      <c r="A1261" s="431"/>
      <c r="B1261" s="431"/>
      <c r="C1261" s="432"/>
      <c r="D1261" s="433">
        <v>45684</v>
      </c>
      <c r="E1261" s="431"/>
      <c r="F1261" s="434"/>
      <c r="G1261" s="435"/>
      <c r="H1261" s="359"/>
      <c r="I1261" s="358"/>
      <c r="J1261" s="492"/>
      <c r="K1261" s="415"/>
      <c r="L1261" s="439"/>
      <c r="M1261" s="353"/>
      <c r="N1261" s="353"/>
      <c r="O1261" s="441"/>
      <c r="Q1261" s="442"/>
    </row>
    <row r="1262" spans="1:17" s="360" customFormat="1" ht="15">
      <c r="A1262" s="431"/>
      <c r="B1262" s="431"/>
      <c r="C1262" s="432"/>
      <c r="D1262" s="433">
        <v>45685</v>
      </c>
      <c r="E1262" s="431"/>
      <c r="F1262" s="434"/>
      <c r="G1262" s="435"/>
      <c r="H1262" s="359"/>
      <c r="I1262" s="358"/>
      <c r="J1262" s="492"/>
      <c r="K1262" s="415"/>
      <c r="L1262" s="439"/>
      <c r="M1262" s="353"/>
      <c r="N1262" s="353"/>
      <c r="O1262" s="441"/>
      <c r="Q1262" s="442"/>
    </row>
    <row r="1263" spans="1:17" s="360" customFormat="1" ht="15">
      <c r="A1263" s="431"/>
      <c r="B1263" s="431"/>
      <c r="C1263" s="432"/>
      <c r="D1263" s="433">
        <v>45686</v>
      </c>
      <c r="E1263" s="431"/>
      <c r="F1263" s="434"/>
      <c r="G1263" s="435"/>
      <c r="H1263" s="359"/>
      <c r="I1263" s="358"/>
      <c r="J1263" s="492"/>
      <c r="K1263" s="415"/>
      <c r="L1263" s="439"/>
      <c r="M1263" s="353"/>
      <c r="N1263" s="353"/>
      <c r="O1263" s="441"/>
      <c r="Q1263" s="442"/>
    </row>
    <row r="1264" spans="1:17" s="360" customFormat="1" ht="15">
      <c r="A1264" s="431"/>
      <c r="B1264" s="431"/>
      <c r="C1264" s="432"/>
      <c r="D1264" s="433">
        <v>45687</v>
      </c>
      <c r="E1264" s="431"/>
      <c r="F1264" s="434"/>
      <c r="G1264" s="435"/>
      <c r="H1264" s="359"/>
      <c r="I1264" s="358"/>
      <c r="J1264" s="492"/>
      <c r="K1264" s="415"/>
      <c r="L1264" s="439"/>
      <c r="M1264" s="353"/>
      <c r="N1264" s="353"/>
      <c r="O1264" s="441"/>
      <c r="Q1264" s="442"/>
    </row>
    <row r="1265" spans="1:17" s="360" customFormat="1" ht="15">
      <c r="A1265" s="431"/>
      <c r="B1265" s="431"/>
      <c r="C1265" s="432"/>
      <c r="D1265" s="433">
        <v>45688</v>
      </c>
      <c r="E1265" s="431"/>
      <c r="F1265" s="434"/>
      <c r="G1265" s="435"/>
      <c r="H1265" s="359"/>
      <c r="I1265" s="358"/>
      <c r="J1265" s="492"/>
      <c r="K1265" s="415"/>
      <c r="L1265" s="439"/>
      <c r="M1265" s="353"/>
      <c r="N1265" s="353"/>
      <c r="O1265" s="441"/>
      <c r="Q1265" s="442"/>
    </row>
    <row r="1266" spans="1:17" s="360" customFormat="1" ht="15">
      <c r="A1266" s="431"/>
      <c r="B1266" s="431"/>
      <c r="C1266" s="432"/>
      <c r="D1266" s="436"/>
      <c r="E1266" s="431"/>
      <c r="F1266" s="434"/>
      <c r="G1266" s="435"/>
      <c r="H1266" s="359"/>
      <c r="I1266" s="358"/>
      <c r="J1266" s="492"/>
      <c r="K1266" s="415"/>
      <c r="L1266" s="439"/>
      <c r="M1266" s="353"/>
      <c r="N1266" s="353"/>
      <c r="O1266" s="441"/>
      <c r="Q1266" s="442"/>
    </row>
    <row r="1267" spans="1:17" s="360" customFormat="1" ht="12.75">
      <c r="A1267" s="353"/>
      <c r="B1267" s="353"/>
      <c r="C1267" s="353"/>
      <c r="D1267" s="356"/>
      <c r="E1267" s="356"/>
      <c r="F1267" s="357"/>
      <c r="G1267" s="358"/>
      <c r="H1267" s="359"/>
      <c r="I1267" s="358"/>
      <c r="J1267" s="492"/>
      <c r="K1267" s="415"/>
      <c r="L1267" s="439"/>
      <c r="M1267" s="353"/>
      <c r="N1267" s="353"/>
      <c r="O1267" s="441"/>
      <c r="Q1267" s="442"/>
    </row>
    <row r="1268" spans="1:17" s="360" customFormat="1" ht="12.75">
      <c r="A1268" s="353"/>
      <c r="B1268" s="353"/>
      <c r="C1268" s="353"/>
      <c r="D1268" s="356"/>
      <c r="E1268" s="356"/>
      <c r="F1268" s="357"/>
      <c r="G1268" s="358"/>
      <c r="H1268" s="359"/>
      <c r="I1268" s="358"/>
      <c r="J1268" s="492"/>
      <c r="K1268" s="415"/>
      <c r="L1268" s="439"/>
      <c r="M1268" s="353"/>
      <c r="N1268" s="353"/>
      <c r="O1268" s="441"/>
      <c r="Q1268" s="442"/>
    </row>
    <row r="1269" spans="1:17" s="360" customFormat="1" ht="12.75">
      <c r="A1269" s="353"/>
      <c r="B1269" s="353"/>
      <c r="C1269" s="353"/>
      <c r="D1269" s="356"/>
      <c r="E1269" s="356"/>
      <c r="F1269" s="357"/>
      <c r="G1269" s="358"/>
      <c r="H1269" s="359"/>
      <c r="I1269" s="358"/>
      <c r="J1269" s="492"/>
      <c r="K1269" s="415"/>
      <c r="L1269" s="439"/>
      <c r="M1269" s="353"/>
      <c r="N1269" s="353"/>
      <c r="O1269" s="441"/>
      <c r="Q1269" s="442"/>
    </row>
    <row r="1270" spans="1:17" s="360" customFormat="1" ht="12.75">
      <c r="A1270" s="353"/>
      <c r="B1270" s="353"/>
      <c r="C1270" s="353"/>
      <c r="D1270" s="356"/>
      <c r="E1270" s="356"/>
      <c r="F1270" s="357"/>
      <c r="G1270" s="358"/>
      <c r="H1270" s="359"/>
      <c r="I1270" s="358"/>
      <c r="J1270" s="492"/>
      <c r="K1270" s="415"/>
      <c r="L1270" s="439"/>
      <c r="M1270" s="353"/>
      <c r="N1270" s="353"/>
      <c r="O1270" s="441"/>
      <c r="Q1270" s="442"/>
    </row>
    <row r="1271" spans="1:17" s="360" customFormat="1" ht="12.75">
      <c r="A1271" s="353"/>
      <c r="B1271" s="353"/>
      <c r="C1271" s="353"/>
      <c r="D1271" s="356"/>
      <c r="E1271" s="356"/>
      <c r="F1271" s="357"/>
      <c r="G1271" s="358"/>
      <c r="H1271" s="359"/>
      <c r="I1271" s="358"/>
      <c r="J1271" s="492"/>
      <c r="K1271" s="415"/>
      <c r="L1271" s="439"/>
      <c r="M1271" s="353"/>
      <c r="N1271" s="353"/>
      <c r="O1271" s="441"/>
      <c r="Q1271" s="442"/>
    </row>
    <row r="1272" spans="1:17" s="360" customFormat="1" ht="12.75">
      <c r="A1272" s="353"/>
      <c r="B1272" s="353"/>
      <c r="C1272" s="353"/>
      <c r="D1272" s="356"/>
      <c r="E1272" s="356"/>
      <c r="F1272" s="357"/>
      <c r="G1272" s="358"/>
      <c r="H1272" s="359"/>
      <c r="I1272" s="358"/>
      <c r="J1272" s="492"/>
      <c r="K1272" s="415"/>
      <c r="L1272" s="439"/>
      <c r="M1272" s="353"/>
      <c r="N1272" s="353"/>
      <c r="O1272" s="441"/>
      <c r="Q1272" s="442"/>
    </row>
    <row r="1273" spans="1:17" s="360" customFormat="1" ht="12.75">
      <c r="A1273" s="353"/>
      <c r="B1273" s="353"/>
      <c r="C1273" s="353"/>
      <c r="D1273" s="356"/>
      <c r="E1273" s="356"/>
      <c r="F1273" s="357"/>
      <c r="G1273" s="358"/>
      <c r="H1273" s="359"/>
      <c r="I1273" s="358"/>
      <c r="J1273" s="492"/>
      <c r="K1273" s="415"/>
      <c r="L1273" s="439"/>
      <c r="M1273" s="353"/>
      <c r="N1273" s="353"/>
      <c r="O1273" s="441"/>
      <c r="Q1273" s="442"/>
    </row>
    <row r="1274" spans="1:17" s="360" customFormat="1" ht="12.75">
      <c r="A1274" s="353"/>
      <c r="B1274" s="353"/>
      <c r="C1274" s="353"/>
      <c r="D1274" s="356"/>
      <c r="E1274" s="356"/>
      <c r="F1274" s="357"/>
      <c r="G1274" s="358"/>
      <c r="H1274" s="359"/>
      <c r="I1274" s="358"/>
      <c r="J1274" s="492"/>
      <c r="K1274" s="415"/>
      <c r="L1274" s="439"/>
      <c r="M1274" s="353"/>
      <c r="N1274" s="353"/>
      <c r="O1274" s="441"/>
      <c r="Q1274" s="442"/>
    </row>
    <row r="1275" spans="1:17" s="360" customFormat="1" ht="12.75">
      <c r="A1275" s="353"/>
      <c r="B1275" s="353"/>
      <c r="C1275" s="353"/>
      <c r="D1275" s="356"/>
      <c r="E1275" s="356"/>
      <c r="F1275" s="357"/>
      <c r="G1275" s="358"/>
      <c r="H1275" s="359"/>
      <c r="I1275" s="358"/>
      <c r="J1275" s="492"/>
      <c r="K1275" s="415"/>
      <c r="L1275" s="439"/>
      <c r="M1275" s="353"/>
      <c r="N1275" s="353"/>
      <c r="O1275" s="441"/>
      <c r="Q1275" s="442"/>
    </row>
    <row r="1276" spans="1:17" s="360" customFormat="1" ht="12.75">
      <c r="A1276" s="353"/>
      <c r="B1276" s="353"/>
      <c r="C1276" s="353"/>
      <c r="D1276" s="356"/>
      <c r="E1276" s="356"/>
      <c r="F1276" s="357"/>
      <c r="G1276" s="358"/>
      <c r="H1276" s="359"/>
      <c r="I1276" s="358"/>
      <c r="J1276" s="492"/>
      <c r="K1276" s="415"/>
      <c r="L1276" s="439"/>
      <c r="M1276" s="353"/>
      <c r="N1276" s="353"/>
      <c r="O1276" s="441"/>
      <c r="Q1276" s="442"/>
    </row>
    <row r="1277" spans="1:17" s="360" customFormat="1" ht="12.75">
      <c r="A1277" s="353"/>
      <c r="B1277" s="353"/>
      <c r="C1277" s="353"/>
      <c r="D1277" s="356"/>
      <c r="E1277" s="356"/>
      <c r="F1277" s="357"/>
      <c r="G1277" s="358"/>
      <c r="H1277" s="359"/>
      <c r="I1277" s="358"/>
      <c r="J1277" s="492"/>
      <c r="K1277" s="415"/>
      <c r="L1277" s="439"/>
      <c r="M1277" s="353"/>
      <c r="N1277" s="353"/>
      <c r="O1277" s="441"/>
      <c r="Q1277" s="442"/>
    </row>
    <row r="1278" spans="1:17" s="360" customFormat="1" ht="12.75">
      <c r="A1278" s="353"/>
      <c r="B1278" s="353"/>
      <c r="C1278" s="353"/>
      <c r="D1278" s="356"/>
      <c r="E1278" s="356"/>
      <c r="F1278" s="357"/>
      <c r="G1278" s="358"/>
      <c r="H1278" s="359"/>
      <c r="I1278" s="358"/>
      <c r="J1278" s="492"/>
      <c r="K1278" s="415"/>
      <c r="L1278" s="439"/>
      <c r="M1278" s="353"/>
      <c r="N1278" s="353"/>
      <c r="O1278" s="441"/>
      <c r="Q1278" s="442"/>
    </row>
    <row r="1279" spans="1:17" s="360" customFormat="1" ht="12.75">
      <c r="A1279" s="353"/>
      <c r="B1279" s="353"/>
      <c r="C1279" s="353"/>
      <c r="D1279" s="356"/>
      <c r="E1279" s="356"/>
      <c r="F1279" s="357"/>
      <c r="G1279" s="358"/>
      <c r="H1279" s="359"/>
      <c r="I1279" s="358"/>
      <c r="J1279" s="492"/>
      <c r="K1279" s="415"/>
      <c r="L1279" s="439"/>
      <c r="M1279" s="353"/>
      <c r="N1279" s="353"/>
      <c r="O1279" s="441"/>
      <c r="Q1279" s="442"/>
    </row>
    <row r="1280" spans="1:17" s="360" customFormat="1" ht="12.75">
      <c r="A1280" s="353"/>
      <c r="B1280" s="353"/>
      <c r="C1280" s="353"/>
      <c r="D1280" s="356"/>
      <c r="E1280" s="356"/>
      <c r="F1280" s="357"/>
      <c r="G1280" s="358"/>
      <c r="H1280" s="359"/>
      <c r="I1280" s="358"/>
      <c r="J1280" s="492"/>
      <c r="K1280" s="415"/>
      <c r="L1280" s="439"/>
      <c r="M1280" s="353"/>
      <c r="N1280" s="353"/>
      <c r="O1280" s="441"/>
      <c r="Q1280" s="442"/>
    </row>
    <row r="1281" spans="1:17" s="360" customFormat="1" ht="12.75">
      <c r="A1281" s="353"/>
      <c r="B1281" s="353"/>
      <c r="C1281" s="353"/>
      <c r="D1281" s="356"/>
      <c r="E1281" s="356"/>
      <c r="F1281" s="357"/>
      <c r="G1281" s="358"/>
      <c r="H1281" s="359"/>
      <c r="I1281" s="358"/>
      <c r="J1281" s="492"/>
      <c r="K1281" s="415"/>
      <c r="L1281" s="439"/>
      <c r="M1281" s="353"/>
      <c r="N1281" s="353"/>
      <c r="O1281" s="441"/>
      <c r="Q1281" s="442"/>
    </row>
    <row r="1282" spans="1:17" s="360" customFormat="1" ht="12.75">
      <c r="A1282" s="353"/>
      <c r="B1282" s="353"/>
      <c r="C1282" s="353"/>
      <c r="D1282" s="356"/>
      <c r="E1282" s="356"/>
      <c r="F1282" s="357"/>
      <c r="G1282" s="358"/>
      <c r="H1282" s="359"/>
      <c r="I1282" s="358"/>
      <c r="J1282" s="492"/>
      <c r="K1282" s="415"/>
      <c r="L1282" s="439"/>
      <c r="M1282" s="353"/>
      <c r="N1282" s="353"/>
      <c r="O1282" s="441"/>
      <c r="Q1282" s="442"/>
    </row>
    <row r="1283" spans="1:17" s="360" customFormat="1" ht="12.75">
      <c r="A1283" s="353"/>
      <c r="B1283" s="353"/>
      <c r="C1283" s="353"/>
      <c r="D1283" s="356"/>
      <c r="E1283" s="356"/>
      <c r="F1283" s="357"/>
      <c r="G1283" s="358"/>
      <c r="H1283" s="359"/>
      <c r="I1283" s="358"/>
      <c r="J1283" s="492"/>
      <c r="K1283" s="415"/>
      <c r="L1283" s="439"/>
      <c r="M1283" s="353"/>
      <c r="N1283" s="353"/>
      <c r="O1283" s="441"/>
      <c r="Q1283" s="442"/>
    </row>
    <row r="1284" spans="1:17" s="360" customFormat="1" ht="12.75">
      <c r="A1284" s="353"/>
      <c r="B1284" s="353"/>
      <c r="C1284" s="353"/>
      <c r="D1284" s="356"/>
      <c r="E1284" s="356"/>
      <c r="F1284" s="357"/>
      <c r="G1284" s="358"/>
      <c r="H1284" s="359"/>
      <c r="I1284" s="358"/>
      <c r="J1284" s="492"/>
      <c r="K1284" s="415"/>
      <c r="L1284" s="439"/>
      <c r="M1284" s="353"/>
      <c r="N1284" s="353"/>
      <c r="O1284" s="441"/>
      <c r="Q1284" s="442"/>
    </row>
    <row r="1285" spans="1:17" s="360" customFormat="1" ht="12.75">
      <c r="A1285" s="353"/>
      <c r="B1285" s="353"/>
      <c r="C1285" s="353"/>
      <c r="D1285" s="356"/>
      <c r="E1285" s="356"/>
      <c r="F1285" s="357"/>
      <c r="G1285" s="358"/>
      <c r="H1285" s="359"/>
      <c r="I1285" s="358"/>
      <c r="J1285" s="492"/>
      <c r="K1285" s="415"/>
      <c r="L1285" s="439"/>
      <c r="M1285" s="353"/>
      <c r="N1285" s="353"/>
      <c r="O1285" s="441"/>
      <c r="Q1285" s="442"/>
    </row>
    <row r="1286" spans="1:17" s="360" customFormat="1" ht="12.75">
      <c r="A1286" s="353"/>
      <c r="B1286" s="353"/>
      <c r="C1286" s="353"/>
      <c r="D1286" s="356"/>
      <c r="E1286" s="356"/>
      <c r="F1286" s="357"/>
      <c r="G1286" s="358"/>
      <c r="H1286" s="359"/>
      <c r="I1286" s="358"/>
      <c r="J1286" s="492"/>
      <c r="K1286" s="415"/>
      <c r="L1286" s="439"/>
      <c r="M1286" s="353"/>
      <c r="N1286" s="353"/>
      <c r="O1286" s="441"/>
      <c r="Q1286" s="442"/>
    </row>
    <row r="1287" spans="1:17" s="360" customFormat="1" ht="12.75">
      <c r="A1287" s="353"/>
      <c r="B1287" s="353"/>
      <c r="C1287" s="353"/>
      <c r="D1287" s="356"/>
      <c r="E1287" s="356"/>
      <c r="F1287" s="357"/>
      <c r="G1287" s="358"/>
      <c r="H1287" s="359"/>
      <c r="I1287" s="358"/>
      <c r="J1287" s="492"/>
      <c r="K1287" s="415"/>
      <c r="L1287" s="439"/>
      <c r="M1287" s="353"/>
      <c r="N1287" s="353"/>
      <c r="O1287" s="441"/>
      <c r="Q1287" s="442"/>
    </row>
    <row r="1288" spans="1:17" s="360" customFormat="1" ht="12.75">
      <c r="A1288" s="353"/>
      <c r="B1288" s="353"/>
      <c r="C1288" s="353"/>
      <c r="D1288" s="356"/>
      <c r="E1288" s="356"/>
      <c r="F1288" s="357"/>
      <c r="G1288" s="358"/>
      <c r="H1288" s="359"/>
      <c r="I1288" s="358"/>
      <c r="J1288" s="492"/>
      <c r="K1288" s="415"/>
      <c r="L1288" s="439"/>
      <c r="M1288" s="353"/>
      <c r="N1288" s="353"/>
      <c r="O1288" s="441"/>
      <c r="Q1288" s="442"/>
    </row>
    <row r="1289" spans="1:17" s="360" customFormat="1" ht="12.75">
      <c r="A1289" s="353"/>
      <c r="B1289" s="353"/>
      <c r="C1289" s="353"/>
      <c r="D1289" s="356"/>
      <c r="E1289" s="356"/>
      <c r="F1289" s="357"/>
      <c r="G1289" s="358"/>
      <c r="H1289" s="359"/>
      <c r="I1289" s="358"/>
      <c r="J1289" s="492"/>
      <c r="K1289" s="415"/>
      <c r="L1289" s="439"/>
      <c r="M1289" s="353"/>
      <c r="N1289" s="353"/>
      <c r="O1289" s="441"/>
      <c r="Q1289" s="442"/>
    </row>
    <row r="1290" spans="1:17" s="360" customFormat="1" ht="12.75">
      <c r="A1290" s="353"/>
      <c r="B1290" s="353"/>
      <c r="C1290" s="353"/>
      <c r="D1290" s="356"/>
      <c r="E1290" s="356"/>
      <c r="F1290" s="357"/>
      <c r="G1290" s="358"/>
      <c r="H1290" s="359"/>
      <c r="I1290" s="358"/>
      <c r="J1290" s="492"/>
      <c r="K1290" s="415"/>
      <c r="L1290" s="439"/>
      <c r="M1290" s="353"/>
      <c r="N1290" s="353"/>
      <c r="O1290" s="441"/>
      <c r="Q1290" s="442"/>
    </row>
    <row r="1291" spans="1:17" s="360" customFormat="1" ht="12.75">
      <c r="A1291" s="353"/>
      <c r="B1291" s="353"/>
      <c r="C1291" s="353"/>
      <c r="D1291" s="356"/>
      <c r="E1291" s="356"/>
      <c r="F1291" s="357"/>
      <c r="G1291" s="358"/>
      <c r="H1291" s="359"/>
      <c r="I1291" s="358"/>
      <c r="J1291" s="492"/>
      <c r="K1291" s="415"/>
      <c r="L1291" s="439"/>
      <c r="M1291" s="353"/>
      <c r="N1291" s="353"/>
      <c r="O1291" s="441"/>
      <c r="Q1291" s="442"/>
    </row>
    <row r="1292" spans="1:17" s="360" customFormat="1" ht="12.75">
      <c r="A1292" s="353"/>
      <c r="B1292" s="353"/>
      <c r="C1292" s="353"/>
      <c r="D1292" s="356"/>
      <c r="E1292" s="356"/>
      <c r="F1292" s="357"/>
      <c r="G1292" s="358"/>
      <c r="H1292" s="359"/>
      <c r="I1292" s="358"/>
      <c r="J1292" s="492"/>
      <c r="K1292" s="415"/>
      <c r="L1292" s="439"/>
      <c r="M1292" s="353"/>
      <c r="N1292" s="353"/>
      <c r="O1292" s="441"/>
      <c r="Q1292" s="442"/>
    </row>
    <row r="1293" spans="1:17" s="360" customFormat="1" ht="12.75">
      <c r="A1293" s="353"/>
      <c r="B1293" s="353"/>
      <c r="C1293" s="353"/>
      <c r="D1293" s="356"/>
      <c r="E1293" s="356"/>
      <c r="F1293" s="357"/>
      <c r="G1293" s="358"/>
      <c r="H1293" s="359"/>
      <c r="I1293" s="358"/>
      <c r="J1293" s="492"/>
      <c r="K1293" s="415"/>
      <c r="L1293" s="439"/>
      <c r="M1293" s="353"/>
      <c r="N1293" s="353"/>
      <c r="O1293" s="441"/>
      <c r="Q1293" s="442"/>
    </row>
    <row r="1294" spans="1:17" s="360" customFormat="1" ht="12.75">
      <c r="A1294" s="353"/>
      <c r="B1294" s="353"/>
      <c r="C1294" s="353"/>
      <c r="D1294" s="356"/>
      <c r="E1294" s="356"/>
      <c r="F1294" s="357"/>
      <c r="G1294" s="358"/>
      <c r="H1294" s="359"/>
      <c r="I1294" s="358"/>
      <c r="J1294" s="492"/>
      <c r="K1294" s="415"/>
      <c r="L1294" s="439"/>
      <c r="M1294" s="353"/>
      <c r="N1294" s="353"/>
      <c r="O1294" s="441"/>
      <c r="Q1294" s="442"/>
    </row>
    <row r="1295" spans="1:17" s="360" customFormat="1" ht="12.75">
      <c r="A1295" s="353"/>
      <c r="B1295" s="353"/>
      <c r="C1295" s="353"/>
      <c r="D1295" s="356"/>
      <c r="E1295" s="356"/>
      <c r="F1295" s="357"/>
      <c r="G1295" s="358"/>
      <c r="H1295" s="359"/>
      <c r="I1295" s="358"/>
      <c r="J1295" s="492"/>
      <c r="K1295" s="415"/>
      <c r="L1295" s="439"/>
      <c r="M1295" s="353"/>
      <c r="N1295" s="353"/>
      <c r="O1295" s="441"/>
      <c r="Q1295" s="442"/>
    </row>
    <row r="1296" spans="1:17" s="360" customFormat="1" ht="12.75">
      <c r="A1296" s="353"/>
      <c r="B1296" s="353"/>
      <c r="C1296" s="353"/>
      <c r="D1296" s="356"/>
      <c r="E1296" s="356"/>
      <c r="F1296" s="357"/>
      <c r="G1296" s="358"/>
      <c r="H1296" s="359"/>
      <c r="I1296" s="358"/>
      <c r="J1296" s="492"/>
      <c r="K1296" s="415"/>
      <c r="L1296" s="439"/>
      <c r="M1296" s="353"/>
      <c r="N1296" s="353"/>
      <c r="O1296" s="441"/>
      <c r="Q1296" s="442"/>
    </row>
    <row r="1297" spans="1:17" s="360" customFormat="1" ht="12.75">
      <c r="A1297" s="353"/>
      <c r="B1297" s="353"/>
      <c r="C1297" s="353"/>
      <c r="D1297" s="356"/>
      <c r="E1297" s="356"/>
      <c r="F1297" s="357"/>
      <c r="G1297" s="358"/>
      <c r="H1297" s="359"/>
      <c r="I1297" s="358"/>
      <c r="J1297" s="492"/>
      <c r="K1297" s="415"/>
      <c r="L1297" s="439"/>
      <c r="M1297" s="353"/>
      <c r="N1297" s="353"/>
      <c r="O1297" s="441"/>
      <c r="Q1297" s="442"/>
    </row>
    <row r="1298" spans="1:17" s="360" customFormat="1" ht="12.75">
      <c r="A1298" s="353"/>
      <c r="B1298" s="353"/>
      <c r="C1298" s="353"/>
      <c r="D1298" s="356"/>
      <c r="E1298" s="356"/>
      <c r="F1298" s="357"/>
      <c r="G1298" s="358"/>
      <c r="H1298" s="359"/>
      <c r="I1298" s="358"/>
      <c r="J1298" s="492"/>
      <c r="K1298" s="415"/>
      <c r="L1298" s="439"/>
      <c r="M1298" s="353"/>
      <c r="N1298" s="353"/>
      <c r="O1298" s="441"/>
      <c r="Q1298" s="442"/>
    </row>
    <row r="1299" spans="1:17" s="360" customFormat="1" ht="12.75">
      <c r="A1299" s="353"/>
      <c r="B1299" s="353"/>
      <c r="C1299" s="353"/>
      <c r="D1299" s="356"/>
      <c r="E1299" s="356"/>
      <c r="F1299" s="357"/>
      <c r="G1299" s="358"/>
      <c r="H1299" s="359"/>
      <c r="I1299" s="358"/>
      <c r="J1299" s="492"/>
      <c r="K1299" s="415"/>
      <c r="L1299" s="439"/>
      <c r="M1299" s="353"/>
      <c r="N1299" s="353"/>
      <c r="O1299" s="441"/>
      <c r="Q1299" s="442"/>
    </row>
    <row r="1300" spans="1:17" s="360" customFormat="1" ht="12.75">
      <c r="A1300" s="353"/>
      <c r="B1300" s="353"/>
      <c r="C1300" s="353"/>
      <c r="D1300" s="356"/>
      <c r="E1300" s="356"/>
      <c r="F1300" s="357"/>
      <c r="G1300" s="358"/>
      <c r="H1300" s="359"/>
      <c r="I1300" s="358"/>
      <c r="J1300" s="492"/>
      <c r="K1300" s="415"/>
      <c r="L1300" s="439"/>
      <c r="M1300" s="353"/>
      <c r="N1300" s="353"/>
      <c r="O1300" s="441"/>
      <c r="Q1300" s="442"/>
    </row>
    <row r="1301" spans="1:17" s="360" customFormat="1" ht="12.75">
      <c r="A1301" s="353"/>
      <c r="B1301" s="353"/>
      <c r="C1301" s="353"/>
      <c r="D1301" s="356"/>
      <c r="E1301" s="356"/>
      <c r="F1301" s="357"/>
      <c r="G1301" s="358"/>
      <c r="H1301" s="359"/>
      <c r="I1301" s="358"/>
      <c r="J1301" s="492"/>
      <c r="K1301" s="415"/>
      <c r="L1301" s="439"/>
      <c r="M1301" s="353"/>
      <c r="N1301" s="353"/>
      <c r="O1301" s="441"/>
      <c r="Q1301" s="442"/>
    </row>
    <row r="1302" spans="1:17" s="360" customFormat="1" ht="12.75">
      <c r="A1302" s="353"/>
      <c r="B1302" s="353"/>
      <c r="C1302" s="353"/>
      <c r="D1302" s="356"/>
      <c r="E1302" s="356"/>
      <c r="F1302" s="357"/>
      <c r="G1302" s="358"/>
      <c r="H1302" s="359"/>
      <c r="I1302" s="358"/>
      <c r="J1302" s="492"/>
      <c r="K1302" s="415"/>
      <c r="L1302" s="439"/>
      <c r="M1302" s="353"/>
      <c r="N1302" s="353"/>
      <c r="O1302" s="441"/>
      <c r="Q1302" s="442"/>
    </row>
    <row r="1303" spans="1:17" s="360" customFormat="1" ht="12.75">
      <c r="A1303" s="353"/>
      <c r="B1303" s="353"/>
      <c r="C1303" s="353"/>
      <c r="D1303" s="356"/>
      <c r="E1303" s="356"/>
      <c r="F1303" s="357"/>
      <c r="G1303" s="358"/>
      <c r="H1303" s="359"/>
      <c r="I1303" s="358"/>
      <c r="J1303" s="492"/>
      <c r="K1303" s="415"/>
      <c r="L1303" s="439"/>
      <c r="M1303" s="353"/>
      <c r="N1303" s="353"/>
      <c r="O1303" s="441"/>
      <c r="Q1303" s="442"/>
    </row>
    <row r="1304" spans="1:17" s="360" customFormat="1" ht="12.75">
      <c r="A1304" s="353"/>
      <c r="B1304" s="353"/>
      <c r="C1304" s="353"/>
      <c r="D1304" s="356"/>
      <c r="E1304" s="356"/>
      <c r="F1304" s="357"/>
      <c r="G1304" s="358"/>
      <c r="H1304" s="359"/>
      <c r="I1304" s="358"/>
      <c r="J1304" s="492"/>
      <c r="K1304" s="415"/>
      <c r="L1304" s="439"/>
      <c r="M1304" s="353"/>
      <c r="N1304" s="353"/>
      <c r="O1304" s="441"/>
      <c r="Q1304" s="442"/>
    </row>
    <row r="1305" spans="1:17" s="360" customFormat="1" ht="12.75">
      <c r="A1305" s="353"/>
      <c r="B1305" s="353"/>
      <c r="C1305" s="353"/>
      <c r="D1305" s="356"/>
      <c r="E1305" s="356"/>
      <c r="F1305" s="357"/>
      <c r="G1305" s="358"/>
      <c r="H1305" s="359"/>
      <c r="I1305" s="358"/>
      <c r="J1305" s="492"/>
      <c r="K1305" s="415"/>
      <c r="L1305" s="439"/>
      <c r="M1305" s="353"/>
      <c r="N1305" s="353"/>
      <c r="O1305" s="441"/>
      <c r="Q1305" s="442"/>
    </row>
    <row r="1306" spans="1:17" s="360" customFormat="1" ht="12.75">
      <c r="A1306" s="353"/>
      <c r="B1306" s="353"/>
      <c r="C1306" s="353"/>
      <c r="D1306" s="356"/>
      <c r="E1306" s="356"/>
      <c r="F1306" s="357"/>
      <c r="G1306" s="358"/>
      <c r="H1306" s="359"/>
      <c r="I1306" s="358"/>
      <c r="J1306" s="492"/>
      <c r="K1306" s="415"/>
      <c r="L1306" s="439"/>
      <c r="M1306" s="353"/>
      <c r="N1306" s="353"/>
      <c r="O1306" s="441"/>
      <c r="Q1306" s="442"/>
    </row>
    <row r="1307" spans="1:17" s="360" customFormat="1" ht="12.75">
      <c r="A1307" s="353"/>
      <c r="B1307" s="353"/>
      <c r="C1307" s="353"/>
      <c r="D1307" s="356"/>
      <c r="E1307" s="356"/>
      <c r="F1307" s="357"/>
      <c r="G1307" s="358"/>
      <c r="H1307" s="359"/>
      <c r="I1307" s="358"/>
      <c r="J1307" s="492"/>
      <c r="K1307" s="415"/>
      <c r="L1307" s="439"/>
      <c r="M1307" s="353"/>
      <c r="N1307" s="353"/>
      <c r="O1307" s="441"/>
      <c r="Q1307" s="442"/>
    </row>
    <row r="1308" spans="1:17" s="360" customFormat="1" ht="12.75">
      <c r="A1308" s="353"/>
      <c r="B1308" s="353"/>
      <c r="C1308" s="353"/>
      <c r="D1308" s="356"/>
      <c r="E1308" s="356"/>
      <c r="F1308" s="357"/>
      <c r="G1308" s="358"/>
      <c r="H1308" s="359"/>
      <c r="I1308" s="358"/>
      <c r="J1308" s="492"/>
      <c r="K1308" s="415"/>
      <c r="L1308" s="439"/>
      <c r="M1308" s="353"/>
      <c r="N1308" s="353"/>
      <c r="O1308" s="441"/>
      <c r="Q1308" s="442"/>
    </row>
    <row r="1309" spans="1:17" s="360" customFormat="1" ht="12.75">
      <c r="A1309" s="353"/>
      <c r="B1309" s="353"/>
      <c r="C1309" s="353"/>
      <c r="D1309" s="356"/>
      <c r="E1309" s="356"/>
      <c r="F1309" s="357"/>
      <c r="G1309" s="358"/>
      <c r="H1309" s="359"/>
      <c r="I1309" s="358"/>
      <c r="J1309" s="492"/>
      <c r="K1309" s="415"/>
      <c r="L1309" s="439"/>
      <c r="M1309" s="353"/>
      <c r="N1309" s="353"/>
      <c r="O1309" s="441"/>
      <c r="Q1309" s="442"/>
    </row>
    <row r="1310" spans="1:17" s="360" customFormat="1" ht="12.75">
      <c r="A1310" s="353"/>
      <c r="B1310" s="353"/>
      <c r="C1310" s="353"/>
      <c r="D1310" s="356"/>
      <c r="E1310" s="356"/>
      <c r="F1310" s="357"/>
      <c r="G1310" s="358"/>
      <c r="H1310" s="359"/>
      <c r="I1310" s="358"/>
      <c r="J1310" s="492"/>
      <c r="K1310" s="415"/>
      <c r="L1310" s="439"/>
      <c r="M1310" s="353"/>
      <c r="N1310" s="353"/>
      <c r="O1310" s="441"/>
      <c r="Q1310" s="442"/>
    </row>
    <row r="1311" spans="1:17" s="360" customFormat="1" ht="12.75">
      <c r="A1311" s="353"/>
      <c r="B1311" s="353"/>
      <c r="C1311" s="353"/>
      <c r="D1311" s="356"/>
      <c r="E1311" s="356"/>
      <c r="F1311" s="357"/>
      <c r="G1311" s="358"/>
      <c r="H1311" s="359"/>
      <c r="I1311" s="358"/>
      <c r="J1311" s="492"/>
      <c r="K1311" s="415"/>
      <c r="L1311" s="439"/>
      <c r="M1311" s="353"/>
      <c r="N1311" s="353"/>
      <c r="O1311" s="441"/>
      <c r="Q1311" s="442"/>
    </row>
    <row r="1312" spans="1:17" s="360" customFormat="1" ht="12.75">
      <c r="A1312" s="353"/>
      <c r="B1312" s="353"/>
      <c r="C1312" s="353"/>
      <c r="D1312" s="356"/>
      <c r="E1312" s="356"/>
      <c r="F1312" s="357"/>
      <c r="G1312" s="358"/>
      <c r="H1312" s="359"/>
      <c r="I1312" s="358"/>
      <c r="J1312" s="492"/>
      <c r="K1312" s="415"/>
      <c r="L1312" s="439"/>
      <c r="M1312" s="353"/>
      <c r="N1312" s="353"/>
      <c r="O1312" s="441"/>
      <c r="Q1312" s="442"/>
    </row>
    <row r="1313" spans="1:17" s="360" customFormat="1" ht="12.75">
      <c r="A1313" s="353"/>
      <c r="B1313" s="353"/>
      <c r="C1313" s="353"/>
      <c r="D1313" s="356"/>
      <c r="E1313" s="356"/>
      <c r="F1313" s="357"/>
      <c r="G1313" s="358"/>
      <c r="H1313" s="359"/>
      <c r="I1313" s="358"/>
      <c r="J1313" s="492"/>
      <c r="K1313" s="415"/>
      <c r="L1313" s="439"/>
      <c r="M1313" s="353"/>
      <c r="N1313" s="353"/>
      <c r="O1313" s="441"/>
      <c r="Q1313" s="442"/>
    </row>
    <row r="1314" spans="1:17" s="360" customFormat="1" ht="12.75">
      <c r="A1314" s="353"/>
      <c r="B1314" s="353"/>
      <c r="C1314" s="353"/>
      <c r="D1314" s="356"/>
      <c r="E1314" s="356"/>
      <c r="F1314" s="357"/>
      <c r="G1314" s="358"/>
      <c r="H1314" s="359"/>
      <c r="I1314" s="358"/>
      <c r="J1314" s="492"/>
      <c r="K1314" s="415"/>
      <c r="L1314" s="439"/>
      <c r="M1314" s="353"/>
      <c r="N1314" s="353"/>
      <c r="O1314" s="441"/>
      <c r="Q1314" s="442"/>
    </row>
    <row r="1315" spans="1:17" s="360" customFormat="1" ht="12.75">
      <c r="A1315" s="353"/>
      <c r="B1315" s="353"/>
      <c r="C1315" s="353"/>
      <c r="D1315" s="356"/>
      <c r="E1315" s="356"/>
      <c r="F1315" s="357"/>
      <c r="G1315" s="358"/>
      <c r="H1315" s="359"/>
      <c r="I1315" s="358"/>
      <c r="J1315" s="492"/>
      <c r="K1315" s="415"/>
      <c r="L1315" s="439"/>
      <c r="M1315" s="353"/>
      <c r="N1315" s="353"/>
      <c r="O1315" s="441"/>
      <c r="Q1315" s="442"/>
    </row>
    <row r="1316" spans="1:17" s="360" customFormat="1" ht="12.75">
      <c r="A1316" s="353"/>
      <c r="B1316" s="353"/>
      <c r="C1316" s="353"/>
      <c r="D1316" s="356"/>
      <c r="E1316" s="356"/>
      <c r="F1316" s="357"/>
      <c r="G1316" s="358"/>
      <c r="H1316" s="359"/>
      <c r="I1316" s="358"/>
      <c r="J1316" s="492"/>
      <c r="K1316" s="415"/>
      <c r="L1316" s="439"/>
      <c r="M1316" s="353"/>
      <c r="N1316" s="353"/>
      <c r="O1316" s="441"/>
      <c r="Q1316" s="442"/>
    </row>
    <row r="1317" spans="1:17" s="360" customFormat="1" ht="12.75">
      <c r="A1317" s="353"/>
      <c r="B1317" s="353"/>
      <c r="C1317" s="353"/>
      <c r="D1317" s="356"/>
      <c r="E1317" s="356"/>
      <c r="F1317" s="357"/>
      <c r="G1317" s="358"/>
      <c r="H1317" s="359"/>
      <c r="I1317" s="358"/>
      <c r="J1317" s="492"/>
      <c r="K1317" s="415"/>
      <c r="L1317" s="439"/>
      <c r="M1317" s="353"/>
      <c r="N1317" s="353"/>
      <c r="O1317" s="441"/>
      <c r="Q1317" s="442"/>
    </row>
    <row r="1318" spans="1:17" s="360" customFormat="1" ht="12.75">
      <c r="A1318" s="353"/>
      <c r="B1318" s="353"/>
      <c r="C1318" s="353"/>
      <c r="D1318" s="356"/>
      <c r="E1318" s="356"/>
      <c r="F1318" s="357"/>
      <c r="G1318" s="358"/>
      <c r="H1318" s="359"/>
      <c r="I1318" s="358"/>
      <c r="J1318" s="492"/>
      <c r="K1318" s="415"/>
      <c r="L1318" s="439"/>
      <c r="M1318" s="353"/>
      <c r="N1318" s="353"/>
      <c r="O1318" s="441"/>
      <c r="Q1318" s="442"/>
    </row>
    <row r="1319" spans="1:17" s="360" customFormat="1" ht="12.75">
      <c r="A1319" s="353"/>
      <c r="B1319" s="353"/>
      <c r="C1319" s="353"/>
      <c r="D1319" s="356"/>
      <c r="E1319" s="356"/>
      <c r="F1319" s="357"/>
      <c r="G1319" s="358"/>
      <c r="H1319" s="359"/>
      <c r="I1319" s="358"/>
      <c r="J1319" s="492"/>
      <c r="K1319" s="415"/>
      <c r="L1319" s="439"/>
      <c r="M1319" s="353"/>
      <c r="N1319" s="353"/>
      <c r="O1319" s="441"/>
      <c r="Q1319" s="442"/>
    </row>
    <row r="1320" spans="1:17" s="360" customFormat="1" ht="12.75">
      <c r="A1320" s="353"/>
      <c r="B1320" s="353"/>
      <c r="C1320" s="353"/>
      <c r="D1320" s="356"/>
      <c r="E1320" s="356"/>
      <c r="F1320" s="357"/>
      <c r="G1320" s="358"/>
      <c r="H1320" s="359"/>
      <c r="I1320" s="358"/>
      <c r="J1320" s="492"/>
      <c r="K1320" s="415"/>
      <c r="L1320" s="439"/>
      <c r="M1320" s="353"/>
      <c r="N1320" s="353"/>
      <c r="O1320" s="441"/>
      <c r="Q1320" s="442"/>
    </row>
    <row r="1321" spans="1:17" s="360" customFormat="1" ht="12.75">
      <c r="A1321" s="353"/>
      <c r="B1321" s="353"/>
      <c r="C1321" s="353"/>
      <c r="D1321" s="356"/>
      <c r="E1321" s="356"/>
      <c r="F1321" s="357"/>
      <c r="G1321" s="358"/>
      <c r="H1321" s="359"/>
      <c r="I1321" s="358"/>
      <c r="J1321" s="492"/>
      <c r="K1321" s="415"/>
      <c r="L1321" s="439"/>
      <c r="M1321" s="353"/>
      <c r="N1321" s="353"/>
      <c r="O1321" s="441"/>
      <c r="Q1321" s="442"/>
    </row>
    <row r="1322" spans="1:17" s="360" customFormat="1" ht="12.75">
      <c r="A1322" s="353"/>
      <c r="B1322" s="353"/>
      <c r="C1322" s="353"/>
      <c r="D1322" s="356"/>
      <c r="E1322" s="356"/>
      <c r="F1322" s="357"/>
      <c r="G1322" s="358"/>
      <c r="H1322" s="359"/>
      <c r="I1322" s="358"/>
      <c r="J1322" s="492"/>
      <c r="K1322" s="415"/>
      <c r="L1322" s="439"/>
      <c r="M1322" s="353"/>
      <c r="N1322" s="353"/>
      <c r="O1322" s="441"/>
      <c r="Q1322" s="442"/>
    </row>
    <row r="1323" spans="1:17" s="360" customFormat="1" ht="12.75">
      <c r="A1323" s="353"/>
      <c r="B1323" s="353"/>
      <c r="C1323" s="353"/>
      <c r="D1323" s="356"/>
      <c r="E1323" s="356"/>
      <c r="F1323" s="357"/>
      <c r="G1323" s="358"/>
      <c r="H1323" s="359"/>
      <c r="I1323" s="358"/>
      <c r="J1323" s="492"/>
      <c r="K1323" s="415"/>
      <c r="L1323" s="439"/>
      <c r="M1323" s="353"/>
      <c r="N1323" s="353"/>
      <c r="O1323" s="441"/>
      <c r="Q1323" s="442"/>
    </row>
    <row r="1324" spans="1:17" s="360" customFormat="1" ht="12.75">
      <c r="A1324" s="353"/>
      <c r="B1324" s="353"/>
      <c r="C1324" s="353"/>
      <c r="D1324" s="356"/>
      <c r="E1324" s="356"/>
      <c r="F1324" s="357"/>
      <c r="G1324" s="358"/>
      <c r="H1324" s="359"/>
      <c r="I1324" s="358"/>
      <c r="J1324" s="492"/>
      <c r="K1324" s="415"/>
      <c r="L1324" s="439"/>
      <c r="M1324" s="353"/>
      <c r="N1324" s="353"/>
      <c r="O1324" s="441"/>
      <c r="Q1324" s="442"/>
    </row>
    <row r="1325" spans="1:17" s="360" customFormat="1" ht="12.75">
      <c r="A1325" s="353"/>
      <c r="B1325" s="353"/>
      <c r="C1325" s="353"/>
      <c r="D1325" s="356"/>
      <c r="E1325" s="356"/>
      <c r="F1325" s="357"/>
      <c r="G1325" s="358"/>
      <c r="H1325" s="359"/>
      <c r="I1325" s="358"/>
      <c r="J1325" s="492"/>
      <c r="K1325" s="415"/>
      <c r="L1325" s="439"/>
      <c r="M1325" s="353"/>
      <c r="N1325" s="353"/>
      <c r="O1325" s="441"/>
      <c r="Q1325" s="442"/>
    </row>
    <row r="1326" spans="1:17" s="360" customFormat="1" ht="12.75">
      <c r="A1326" s="353"/>
      <c r="B1326" s="353"/>
      <c r="C1326" s="353"/>
      <c r="D1326" s="356"/>
      <c r="E1326" s="356"/>
      <c r="F1326" s="357"/>
      <c r="G1326" s="358"/>
      <c r="H1326" s="359"/>
      <c r="I1326" s="358"/>
      <c r="J1326" s="492"/>
      <c r="K1326" s="415"/>
      <c r="L1326" s="439"/>
      <c r="M1326" s="353"/>
      <c r="N1326" s="353"/>
      <c r="O1326" s="441"/>
      <c r="Q1326" s="442"/>
    </row>
    <row r="1327" spans="1:17" s="360" customFormat="1" ht="12.75">
      <c r="A1327" s="353"/>
      <c r="B1327" s="353"/>
      <c r="C1327" s="353"/>
      <c r="D1327" s="356"/>
      <c r="E1327" s="356"/>
      <c r="F1327" s="357"/>
      <c r="G1327" s="358"/>
      <c r="H1327" s="359"/>
      <c r="I1327" s="358"/>
      <c r="J1327" s="492"/>
      <c r="K1327" s="415"/>
      <c r="L1327" s="439"/>
      <c r="M1327" s="353"/>
      <c r="N1327" s="353"/>
      <c r="O1327" s="441"/>
      <c r="Q1327" s="442"/>
    </row>
    <row r="1328" spans="1:17" s="360" customFormat="1" ht="12.75">
      <c r="A1328" s="353"/>
      <c r="B1328" s="353"/>
      <c r="C1328" s="353"/>
      <c r="D1328" s="356"/>
      <c r="E1328" s="356"/>
      <c r="F1328" s="357"/>
      <c r="G1328" s="358"/>
      <c r="H1328" s="359"/>
      <c r="I1328" s="358"/>
      <c r="J1328" s="492"/>
      <c r="K1328" s="415"/>
      <c r="L1328" s="439"/>
      <c r="M1328" s="353"/>
      <c r="N1328" s="353"/>
      <c r="O1328" s="441"/>
      <c r="Q1328" s="442"/>
    </row>
    <row r="1329" spans="1:17" s="360" customFormat="1" ht="12.75">
      <c r="A1329" s="353"/>
      <c r="B1329" s="353"/>
      <c r="C1329" s="353"/>
      <c r="D1329" s="356"/>
      <c r="E1329" s="356"/>
      <c r="F1329" s="357"/>
      <c r="G1329" s="358"/>
      <c r="H1329" s="359"/>
      <c r="I1329" s="358"/>
      <c r="J1329" s="492"/>
      <c r="K1329" s="415"/>
      <c r="L1329" s="439"/>
      <c r="M1329" s="353"/>
      <c r="N1329" s="353"/>
      <c r="O1329" s="441"/>
      <c r="Q1329" s="442"/>
    </row>
    <row r="1330" spans="1:17" s="360" customFormat="1" ht="12.75">
      <c r="A1330" s="353"/>
      <c r="B1330" s="353"/>
      <c r="C1330" s="353"/>
      <c r="D1330" s="356"/>
      <c r="E1330" s="356"/>
      <c r="F1330" s="357"/>
      <c r="G1330" s="358"/>
      <c r="H1330" s="359"/>
      <c r="I1330" s="358"/>
      <c r="J1330" s="492"/>
      <c r="K1330" s="415"/>
      <c r="L1330" s="439"/>
      <c r="M1330" s="353"/>
      <c r="N1330" s="353"/>
      <c r="O1330" s="441"/>
      <c r="Q1330" s="442"/>
    </row>
    <row r="1331" spans="1:17" s="360" customFormat="1" ht="12.75">
      <c r="A1331" s="353"/>
      <c r="B1331" s="353"/>
      <c r="C1331" s="353"/>
      <c r="D1331" s="356"/>
      <c r="E1331" s="356"/>
      <c r="F1331" s="357"/>
      <c r="G1331" s="358"/>
      <c r="H1331" s="359"/>
      <c r="I1331" s="358"/>
      <c r="J1331" s="492"/>
      <c r="K1331" s="415"/>
      <c r="L1331" s="439"/>
      <c r="M1331" s="353"/>
      <c r="N1331" s="353"/>
      <c r="O1331" s="441"/>
      <c r="Q1331" s="442"/>
    </row>
    <row r="1332" spans="1:17" s="360" customFormat="1" ht="12.75">
      <c r="A1332" s="353"/>
      <c r="B1332" s="353"/>
      <c r="C1332" s="353"/>
      <c r="D1332" s="356"/>
      <c r="E1332" s="356"/>
      <c r="F1332" s="357"/>
      <c r="G1332" s="358"/>
      <c r="H1332" s="359"/>
      <c r="I1332" s="358"/>
      <c r="J1332" s="492"/>
      <c r="K1332" s="415"/>
      <c r="L1332" s="439"/>
      <c r="M1332" s="353"/>
      <c r="N1332" s="353"/>
      <c r="O1332" s="441"/>
      <c r="Q1332" s="442"/>
    </row>
    <row r="1333" spans="1:17" s="360" customFormat="1" ht="12.75">
      <c r="A1333" s="353"/>
      <c r="B1333" s="353"/>
      <c r="C1333" s="353"/>
      <c r="D1333" s="356"/>
      <c r="E1333" s="356"/>
      <c r="F1333" s="357"/>
      <c r="G1333" s="358"/>
      <c r="H1333" s="359"/>
      <c r="I1333" s="358"/>
      <c r="J1333" s="492"/>
      <c r="K1333" s="415"/>
      <c r="L1333" s="439"/>
      <c r="M1333" s="353"/>
      <c r="N1333" s="353"/>
      <c r="O1333" s="441"/>
      <c r="Q1333" s="442"/>
    </row>
    <row r="1334" spans="1:17" s="360" customFormat="1" ht="12.75">
      <c r="A1334" s="353"/>
      <c r="B1334" s="353"/>
      <c r="C1334" s="353"/>
      <c r="D1334" s="356"/>
      <c r="E1334" s="356"/>
      <c r="F1334" s="357"/>
      <c r="G1334" s="358"/>
      <c r="H1334" s="359"/>
      <c r="I1334" s="358"/>
      <c r="J1334" s="492"/>
      <c r="K1334" s="415"/>
      <c r="L1334" s="439"/>
      <c r="M1334" s="353"/>
      <c r="N1334" s="353"/>
      <c r="O1334" s="441"/>
      <c r="Q1334" s="442"/>
    </row>
    <row r="1335" spans="1:17" s="360" customFormat="1" ht="12.75">
      <c r="A1335" s="353"/>
      <c r="B1335" s="353"/>
      <c r="C1335" s="353"/>
      <c r="D1335" s="356"/>
      <c r="E1335" s="356"/>
      <c r="F1335" s="357"/>
      <c r="G1335" s="358"/>
      <c r="H1335" s="359"/>
      <c r="I1335" s="358"/>
      <c r="J1335" s="492"/>
      <c r="K1335" s="415"/>
      <c r="L1335" s="439"/>
      <c r="M1335" s="353"/>
      <c r="N1335" s="353"/>
      <c r="O1335" s="441"/>
      <c r="Q1335" s="442"/>
    </row>
    <row r="1336" spans="1:17" s="360" customFormat="1" ht="12.75">
      <c r="A1336" s="353"/>
      <c r="B1336" s="353"/>
      <c r="C1336" s="353"/>
      <c r="D1336" s="356"/>
      <c r="E1336" s="356"/>
      <c r="F1336" s="357"/>
      <c r="G1336" s="358"/>
      <c r="H1336" s="359"/>
      <c r="I1336" s="358"/>
      <c r="J1336" s="492"/>
      <c r="K1336" s="415"/>
      <c r="L1336" s="439"/>
      <c r="M1336" s="353"/>
      <c r="N1336" s="353"/>
      <c r="O1336" s="441"/>
      <c r="Q1336" s="442"/>
    </row>
    <row r="1337" spans="1:17" s="360" customFormat="1" ht="12.75">
      <c r="A1337" s="353"/>
      <c r="B1337" s="353"/>
      <c r="C1337" s="353"/>
      <c r="D1337" s="356"/>
      <c r="E1337" s="356"/>
      <c r="F1337" s="357"/>
      <c r="G1337" s="358"/>
      <c r="H1337" s="359"/>
      <c r="I1337" s="358"/>
      <c r="J1337" s="492"/>
      <c r="K1337" s="415"/>
      <c r="L1337" s="439"/>
      <c r="M1337" s="353"/>
      <c r="N1337" s="353"/>
      <c r="O1337" s="441"/>
      <c r="Q1337" s="442"/>
    </row>
    <row r="1338" spans="1:17" s="360" customFormat="1" ht="12.75">
      <c r="A1338" s="353"/>
      <c r="B1338" s="353"/>
      <c r="C1338" s="353"/>
      <c r="D1338" s="356"/>
      <c r="E1338" s="356"/>
      <c r="F1338" s="357"/>
      <c r="G1338" s="358"/>
      <c r="H1338" s="359"/>
      <c r="I1338" s="358"/>
      <c r="J1338" s="492"/>
      <c r="K1338" s="415"/>
      <c r="L1338" s="439"/>
      <c r="M1338" s="353"/>
      <c r="N1338" s="353"/>
      <c r="O1338" s="441"/>
      <c r="Q1338" s="442"/>
    </row>
    <row r="1339" spans="1:17" s="360" customFormat="1" ht="12.75">
      <c r="A1339" s="353"/>
      <c r="B1339" s="353"/>
      <c r="C1339" s="353"/>
      <c r="D1339" s="356"/>
      <c r="E1339" s="356"/>
      <c r="F1339" s="357"/>
      <c r="G1339" s="358"/>
      <c r="H1339" s="359"/>
      <c r="I1339" s="358"/>
      <c r="J1339" s="492"/>
      <c r="K1339" s="415"/>
      <c r="L1339" s="439"/>
      <c r="M1339" s="353"/>
      <c r="N1339" s="353"/>
      <c r="O1339" s="441"/>
      <c r="Q1339" s="442"/>
    </row>
    <row r="1340" spans="1:17" s="360" customFormat="1" ht="12.75">
      <c r="A1340" s="353"/>
      <c r="B1340" s="353"/>
      <c r="C1340" s="353"/>
      <c r="D1340" s="356"/>
      <c r="E1340" s="356"/>
      <c r="F1340" s="357"/>
      <c r="G1340" s="358"/>
      <c r="H1340" s="359"/>
      <c r="I1340" s="358"/>
      <c r="J1340" s="492"/>
      <c r="K1340" s="415"/>
      <c r="L1340" s="439"/>
      <c r="M1340" s="353"/>
      <c r="N1340" s="353"/>
      <c r="O1340" s="441"/>
      <c r="Q1340" s="442"/>
    </row>
    <row r="1341" spans="1:17" s="360" customFormat="1" ht="12.75">
      <c r="A1341" s="353"/>
      <c r="B1341" s="353"/>
      <c r="C1341" s="353"/>
      <c r="D1341" s="356"/>
      <c r="E1341" s="356"/>
      <c r="F1341" s="357"/>
      <c r="G1341" s="358"/>
      <c r="H1341" s="359"/>
      <c r="I1341" s="358"/>
      <c r="J1341" s="492"/>
      <c r="K1341" s="415"/>
      <c r="L1341" s="439"/>
      <c r="M1341" s="353"/>
      <c r="N1341" s="353"/>
      <c r="O1341" s="441"/>
      <c r="Q1341" s="442"/>
    </row>
    <row r="1342" spans="1:17" s="360" customFormat="1" ht="12.75">
      <c r="A1342" s="353"/>
      <c r="B1342" s="353"/>
      <c r="C1342" s="353"/>
      <c r="D1342" s="356"/>
      <c r="E1342" s="356"/>
      <c r="F1342" s="357"/>
      <c r="G1342" s="358"/>
      <c r="H1342" s="359"/>
      <c r="I1342" s="358"/>
      <c r="J1342" s="492"/>
      <c r="K1342" s="415"/>
      <c r="L1342" s="439"/>
      <c r="M1342" s="353"/>
      <c r="N1342" s="353"/>
      <c r="O1342" s="441"/>
      <c r="Q1342" s="442"/>
    </row>
    <row r="1343" spans="1:17">
      <c r="F1343" s="357"/>
      <c r="H1343" s="359"/>
      <c r="J1343" s="492"/>
    </row>
    <row r="1344" spans="1:17">
      <c r="E1344" s="361"/>
      <c r="F1344" s="357"/>
      <c r="H1344" s="359"/>
      <c r="J1344" s="492"/>
    </row>
    <row r="1345" spans="1:18">
      <c r="F1345" s="357"/>
      <c r="J1345" s="492"/>
    </row>
    <row r="1346" spans="1:18">
      <c r="F1346" s="357"/>
      <c r="J1346" s="492"/>
    </row>
    <row r="1347" spans="1:18">
      <c r="F1347" s="357"/>
      <c r="J1347" s="492"/>
    </row>
    <row r="1348" spans="1:18">
      <c r="J1348" s="492"/>
    </row>
    <row r="1349" spans="1:18">
      <c r="J1349" s="492"/>
    </row>
    <row r="1350" spans="1:18">
      <c r="A1350" s="341"/>
      <c r="B1350" s="341"/>
      <c r="C1350" s="115"/>
      <c r="D1350" s="116"/>
      <c r="E1350" s="117"/>
      <c r="F1350" s="253"/>
      <c r="G1350" s="119"/>
      <c r="H1350" s="120"/>
      <c r="I1350" s="119"/>
      <c r="J1350" s="363"/>
      <c r="K1350" s="416"/>
      <c r="R1350" s="364"/>
    </row>
    <row r="1351" spans="1:18">
      <c r="A1351" s="341"/>
      <c r="B1351" s="341"/>
      <c r="C1351" s="115"/>
      <c r="D1351" s="116"/>
      <c r="E1351" s="117"/>
      <c r="F1351" s="253"/>
      <c r="G1351" s="119"/>
      <c r="H1351" s="120"/>
      <c r="I1351" s="119"/>
      <c r="J1351" s="363"/>
      <c r="K1351" s="414"/>
      <c r="R1351" s="112"/>
    </row>
    <row r="1352" spans="1:18">
      <c r="A1352" s="341"/>
      <c r="B1352" s="341"/>
      <c r="C1352" s="341"/>
      <c r="D1352" s="342"/>
      <c r="E1352" s="342"/>
      <c r="F1352" s="342"/>
      <c r="G1352" s="344"/>
      <c r="H1352" s="365"/>
      <c r="I1352" s="344"/>
      <c r="J1352" s="346"/>
      <c r="K1352" s="414"/>
      <c r="R1352" s="112"/>
    </row>
    <row r="1353" spans="1:18">
      <c r="A1353" s="341"/>
      <c r="B1353" s="341"/>
      <c r="C1353" s="341"/>
      <c r="D1353" s="342"/>
      <c r="E1353" s="342"/>
      <c r="F1353" s="342"/>
      <c r="G1353" s="344"/>
      <c r="H1353" s="365"/>
      <c r="I1353" s="344"/>
      <c r="J1353" s="346"/>
      <c r="K1353" s="414"/>
      <c r="R1353" s="112"/>
    </row>
    <row r="1354" spans="1:18">
      <c r="A1354" s="341"/>
      <c r="B1354" s="341"/>
      <c r="C1354" s="341"/>
      <c r="D1354" s="342"/>
      <c r="E1354" s="342"/>
      <c r="F1354" s="342"/>
      <c r="G1354" s="344"/>
      <c r="H1354" s="365"/>
      <c r="I1354" s="344"/>
      <c r="J1354" s="346"/>
      <c r="K1354" s="414"/>
      <c r="R1354" s="112"/>
    </row>
    <row r="1355" spans="1:18">
      <c r="A1355" s="341"/>
      <c r="B1355" s="341"/>
      <c r="C1355" s="341"/>
      <c r="D1355" s="342"/>
      <c r="E1355" s="342"/>
      <c r="F1355" s="342"/>
      <c r="G1355" s="344"/>
      <c r="H1355" s="365"/>
      <c r="I1355" s="344"/>
      <c r="J1355" s="346"/>
      <c r="K1355" s="414"/>
      <c r="R1355" s="112"/>
    </row>
    <row r="1356" spans="1:18">
      <c r="A1356" s="341"/>
      <c r="B1356" s="341"/>
      <c r="C1356" s="341"/>
      <c r="D1356" s="342"/>
      <c r="E1356" s="342"/>
      <c r="F1356" s="342"/>
      <c r="G1356" s="344"/>
      <c r="H1356" s="365"/>
      <c r="I1356" s="344"/>
      <c r="J1356" s="346"/>
      <c r="K1356" s="414"/>
      <c r="R1356" s="112"/>
    </row>
    <row r="1357" spans="1:18">
      <c r="A1357" s="341"/>
      <c r="B1357" s="341"/>
      <c r="C1357" s="341"/>
      <c r="D1357" s="342"/>
      <c r="E1357" s="342"/>
      <c r="F1357" s="342"/>
      <c r="G1357" s="344"/>
      <c r="H1357" s="365"/>
      <c r="I1357" s="344"/>
      <c r="J1357" s="346"/>
      <c r="K1357" s="414"/>
      <c r="R1357" s="112"/>
    </row>
  </sheetData>
  <sheetProtection autoFilter="0"/>
  <autoFilter ref="A10:T1175" xr:uid="{00000000-0009-0000-0000-000004000000}">
    <filterColumn colId="9">
      <filters>
        <filter val="open"/>
      </filters>
    </filterColumn>
    <sortState xmlns:xlrd2="http://schemas.microsoft.com/office/spreadsheetml/2017/richdata2" ref="A11:T1175">
      <sortCondition ref="I10:I1175"/>
    </sortState>
  </autoFilter>
  <mergeCells count="6">
    <mergeCell ref="N8:O8"/>
    <mergeCell ref="N9:O9"/>
    <mergeCell ref="G2:H2"/>
    <mergeCell ref="G1:I1"/>
    <mergeCell ref="C3:E3"/>
    <mergeCell ref="C5:D5"/>
  </mergeCells>
  <conditionalFormatting sqref="M11:M12 M14:M16 M18:M19 M22:M23 M25:M28 M30:M42 M44:M49 M51:M52 M54:M55 M57:M59 M62:M70 M74:M76 M79:M105 M107:M108 M110 M112:M117 M119:M120 M122:M125 M127:M130 M132:M134 M136:M144 M146 M148:M150 M152:M153 M155:M159 M162:M166 M168 M170:M171 M174:M178 M180:M187 M189 M191:M192 M195:M200 M202 M204:M206 M208:M212 M214 M216:M218 M220:M224 M226 M228 M230 M232 M234:M237 M239 M241:M255 M257:M258 M260:M264 M266:M268 M270:M271 M273 M275:M279 M281 M284:M288 M290 M292 M295:M299 M301:M302 M304:M306 M308:M309 M312:M323 M326:M330 M333:M337 M339:M344 M346:M351 M353:M357 M359 M361:M367 M370 M372:M374 M376:M377 M380 M382:M383 M385:M386 M388:M413 M416:M417 M420:M424 M427:M428 M431:M442 M445:M446 M448:M449 M451:M453 M455:M461 M465:M466 M468:M470 M472:M474 M476:M478 M480 M482:M486 M488 M490:M505 M507:M509 M511:M515 M517:M518 M520:M522 M524:M537 M539:M548 M550:M551 M553:M561 M563:M574 M576:M577 M579:M588 M590:M591 M594:M598 M600:M607 M610:M621 M623 M625:M647 M649:M666 M668:M669 M671:M673 M675:M679 M681:M707 M709:M722 M724 M726:M727 M729:M738 M740:M743 M745:M756 M758:M773 M775:M780 M782:M798 M800 M802:M819 M821:M826 M829:M831 M833:M840 M842:M850 M852:M860 M862:M863 M865:M884 M886:M891 M893:M894 M896:M926 M928:M947 M949:M959 M961:M998 M1000:M1169 M1171:M1176">
    <cfRule type="cellIs" dxfId="18" priority="19" operator="equal">
      <formula>"PTG"</formula>
    </cfRule>
  </conditionalFormatting>
  <conditionalFormatting sqref="N11:N12 N30:N42 N266:N268 N308:N309 N623 N625:N647 N649:N666 N668:N669 N671:N673 N675:N679 N681:N707 N44:N125 N127:N150 N152:N239 N241:N264 N270:N306 N311:N370 N372:N418 N420:N442 N444:N446 N448:N463 N465:N621 N709:N1169 N14:N28 N1171:N1176">
    <cfRule type="cellIs" dxfId="17" priority="15" operator="equal">
      <formula>"OFF"</formula>
    </cfRule>
    <cfRule type="cellIs" dxfId="16" priority="16" operator="equal">
      <formula>"OFF"</formula>
    </cfRule>
    <cfRule type="cellIs" dxfId="15" priority="17" operator="equal">
      <formula>"request ISOLIR"</formula>
    </cfRule>
    <cfRule type="cellIs" dxfId="14" priority="18" operator="equal">
      <formula>"BAYAR"</formula>
    </cfRule>
  </conditionalFormatting>
  <conditionalFormatting sqref="P266:P268 P308:P309 P623 P625:P647 P649:P666 P668:P669 P671:P673 P675:P679 P681:P707 P11:P42 P44:P125 P127:P150 P152:P239 P241:P264 P270:P306 P311:P370 P372:P418 P420:P442 P444:P446 P448:P463 P465:P621 P709:P1169 P1171:P1176">
    <cfRule type="cellIs" dxfId="13" priority="11" operator="equal">
      <formula>"PCI"</formula>
    </cfRule>
    <cfRule type="cellIs" dxfId="12" priority="12" operator="equal">
      <formula>"KNTR"</formula>
    </cfRule>
    <cfRule type="cellIs" dxfId="11" priority="13" operator="equal">
      <formula>"TFD"</formula>
    </cfRule>
    <cfRule type="cellIs" dxfId="10" priority="14" operator="equal">
      <formula>"TF"</formula>
    </cfRule>
  </conditionalFormatting>
  <conditionalFormatting sqref="Q266:Q268 Q308:Q309 Q623 Q625:Q647 Q649:Q666 Q668:Q669 Q671:Q673 Q675:Q679 Q681:Q707 Q11:Q42 Q44:Q83 Q127:Q150 Q152:Q239 Q241:Q264 Q270:Q306 Q311:Q370 Q372:Q418 Q420:Q442 Q444:Q446 Q448:Q463 Q465:Q621 Q709:Q1169 Q1171:Q1176 Q85:Q125">
    <cfRule type="cellIs" dxfId="9" priority="7" operator="equal">
      <formula>305000</formula>
    </cfRule>
    <cfRule type="cellIs" dxfId="8" priority="8" operator="equal">
      <formula>205000</formula>
    </cfRule>
    <cfRule type="cellIs" dxfId="7" priority="9" operator="equal">
      <formula>165000</formula>
    </cfRule>
    <cfRule type="cellIs" dxfId="6" priority="10" operator="equal">
      <formula>205000</formula>
    </cfRule>
  </conditionalFormatting>
  <conditionalFormatting sqref="Q266:Q268 Q308:Q309 Q623 Q625:Q647 Q649:Q666 Q668:Q669 Q671:Q673 Q675:Q679 Q681:Q707 Q11:Q42 Q44:Q83 Q127:Q150 Q152:Q239 Q241:Q264 Q270:Q306 Q311:Q370 Q372:Q418 Q420:Q442 Q444:Q446 Q448:Q463 Q465:Q621 Q709:Q1169 Q1171:Q1176 Q85:Q125">
    <cfRule type="cellIs" dxfId="5" priority="6" operator="equal">
      <formula>125000</formula>
    </cfRule>
  </conditionalFormatting>
  <conditionalFormatting sqref="Q84">
    <cfRule type="cellIs" dxfId="4" priority="2" operator="equal">
      <formula>305000</formula>
    </cfRule>
    <cfRule type="cellIs" dxfId="3" priority="3" operator="equal">
      <formula>205000</formula>
    </cfRule>
    <cfRule type="cellIs" dxfId="2" priority="4" operator="equal">
      <formula>165000</formula>
    </cfRule>
    <cfRule type="cellIs" dxfId="1" priority="5" operator="equal">
      <formula>205000</formula>
    </cfRule>
  </conditionalFormatting>
  <conditionalFormatting sqref="Q84">
    <cfRule type="cellIs" dxfId="0" priority="1" operator="equal">
      <formula>125000</formula>
    </cfRule>
  </conditionalFormatting>
  <dataValidations count="7">
    <dataValidation type="list" allowBlank="1" showInputMessage="1" showErrorMessage="1" sqref="L11:L12 L1000:L1169 L961:L998 L949:L959 L928:L947 L896:L926 L893:L894 L886:L891 L865:L884 L862:L863 L852:L860 L842:L850 L833:L840 L829:L831 L821:L826 L802:L819 L800 L782:L798 L775:L780 L758:L773 L745:L756 L740:L743 L729:L738 L726:L727 L724 L709:L722 L681:L707 L675:L679 L671:L673 L668:L669 L649:L666 L625:L647 L623 L610:L621 L600:L607 L594:L598 L590:L591 L579:L588 L576:L577 L563:L574 L553:L561 L550:L551 L539:L548 L524:L537 L520:L522 L517:L518 L511:L515 L507:L509 L490:L505 L488 L482:L486 L480 L476:L478 L472:L474 L468:L470 L465:L466 L455:L461 L451:L453 L448:L449 L445:L446 L431:L442 L427:L428 L420:L424 L416:L417 L388:L413 L385:L386 L382:L383 L380 L376:L377 L372:L374 L370 L361:L367 L359 L353:L357 L346:L351 L339:L344 L333:L337 L326:L330 L312:L323 L308:L309 L304:L306 L301:L302 L295:L299 L292 L290 L284:L288 L281 L275:L279 L273 L270:L271 L266:L268 L260:L264 L257:L258 L241:L255 L239 L234:L237 L232 L230 L228 L226 L220:L224 L216:L218 L214 L208:L212 L204:L206 L202 L195:L200 L191:L192 L189 L180:L187 L174:L178 L170:L171 L168 L162:L166 L155:L159 L152:L153 L148:L150 L146 L136:L144 L132:L134 L127:L130 L122:L125 L119:L120 L112:L117 L110 L107:L108 L79:L105 L74:L76 L62:L70 L57:L59 L54:L55 L51:L52 L44:L49 L30:L42 L25:L28 L22:L23 L18:L19 L14:L16 L1171:L1176" xr:uid="{00000000-0002-0000-0400-000000000000}">
      <formula1>$B$1203:$B$1205</formula1>
    </dataValidation>
    <dataValidation type="list" allowBlank="1" showInputMessage="1" showErrorMessage="1" sqref="M11:M12 M1000:M1169 M961:M998 M949:M959 M928:M947 M896:M926 M893:M894 M886:M891 M865:M884 M862:M863 M852:M860 M842:M850 M833:M840 M829:M831 M821:M826 M802:M819 M800 M782:M798 M775:M780 M758:M773 M745:M756 M740:M743 M729:M738 M726:M727 M724 M709:M722 M681:M707 M675:M679 M671:M673 M668:M669 M649:M666 M625:M647 M623 M610:M621 M600:M607 M594:M598 M590:M591 M579:M588 M576:M577 M563:M574 M553:M561 M550:M551 M539:M548 M524:M537 M520:M522 M517:M518 M511:M515 M507:M509 M490:M505 M488 M482:M486 M480 M476:M478 M472:M474 M468:M470 M465:M466 M455:M461 M451:M453 M448:M449 M445:M446 M431:M442 M427:M428 M420:M424 M416:M417 M388:M413 M385:M386 M382:M383 M380 M376:M377 M372:M374 M370 M361:M367 M359 M353:M357 M346:M351 M339:M344 M333:M337 M326:M330 M312:M323 M308:M309 M304:M306 M301:M302 M295:M299 M292 M290 M284:M288 M281 M275:M279 M273 M270:M271 M266:M268 M260:M264 M257:M258 M241:M255 M239 M234:M237 M232 M230 M228 M226 M220:M224 M216:M218 M214 M208:M212 M204:M206 M202 M195:M200 M191:M192 M189 M180:M187 M174:M178 M170:M171 M168 M162:M166 M155:M159 M152:M153 M148:M150 M146 M136:M144 M132:M134 M127:M130 M122:M125 M119:M120 M112:M117 M110 M107:M108 M79:M105 M74:M76 M62:M70 M57:M59 M54:M55 M51:M52 M44:M49 M30:M42 M25:M28 M22:M23 M18:M19 M14:M16 M1171:M1176" xr:uid="{00000000-0002-0000-0400-000001000000}">
      <formula1>$G$1203</formula1>
    </dataValidation>
    <dataValidation type="list" allowBlank="1" showInputMessage="1" showErrorMessage="1" sqref="N11:N12 N675:N679 N671:N673 N668:N669 N649:N666 N625:N647 N623 N420:N442 N14:N28 N241:N264 N266:N268 N308:N309 N270:N306 N372:N418 N311:N370 N152:N239 N30:N42 N681:N707 N127:N150 N709:N1169 N44:N125 N448:N463 N444:N446 N465:N621 N1171:N1176" xr:uid="{00000000-0002-0000-0400-000002000000}">
      <formula1>$C$1203:$C$1205</formula1>
    </dataValidation>
    <dataValidation type="list" allowBlank="1" showInputMessage="1" showErrorMessage="1" sqref="O140:O150 O266:O268 O465:O621 O681:O707 O675:O679 O671:O673 O668:O669 O649:O666 O625:O647 O623 O311:O370 O308:O309 O448:O463 O444:O446 O420:O442 O1171:O1176 O372:O418 O270:O306 O241:O264 O709:O1169 O152:O239 O42 O116:O125 O21:O38 O40 O127:O138 O44:O83 O85:O86 O88:O114 O11:O17 O19" xr:uid="{00000000-0002-0000-0400-000003000000}">
      <formula1>$D$1203:$D$1265</formula1>
    </dataValidation>
    <dataValidation type="list" allowBlank="1" showInputMessage="1" showErrorMessage="1" sqref="P44:P125 P266:P268 P465:P621 P681:P707 P675:P679 P671:P673 P668:P669 P649:P666 P625:P647 P623 P311:P370 P308:P309 P448:P463 P444:P446 P420:P442 P127:P150 P372:P418 P270:P306 P241:P264 P11:P42 P152:P239 P709:P1169 P1171:P1176" xr:uid="{00000000-0002-0000-0400-000004000000}">
      <formula1>$F$1203:$F$1206</formula1>
    </dataValidation>
    <dataValidation type="list" allowBlank="1" showInputMessage="1" showErrorMessage="1" sqref="Q266:Q268 Q465:Q621 Q681:Q707 Q675:Q679 Q671:Q673 Q668:Q669 Q649:Q666 Q625:Q647 Q1171:Q1176 Q623 Q311:Q370 Q308:Q309 Q448:Q463 Q444:Q446 Q420:Q442 Q127:Q150 Q372:Q418 Q270:Q306 Q241:Q264 Q11:Q42 Q152:Q239 Q709:Q1169 Q44:Q125" xr:uid="{00000000-0002-0000-0400-000005000000}">
      <formula1>$E$1203:$E$1218</formula1>
    </dataValidation>
    <dataValidation type="list" allowBlank="1" showInputMessage="1" showErrorMessage="1" sqref="O41 O39 O139 O87 O84 O115 O18" xr:uid="{00000000-0002-0000-0400-000006000000}">
      <formula1>$D$1200:$D$1294</formula1>
    </dataValidation>
  </dataValidations>
  <pageMargins left="0.7" right="0.7" top="0.75" bottom="0.75" header="0.3" footer="0.3"/>
  <pageSetup paperSize="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4D8-E968-4271-863E-FA8B51527403}">
  <dimension ref="A1:J988"/>
  <sheetViews>
    <sheetView tabSelected="1" topLeftCell="A943" zoomScale="70" zoomScaleNormal="70" workbookViewId="0">
      <selection activeCell="M8" sqref="M8"/>
    </sheetView>
  </sheetViews>
  <sheetFormatPr defaultRowHeight="15"/>
  <cols>
    <col min="1" max="1" width="20.5703125" customWidth="1"/>
    <col min="2" max="3" width="20.5703125" style="1825" customWidth="1"/>
    <col min="4" max="4" width="20.5703125" customWidth="1"/>
    <col min="5" max="5" width="20.5703125" style="1825" customWidth="1"/>
    <col min="6" max="6" width="20.5703125" style="1821" customWidth="1"/>
    <col min="7" max="10" width="20.5703125" style="1825" customWidth="1"/>
  </cols>
  <sheetData>
    <row r="1" spans="1:10">
      <c r="A1" s="1035">
        <v>2</v>
      </c>
      <c r="B1" s="1829" t="s">
        <v>51</v>
      </c>
      <c r="C1" s="1831" t="s">
        <v>52</v>
      </c>
      <c r="D1" s="1552" t="s">
        <v>53</v>
      </c>
      <c r="E1" s="1867">
        <v>85210900378</v>
      </c>
      <c r="F1" s="1901" t="s">
        <v>41</v>
      </c>
      <c r="G1" s="1938">
        <v>2</v>
      </c>
      <c r="H1" s="1947">
        <v>165000</v>
      </c>
      <c r="I1" s="1938">
        <v>1</v>
      </c>
      <c r="J1" s="1974"/>
    </row>
    <row r="2" spans="1:10">
      <c r="A2" s="1035">
        <v>73</v>
      </c>
      <c r="B2" s="1829" t="s">
        <v>256</v>
      </c>
      <c r="C2" s="1831" t="s">
        <v>257</v>
      </c>
      <c r="D2" s="1552" t="s">
        <v>258</v>
      </c>
      <c r="E2" s="1867">
        <v>85559758689</v>
      </c>
      <c r="F2" s="1901">
        <v>44779</v>
      </c>
      <c r="G2" s="1938">
        <v>3</v>
      </c>
      <c r="H2" s="1947">
        <v>205000</v>
      </c>
      <c r="I2" s="1938">
        <v>1</v>
      </c>
      <c r="J2" s="1975"/>
    </row>
    <row r="3" spans="1:10">
      <c r="A3" s="1035">
        <v>88</v>
      </c>
      <c r="B3" s="1829" t="s">
        <v>306</v>
      </c>
      <c r="C3" s="1831" t="s">
        <v>307</v>
      </c>
      <c r="D3" s="1552" t="s">
        <v>308</v>
      </c>
      <c r="E3" s="1867">
        <v>81317705091</v>
      </c>
      <c r="F3" s="1901">
        <v>44824</v>
      </c>
      <c r="G3" s="1938">
        <v>1</v>
      </c>
      <c r="H3" s="1947">
        <v>125000</v>
      </c>
      <c r="I3" s="1938">
        <v>1</v>
      </c>
      <c r="J3" s="1974"/>
    </row>
    <row r="4" spans="1:10">
      <c r="A4" s="1035">
        <v>145</v>
      </c>
      <c r="B4" s="1829" t="s">
        <v>482</v>
      </c>
      <c r="C4" s="1831" t="s">
        <v>483</v>
      </c>
      <c r="D4" s="1552" t="s">
        <v>305</v>
      </c>
      <c r="E4" s="1868" t="s">
        <v>484</v>
      </c>
      <c r="F4" s="1901">
        <v>44733</v>
      </c>
      <c r="G4" s="1938">
        <v>1</v>
      </c>
      <c r="H4" s="1947">
        <v>125000</v>
      </c>
      <c r="I4" s="1938">
        <v>1</v>
      </c>
      <c r="J4" s="1974"/>
    </row>
    <row r="5" spans="1:10">
      <c r="A5" s="1035">
        <v>198</v>
      </c>
      <c r="B5" s="1829" t="s">
        <v>642</v>
      </c>
      <c r="C5" s="1831" t="s">
        <v>643</v>
      </c>
      <c r="D5" s="1552" t="s">
        <v>305</v>
      </c>
      <c r="E5" s="1868" t="s">
        <v>644</v>
      </c>
      <c r="F5" s="1901">
        <v>44735</v>
      </c>
      <c r="G5" s="1938">
        <v>1</v>
      </c>
      <c r="H5" s="1947">
        <v>125000</v>
      </c>
      <c r="I5" s="1938">
        <v>1</v>
      </c>
      <c r="J5" s="1974"/>
    </row>
    <row r="6" spans="1:10">
      <c r="A6" s="1035">
        <v>527</v>
      </c>
      <c r="B6" s="1829" t="s">
        <v>669</v>
      </c>
      <c r="C6" s="1838" t="s">
        <v>670</v>
      </c>
      <c r="D6" s="1558" t="s">
        <v>671</v>
      </c>
      <c r="E6" s="1869" t="s">
        <v>672</v>
      </c>
      <c r="F6" s="1902" t="s">
        <v>673</v>
      </c>
      <c r="G6" s="1939">
        <v>2</v>
      </c>
      <c r="H6" s="1846">
        <v>165000</v>
      </c>
      <c r="I6" s="1938">
        <v>1</v>
      </c>
      <c r="J6" s="1974"/>
    </row>
    <row r="7" spans="1:10">
      <c r="A7" s="1035">
        <v>894</v>
      </c>
      <c r="B7" s="1829" t="s">
        <v>718</v>
      </c>
      <c r="C7" s="1839" t="s">
        <v>719</v>
      </c>
      <c r="D7" s="1562" t="s">
        <v>720</v>
      </c>
      <c r="E7" s="1870" t="s">
        <v>721</v>
      </c>
      <c r="F7" s="1903" t="s">
        <v>722</v>
      </c>
      <c r="G7" s="1940">
        <v>2</v>
      </c>
      <c r="H7" s="1839">
        <v>165000</v>
      </c>
      <c r="I7" s="1940">
        <v>1</v>
      </c>
      <c r="J7" s="1976"/>
    </row>
    <row r="8" spans="1:10">
      <c r="A8" s="1035">
        <v>267</v>
      </c>
      <c r="B8" s="1829" t="s">
        <v>856</v>
      </c>
      <c r="C8" s="1831" t="s">
        <v>857</v>
      </c>
      <c r="D8" s="1552" t="s">
        <v>305</v>
      </c>
      <c r="E8" s="1867">
        <v>85864491898</v>
      </c>
      <c r="F8" s="1901">
        <v>44735</v>
      </c>
      <c r="G8" s="1938">
        <v>1</v>
      </c>
      <c r="H8" s="1947">
        <v>125000</v>
      </c>
      <c r="I8" s="1938">
        <v>1</v>
      </c>
      <c r="J8" s="1974"/>
    </row>
    <row r="9" spans="1:10">
      <c r="A9" s="1035">
        <v>66</v>
      </c>
      <c r="B9" s="1829" t="s">
        <v>918</v>
      </c>
      <c r="C9" s="1831" t="s">
        <v>919</v>
      </c>
      <c r="D9" s="1552" t="s">
        <v>40</v>
      </c>
      <c r="E9" s="1867">
        <v>81563137484</v>
      </c>
      <c r="F9" s="1901">
        <v>44802</v>
      </c>
      <c r="G9" s="1938">
        <v>2</v>
      </c>
      <c r="H9" s="1947">
        <v>165000</v>
      </c>
      <c r="I9" s="1938">
        <v>1</v>
      </c>
      <c r="J9" s="1974"/>
    </row>
    <row r="10" spans="1:10">
      <c r="A10" s="1035">
        <v>324</v>
      </c>
      <c r="B10" s="1829" t="s">
        <v>1025</v>
      </c>
      <c r="C10" s="1831" t="s">
        <v>1026</v>
      </c>
      <c r="D10" s="1552" t="s">
        <v>125</v>
      </c>
      <c r="E10" s="1867">
        <v>85720828900</v>
      </c>
      <c r="F10" s="1904" t="s">
        <v>1027</v>
      </c>
      <c r="G10" s="1938">
        <v>3</v>
      </c>
      <c r="H10" s="1947">
        <v>205000</v>
      </c>
      <c r="I10" s="1938">
        <v>1</v>
      </c>
      <c r="J10" s="1974"/>
    </row>
    <row r="11" spans="1:10">
      <c r="A11" s="1035">
        <v>326</v>
      </c>
      <c r="B11" s="1829" t="s">
        <v>1031</v>
      </c>
      <c r="C11" s="1831" t="s">
        <v>1032</v>
      </c>
      <c r="D11" s="1552" t="s">
        <v>1033</v>
      </c>
      <c r="E11" s="1867">
        <v>85863735689</v>
      </c>
      <c r="F11" s="1901">
        <v>44771</v>
      </c>
      <c r="G11" s="1938">
        <v>1</v>
      </c>
      <c r="H11" s="1947">
        <v>125000</v>
      </c>
      <c r="I11" s="1938">
        <v>1</v>
      </c>
      <c r="J11" s="1974"/>
    </row>
    <row r="12" spans="1:10">
      <c r="A12" s="1035">
        <v>357</v>
      </c>
      <c r="B12" s="1829" t="s">
        <v>1113</v>
      </c>
      <c r="C12" s="1831" t="s">
        <v>1114</v>
      </c>
      <c r="D12" s="1552" t="s">
        <v>1115</v>
      </c>
      <c r="E12" s="1867">
        <v>83804229311</v>
      </c>
      <c r="F12" s="1901">
        <v>44749</v>
      </c>
      <c r="G12" s="1938">
        <v>1</v>
      </c>
      <c r="H12" s="1947">
        <v>125000</v>
      </c>
      <c r="I12" s="1938">
        <v>1</v>
      </c>
      <c r="J12" s="1974" t="s">
        <v>1116</v>
      </c>
    </row>
    <row r="13" spans="1:10">
      <c r="A13" s="1035">
        <v>122</v>
      </c>
      <c r="B13" s="1829" t="s">
        <v>1725</v>
      </c>
      <c r="C13" s="1831" t="s">
        <v>1726</v>
      </c>
      <c r="D13" s="1552" t="s">
        <v>82</v>
      </c>
      <c r="E13" s="1867">
        <v>85759616929</v>
      </c>
      <c r="F13" s="1901">
        <v>44682</v>
      </c>
      <c r="G13" s="1938">
        <v>2</v>
      </c>
      <c r="H13" s="1947">
        <v>165000</v>
      </c>
      <c r="I13" s="1938">
        <v>1</v>
      </c>
      <c r="J13" s="1974"/>
    </row>
    <row r="14" spans="1:10">
      <c r="A14" s="1570">
        <v>1041</v>
      </c>
      <c r="B14" s="1829" t="s">
        <v>1838</v>
      </c>
      <c r="C14" s="1839" t="s">
        <v>1839</v>
      </c>
      <c r="D14" s="1562" t="s">
        <v>227</v>
      </c>
      <c r="E14" s="1870" t="s">
        <v>1840</v>
      </c>
      <c r="F14" s="1903" t="s">
        <v>1841</v>
      </c>
      <c r="G14" s="1940">
        <v>2</v>
      </c>
      <c r="H14" s="1839">
        <v>165000</v>
      </c>
      <c r="I14" s="1940">
        <v>1</v>
      </c>
      <c r="J14" s="1977"/>
    </row>
    <row r="15" spans="1:10">
      <c r="A15" s="1035">
        <v>564</v>
      </c>
      <c r="B15" s="1829" t="s">
        <v>1897</v>
      </c>
      <c r="C15" s="1838" t="s">
        <v>1898</v>
      </c>
      <c r="D15" s="1558" t="s">
        <v>1805</v>
      </c>
      <c r="E15" s="1869" t="s">
        <v>1899</v>
      </c>
      <c r="F15" s="1902" t="s">
        <v>1900</v>
      </c>
      <c r="G15" s="1939">
        <v>1</v>
      </c>
      <c r="H15" s="1838">
        <v>125000</v>
      </c>
      <c r="I15" s="1939">
        <v>1</v>
      </c>
      <c r="J15" s="1974"/>
    </row>
    <row r="16" spans="1:10">
      <c r="A16" s="1035">
        <v>567</v>
      </c>
      <c r="B16" s="1829" t="s">
        <v>1906</v>
      </c>
      <c r="C16" s="1838" t="s">
        <v>1907</v>
      </c>
      <c r="D16" s="1558" t="s">
        <v>1908</v>
      </c>
      <c r="E16" s="1869" t="s">
        <v>1909</v>
      </c>
      <c r="F16" s="1902" t="s">
        <v>1900</v>
      </c>
      <c r="G16" s="1939">
        <v>1</v>
      </c>
      <c r="H16" s="1846">
        <v>125000</v>
      </c>
      <c r="I16" s="1939">
        <v>1</v>
      </c>
      <c r="J16" s="1978" t="s">
        <v>1910</v>
      </c>
    </row>
    <row r="17" spans="1:10">
      <c r="A17" s="1035">
        <v>600</v>
      </c>
      <c r="B17" s="1829" t="s">
        <v>2050</v>
      </c>
      <c r="C17" s="1838" t="s">
        <v>2051</v>
      </c>
      <c r="D17" s="1558" t="s">
        <v>2052</v>
      </c>
      <c r="E17" s="1869" t="s">
        <v>2053</v>
      </c>
      <c r="F17" s="1902" t="s">
        <v>2054</v>
      </c>
      <c r="G17" s="1939">
        <v>1</v>
      </c>
      <c r="H17" s="1846">
        <v>125000</v>
      </c>
      <c r="I17" s="1939">
        <v>1</v>
      </c>
      <c r="J17" s="1974"/>
    </row>
    <row r="18" spans="1:10">
      <c r="A18" s="1035">
        <v>601</v>
      </c>
      <c r="B18" s="1829" t="s">
        <v>2055</v>
      </c>
      <c r="C18" s="1838" t="s">
        <v>2056</v>
      </c>
      <c r="D18" s="1558" t="s">
        <v>2057</v>
      </c>
      <c r="E18" s="1869" t="s">
        <v>2058</v>
      </c>
      <c r="F18" s="1902" t="s">
        <v>2054</v>
      </c>
      <c r="G18" s="1939">
        <v>1</v>
      </c>
      <c r="H18" s="1846">
        <v>125000</v>
      </c>
      <c r="I18" s="1939">
        <v>1</v>
      </c>
      <c r="J18" s="1974"/>
    </row>
    <row r="19" spans="1:10">
      <c r="A19" s="1035">
        <v>647</v>
      </c>
      <c r="B19" s="1829" t="s">
        <v>2253</v>
      </c>
      <c r="C19" s="1840" t="s">
        <v>2254</v>
      </c>
      <c r="D19" s="1572" t="s">
        <v>2255</v>
      </c>
      <c r="E19" s="1871" t="s">
        <v>2256</v>
      </c>
      <c r="F19" s="1905" t="s">
        <v>2252</v>
      </c>
      <c r="G19" s="1941">
        <v>1</v>
      </c>
      <c r="H19" s="1840">
        <v>125000</v>
      </c>
      <c r="I19" s="1941">
        <v>1</v>
      </c>
      <c r="J19" s="1834"/>
    </row>
    <row r="20" spans="1:10">
      <c r="A20" s="1035">
        <v>675</v>
      </c>
      <c r="B20" s="1829" t="s">
        <v>2362</v>
      </c>
      <c r="C20" s="1840" t="s">
        <v>2363</v>
      </c>
      <c r="D20" s="1572" t="s">
        <v>40</v>
      </c>
      <c r="E20" s="1871" t="s">
        <v>2364</v>
      </c>
      <c r="F20" s="1906" t="s">
        <v>2365</v>
      </c>
      <c r="G20" s="1941">
        <v>1</v>
      </c>
      <c r="H20" s="1840">
        <v>125000</v>
      </c>
      <c r="I20" s="1941">
        <v>1</v>
      </c>
      <c r="J20" s="1979"/>
    </row>
    <row r="21" spans="1:10">
      <c r="A21" s="1035">
        <v>716</v>
      </c>
      <c r="B21" s="1829" t="s">
        <v>2534</v>
      </c>
      <c r="C21" s="1841" t="s">
        <v>2535</v>
      </c>
      <c r="D21" s="1580" t="s">
        <v>2536</v>
      </c>
      <c r="E21" s="1872" t="s">
        <v>2537</v>
      </c>
      <c r="F21" s="1907" t="s">
        <v>2538</v>
      </c>
      <c r="G21" s="1942">
        <v>1</v>
      </c>
      <c r="H21" s="1841">
        <v>125000</v>
      </c>
      <c r="I21" s="1942">
        <v>1</v>
      </c>
      <c r="J21" s="1980"/>
    </row>
    <row r="22" spans="1:10">
      <c r="A22" s="1035">
        <v>423</v>
      </c>
      <c r="B22" s="1829" t="s">
        <v>2613</v>
      </c>
      <c r="C22" s="1831" t="s">
        <v>2614</v>
      </c>
      <c r="D22" s="1552" t="s">
        <v>605</v>
      </c>
      <c r="E22" s="1867">
        <v>83877208012</v>
      </c>
      <c r="F22" s="1902" t="s">
        <v>2615</v>
      </c>
      <c r="G22" s="1938">
        <v>2</v>
      </c>
      <c r="H22" s="1829">
        <v>165000</v>
      </c>
      <c r="I22" s="1939">
        <v>1</v>
      </c>
      <c r="J22" s="1974"/>
    </row>
    <row r="23" spans="1:10">
      <c r="A23" s="1035">
        <v>749</v>
      </c>
      <c r="B23" s="1829" t="s">
        <v>2667</v>
      </c>
      <c r="C23" s="1840" t="s">
        <v>2668</v>
      </c>
      <c r="D23" s="1572" t="s">
        <v>2669</v>
      </c>
      <c r="E23" s="1871" t="s">
        <v>2670</v>
      </c>
      <c r="F23" s="1906">
        <v>45323</v>
      </c>
      <c r="G23" s="1941">
        <v>1</v>
      </c>
      <c r="H23" s="1840">
        <v>125000</v>
      </c>
      <c r="I23" s="1941">
        <v>1</v>
      </c>
      <c r="J23" s="1976"/>
    </row>
    <row r="24" spans="1:10">
      <c r="A24" s="1035">
        <v>750</v>
      </c>
      <c r="B24" s="1829" t="s">
        <v>2671</v>
      </c>
      <c r="C24" s="1840" t="s">
        <v>2672</v>
      </c>
      <c r="D24" s="1572" t="s">
        <v>2673</v>
      </c>
      <c r="E24" s="1871" t="s">
        <v>2674</v>
      </c>
      <c r="F24" s="1906" t="s">
        <v>2675</v>
      </c>
      <c r="G24" s="1941">
        <v>1</v>
      </c>
      <c r="H24" s="1840">
        <v>125000</v>
      </c>
      <c r="I24" s="1941">
        <v>1</v>
      </c>
      <c r="J24" s="1976"/>
    </row>
    <row r="25" spans="1:10">
      <c r="A25" s="1035">
        <v>781</v>
      </c>
      <c r="B25" s="1829" t="s">
        <v>2790</v>
      </c>
      <c r="C25" s="1840" t="s">
        <v>779</v>
      </c>
      <c r="D25" s="1572" t="s">
        <v>1426</v>
      </c>
      <c r="E25" s="1871" t="s">
        <v>2791</v>
      </c>
      <c r="F25" s="1906" t="s">
        <v>2792</v>
      </c>
      <c r="G25" s="1941">
        <v>1</v>
      </c>
      <c r="H25" s="1840">
        <v>125000</v>
      </c>
      <c r="I25" s="1941">
        <v>1</v>
      </c>
      <c r="J25" s="1976"/>
    </row>
    <row r="26" spans="1:10">
      <c r="A26" s="1035">
        <v>853</v>
      </c>
      <c r="B26" s="1829" t="s">
        <v>3056</v>
      </c>
      <c r="C26" s="1840" t="s">
        <v>3057</v>
      </c>
      <c r="D26" s="1572" t="s">
        <v>167</v>
      </c>
      <c r="E26" s="1871" t="s">
        <v>3058</v>
      </c>
      <c r="F26" s="1905" t="s">
        <v>3055</v>
      </c>
      <c r="G26" s="1941">
        <v>1</v>
      </c>
      <c r="H26" s="1840">
        <v>125000</v>
      </c>
      <c r="I26" s="1941">
        <v>1</v>
      </c>
      <c r="J26" s="1976"/>
    </row>
    <row r="27" spans="1:10">
      <c r="A27" s="1035">
        <v>854</v>
      </c>
      <c r="B27" s="1829" t="s">
        <v>3059</v>
      </c>
      <c r="C27" s="1840" t="s">
        <v>3060</v>
      </c>
      <c r="D27" s="1572" t="s">
        <v>516</v>
      </c>
      <c r="E27" s="1870" t="s">
        <v>3061</v>
      </c>
      <c r="F27" s="1905" t="s">
        <v>3055</v>
      </c>
      <c r="G27" s="1941">
        <v>1</v>
      </c>
      <c r="H27" s="1840">
        <v>125000</v>
      </c>
      <c r="I27" s="1941">
        <v>1</v>
      </c>
      <c r="J27" s="1976"/>
    </row>
    <row r="28" spans="1:10">
      <c r="A28" s="1035">
        <v>923</v>
      </c>
      <c r="B28" s="1829" t="s">
        <v>3317</v>
      </c>
      <c r="C28" s="1839" t="s">
        <v>3318</v>
      </c>
      <c r="D28" s="1562" t="s">
        <v>2762</v>
      </c>
      <c r="E28" s="1870" t="s">
        <v>3319</v>
      </c>
      <c r="F28" s="1903" t="s">
        <v>3320</v>
      </c>
      <c r="G28" s="1940">
        <v>1</v>
      </c>
      <c r="H28" s="1839">
        <v>125000</v>
      </c>
      <c r="I28" s="1940">
        <v>1</v>
      </c>
      <c r="J28" s="1976" t="s">
        <v>3321</v>
      </c>
    </row>
    <row r="29" spans="1:10">
      <c r="A29" s="1035">
        <v>935</v>
      </c>
      <c r="B29" s="1829" t="s">
        <v>3360</v>
      </c>
      <c r="C29" s="1839" t="s">
        <v>3361</v>
      </c>
      <c r="D29" s="1562" t="s">
        <v>3362</v>
      </c>
      <c r="E29" s="1870" t="s">
        <v>3363</v>
      </c>
      <c r="F29" s="1903" t="s">
        <v>3364</v>
      </c>
      <c r="G29" s="1940">
        <v>1</v>
      </c>
      <c r="H29" s="1839">
        <v>125000</v>
      </c>
      <c r="I29" s="1940">
        <v>1</v>
      </c>
      <c r="J29" s="1976"/>
    </row>
    <row r="30" spans="1:10">
      <c r="A30" s="1035">
        <v>851</v>
      </c>
      <c r="B30" s="1829" t="s">
        <v>3384</v>
      </c>
      <c r="C30" s="1840" t="s">
        <v>3385</v>
      </c>
      <c r="D30" s="1572" t="s">
        <v>3386</v>
      </c>
      <c r="E30" s="1870" t="s">
        <v>3387</v>
      </c>
      <c r="F30" s="1905" t="s">
        <v>3047</v>
      </c>
      <c r="G30" s="1941">
        <v>2</v>
      </c>
      <c r="H30" s="1840">
        <v>165000</v>
      </c>
      <c r="I30" s="1941">
        <v>1</v>
      </c>
      <c r="J30" s="1976"/>
    </row>
    <row r="31" spans="1:10">
      <c r="A31" s="1570">
        <v>1040</v>
      </c>
      <c r="B31" s="1829" t="s">
        <v>3744</v>
      </c>
      <c r="C31" s="1839" t="s">
        <v>3745</v>
      </c>
      <c r="D31" s="1562" t="s">
        <v>227</v>
      </c>
      <c r="E31" s="1870" t="s">
        <v>3746</v>
      </c>
      <c r="F31" s="1903" t="s">
        <v>1841</v>
      </c>
      <c r="G31" s="1940">
        <v>1</v>
      </c>
      <c r="H31" s="1839">
        <v>125000</v>
      </c>
      <c r="I31" s="1940">
        <v>1</v>
      </c>
      <c r="J31" s="1977"/>
    </row>
    <row r="32" spans="1:10">
      <c r="A32" s="1035">
        <v>566</v>
      </c>
      <c r="B32" s="1829" t="s">
        <v>3927</v>
      </c>
      <c r="C32" s="1838" t="s">
        <v>3928</v>
      </c>
      <c r="D32" s="1558" t="s">
        <v>1773</v>
      </c>
      <c r="E32" s="1869" t="s">
        <v>3929</v>
      </c>
      <c r="F32" s="1902" t="s">
        <v>1900</v>
      </c>
      <c r="G32" s="1939">
        <v>2</v>
      </c>
      <c r="H32" s="1838">
        <v>165000</v>
      </c>
      <c r="I32" s="1939">
        <v>1</v>
      </c>
      <c r="J32" s="1974"/>
    </row>
    <row r="33" spans="1:10">
      <c r="A33" s="1035">
        <v>95</v>
      </c>
      <c r="B33" s="1829" t="s">
        <v>329</v>
      </c>
      <c r="C33" s="1831" t="s">
        <v>330</v>
      </c>
      <c r="D33" s="1552" t="s">
        <v>44</v>
      </c>
      <c r="E33" s="1867">
        <v>85772832085</v>
      </c>
      <c r="F33" s="1901">
        <v>44759</v>
      </c>
      <c r="G33" s="1938">
        <v>1</v>
      </c>
      <c r="H33" s="1947">
        <v>125000</v>
      </c>
      <c r="I33" s="1938">
        <v>2</v>
      </c>
      <c r="J33" s="1974"/>
    </row>
    <row r="34" spans="1:10">
      <c r="A34" s="1035">
        <v>751</v>
      </c>
      <c r="B34" s="1829" t="s">
        <v>502</v>
      </c>
      <c r="C34" s="1842" t="s">
        <v>503</v>
      </c>
      <c r="D34" s="1590" t="s">
        <v>44</v>
      </c>
      <c r="E34" s="1873" t="s">
        <v>504</v>
      </c>
      <c r="F34" s="1906" t="s">
        <v>505</v>
      </c>
      <c r="G34" s="1943">
        <v>2</v>
      </c>
      <c r="H34" s="1842">
        <v>165000</v>
      </c>
      <c r="I34" s="1943">
        <v>2</v>
      </c>
      <c r="J34" s="1976" t="s">
        <v>506</v>
      </c>
    </row>
    <row r="35" spans="1:10">
      <c r="A35" s="1035">
        <v>153</v>
      </c>
      <c r="B35" s="1829" t="s">
        <v>507</v>
      </c>
      <c r="C35" s="1831" t="s">
        <v>508</v>
      </c>
      <c r="D35" s="1552" t="s">
        <v>156</v>
      </c>
      <c r="E35" s="1867">
        <v>85212359097</v>
      </c>
      <c r="F35" s="1901">
        <v>44718</v>
      </c>
      <c r="G35" s="1938">
        <v>1</v>
      </c>
      <c r="H35" s="1947">
        <v>125000</v>
      </c>
      <c r="I35" s="1938">
        <v>2</v>
      </c>
      <c r="J35" s="1974"/>
    </row>
    <row r="36" spans="1:10">
      <c r="A36" s="1570">
        <v>1077</v>
      </c>
      <c r="B36" s="1829" t="s">
        <v>557</v>
      </c>
      <c r="C36" s="1839" t="s">
        <v>127</v>
      </c>
      <c r="D36" s="1562" t="s">
        <v>558</v>
      </c>
      <c r="E36" s="1870" t="s">
        <v>559</v>
      </c>
      <c r="F36" s="1903" t="s">
        <v>560</v>
      </c>
      <c r="G36" s="1940">
        <v>2</v>
      </c>
      <c r="H36" s="1839">
        <v>165000</v>
      </c>
      <c r="I36" s="1940">
        <v>2</v>
      </c>
      <c r="J36" s="1977"/>
    </row>
    <row r="37" spans="1:10">
      <c r="A37" s="1035">
        <v>289</v>
      </c>
      <c r="B37" s="1829" t="s">
        <v>923</v>
      </c>
      <c r="C37" s="1831" t="s">
        <v>924</v>
      </c>
      <c r="D37" s="1552" t="s">
        <v>925</v>
      </c>
      <c r="E37" s="1867">
        <v>87720680896</v>
      </c>
      <c r="F37" s="1901">
        <v>44749</v>
      </c>
      <c r="G37" s="1938">
        <v>1</v>
      </c>
      <c r="H37" s="1947">
        <v>125000</v>
      </c>
      <c r="I37" s="1938">
        <v>2</v>
      </c>
      <c r="J37" s="1974"/>
    </row>
    <row r="38" spans="1:10">
      <c r="A38" s="1570">
        <v>1043</v>
      </c>
      <c r="B38" s="1829" t="s">
        <v>1141</v>
      </c>
      <c r="C38" s="1839" t="s">
        <v>1142</v>
      </c>
      <c r="D38" s="1562" t="s">
        <v>82</v>
      </c>
      <c r="E38" s="1870" t="s">
        <v>1143</v>
      </c>
      <c r="F38" s="1903" t="s">
        <v>1144</v>
      </c>
      <c r="G38" s="1940">
        <v>2</v>
      </c>
      <c r="H38" s="1839">
        <v>165000</v>
      </c>
      <c r="I38" s="1940">
        <v>2</v>
      </c>
      <c r="J38" s="1977"/>
    </row>
    <row r="39" spans="1:10">
      <c r="A39" s="1035">
        <v>595</v>
      </c>
      <c r="B39" s="1829" t="s">
        <v>2029</v>
      </c>
      <c r="C39" s="1838" t="s">
        <v>2030</v>
      </c>
      <c r="D39" s="1558" t="s">
        <v>2031</v>
      </c>
      <c r="E39" s="1869" t="s">
        <v>2032</v>
      </c>
      <c r="F39" s="1902" t="s">
        <v>2033</v>
      </c>
      <c r="G39" s="1939">
        <v>1</v>
      </c>
      <c r="H39" s="1846">
        <v>125000</v>
      </c>
      <c r="I39" s="1939">
        <v>2</v>
      </c>
      <c r="J39" s="1974"/>
    </row>
    <row r="40" spans="1:10">
      <c r="A40" s="1035">
        <v>617</v>
      </c>
      <c r="B40" s="1829" t="s">
        <v>2127</v>
      </c>
      <c r="C40" s="1838" t="s">
        <v>596</v>
      </c>
      <c r="D40" s="1558" t="s">
        <v>516</v>
      </c>
      <c r="E40" s="1869" t="s">
        <v>2128</v>
      </c>
      <c r="F40" s="1902" t="s">
        <v>2129</v>
      </c>
      <c r="G40" s="1939">
        <v>1</v>
      </c>
      <c r="H40" s="1846">
        <v>125000</v>
      </c>
      <c r="I40" s="1939">
        <v>2</v>
      </c>
      <c r="J40" s="1834"/>
    </row>
    <row r="41" spans="1:10">
      <c r="A41" s="1035">
        <v>677</v>
      </c>
      <c r="B41" s="1829" t="s">
        <v>2370</v>
      </c>
      <c r="C41" s="1842" t="s">
        <v>2371</v>
      </c>
      <c r="D41" s="1590" t="s">
        <v>2372</v>
      </c>
      <c r="E41" s="1873" t="s">
        <v>2373</v>
      </c>
      <c r="F41" s="1906" t="s">
        <v>2374</v>
      </c>
      <c r="G41" s="1943">
        <v>1</v>
      </c>
      <c r="H41" s="1842">
        <v>125000</v>
      </c>
      <c r="I41" s="1943">
        <v>2</v>
      </c>
      <c r="J41" s="1979"/>
    </row>
    <row r="42" spans="1:10">
      <c r="A42" s="1035">
        <v>782</v>
      </c>
      <c r="B42" s="1829" t="s">
        <v>2793</v>
      </c>
      <c r="C42" s="1840" t="s">
        <v>2794</v>
      </c>
      <c r="D42" s="1572" t="s">
        <v>605</v>
      </c>
      <c r="E42" s="1871" t="s">
        <v>2795</v>
      </c>
      <c r="F42" s="1906" t="s">
        <v>2796</v>
      </c>
      <c r="G42" s="1941">
        <v>1</v>
      </c>
      <c r="H42" s="1840">
        <v>125000</v>
      </c>
      <c r="I42" s="1941">
        <v>2</v>
      </c>
      <c r="J42" s="1976"/>
    </row>
    <row r="43" spans="1:10">
      <c r="A43" s="1035">
        <v>784</v>
      </c>
      <c r="B43" s="1829" t="s">
        <v>2801</v>
      </c>
      <c r="C43" s="1841" t="s">
        <v>2802</v>
      </c>
      <c r="D43" s="1580" t="s">
        <v>522</v>
      </c>
      <c r="E43" s="1872" t="s">
        <v>2803</v>
      </c>
      <c r="F43" s="1907" t="s">
        <v>2796</v>
      </c>
      <c r="G43" s="1942">
        <v>1</v>
      </c>
      <c r="H43" s="1841">
        <v>125000</v>
      </c>
      <c r="I43" s="1942">
        <v>2</v>
      </c>
      <c r="J43" s="1976"/>
    </row>
    <row r="44" spans="1:10">
      <c r="A44" s="1035">
        <v>785</v>
      </c>
      <c r="B44" s="1829" t="s">
        <v>2804</v>
      </c>
      <c r="C44" s="1841" t="s">
        <v>2805</v>
      </c>
      <c r="D44" s="1580" t="s">
        <v>522</v>
      </c>
      <c r="E44" s="1872" t="s">
        <v>2806</v>
      </c>
      <c r="F44" s="1907" t="s">
        <v>2796</v>
      </c>
      <c r="G44" s="1942">
        <v>1</v>
      </c>
      <c r="H44" s="1841">
        <v>125000</v>
      </c>
      <c r="I44" s="1942">
        <v>2</v>
      </c>
      <c r="J44" s="1976"/>
    </row>
    <row r="45" spans="1:10">
      <c r="A45" s="1035">
        <v>212</v>
      </c>
      <c r="B45" s="1829" t="s">
        <v>2879</v>
      </c>
      <c r="C45" s="1831" t="s">
        <v>2880</v>
      </c>
      <c r="D45" s="1552" t="s">
        <v>40</v>
      </c>
      <c r="E45" s="1867">
        <v>85781461240</v>
      </c>
      <c r="F45" s="1901" t="s">
        <v>421</v>
      </c>
      <c r="G45" s="1938">
        <v>2</v>
      </c>
      <c r="H45" s="1947">
        <v>165000</v>
      </c>
      <c r="I45" s="1938">
        <v>2</v>
      </c>
      <c r="J45" s="1974"/>
    </row>
    <row r="46" spans="1:10">
      <c r="A46" s="1035">
        <v>930</v>
      </c>
      <c r="B46" s="1829" t="s">
        <v>2982</v>
      </c>
      <c r="C46" s="1839" t="s">
        <v>2983</v>
      </c>
      <c r="D46" s="1562" t="s">
        <v>40</v>
      </c>
      <c r="E46" s="1870" t="s">
        <v>2984</v>
      </c>
      <c r="F46" s="1903" t="s">
        <v>2277</v>
      </c>
      <c r="G46" s="1940">
        <v>2</v>
      </c>
      <c r="H46" s="1839">
        <v>165000</v>
      </c>
      <c r="I46" s="1940">
        <v>2</v>
      </c>
      <c r="J46" s="1976"/>
    </row>
    <row r="47" spans="1:10">
      <c r="A47" s="1570">
        <v>1079</v>
      </c>
      <c r="B47" s="1829" t="s">
        <v>3127</v>
      </c>
      <c r="C47" s="1839" t="s">
        <v>3128</v>
      </c>
      <c r="D47" s="1562" t="s">
        <v>3129</v>
      </c>
      <c r="E47" s="1870" t="s">
        <v>3130</v>
      </c>
      <c r="F47" s="1903" t="s">
        <v>560</v>
      </c>
      <c r="G47" s="1940">
        <v>2</v>
      </c>
      <c r="H47" s="1839">
        <v>165000</v>
      </c>
      <c r="I47" s="1940">
        <v>2</v>
      </c>
      <c r="J47" s="1977"/>
    </row>
    <row r="48" spans="1:10">
      <c r="A48" s="1035">
        <v>274</v>
      </c>
      <c r="B48" s="1829" t="s">
        <v>3334</v>
      </c>
      <c r="C48" s="1831" t="s">
        <v>3335</v>
      </c>
      <c r="D48" s="1552" t="s">
        <v>572</v>
      </c>
      <c r="E48" s="1867" t="s">
        <v>3336</v>
      </c>
      <c r="F48" s="1901">
        <v>44754</v>
      </c>
      <c r="G48" s="1938">
        <v>2</v>
      </c>
      <c r="H48" s="1947">
        <v>165000</v>
      </c>
      <c r="I48" s="1938">
        <v>2</v>
      </c>
      <c r="J48" s="1974"/>
    </row>
    <row r="49" spans="1:10">
      <c r="A49" s="1035">
        <v>1000</v>
      </c>
      <c r="B49" s="1829" t="s">
        <v>3589</v>
      </c>
      <c r="C49" s="1843" t="s">
        <v>3590</v>
      </c>
      <c r="D49" s="1596" t="s">
        <v>381</v>
      </c>
      <c r="E49" s="1874" t="s">
        <v>3591</v>
      </c>
      <c r="F49" s="1908" t="s">
        <v>3592</v>
      </c>
      <c r="G49" s="1944">
        <v>2</v>
      </c>
      <c r="H49" s="1843">
        <v>165000</v>
      </c>
      <c r="I49" s="1944">
        <v>2</v>
      </c>
      <c r="J49" s="1976"/>
    </row>
    <row r="50" spans="1:10">
      <c r="A50" s="1570">
        <v>1042</v>
      </c>
      <c r="B50" s="1829" t="s">
        <v>3752</v>
      </c>
      <c r="C50" s="1844" t="s">
        <v>3753</v>
      </c>
      <c r="D50" s="1603" t="s">
        <v>82</v>
      </c>
      <c r="E50" s="1875" t="s">
        <v>3754</v>
      </c>
      <c r="F50" s="1909" t="s">
        <v>1144</v>
      </c>
      <c r="G50" s="1945">
        <v>1</v>
      </c>
      <c r="H50" s="1844">
        <v>125000</v>
      </c>
      <c r="I50" s="1945">
        <v>2</v>
      </c>
      <c r="J50" s="1977"/>
    </row>
    <row r="51" spans="1:10">
      <c r="A51" s="1035">
        <v>603</v>
      </c>
      <c r="B51" s="1829" t="s">
        <v>3806</v>
      </c>
      <c r="C51" s="1838" t="s">
        <v>3807</v>
      </c>
      <c r="D51" s="1558" t="s">
        <v>3808</v>
      </c>
      <c r="E51" s="1869" t="s">
        <v>3809</v>
      </c>
      <c r="F51" s="1902" t="s">
        <v>2063</v>
      </c>
      <c r="G51" s="1939">
        <v>2</v>
      </c>
      <c r="H51" s="1846">
        <v>165000</v>
      </c>
      <c r="I51" s="1939">
        <v>2</v>
      </c>
      <c r="J51" s="1974"/>
    </row>
    <row r="52" spans="1:10">
      <c r="A52" s="1570">
        <v>1078</v>
      </c>
      <c r="B52" s="1829" t="s">
        <v>3881</v>
      </c>
      <c r="C52" s="1839" t="s">
        <v>3882</v>
      </c>
      <c r="D52" s="1562" t="s">
        <v>3883</v>
      </c>
      <c r="E52" s="1870" t="s">
        <v>3884</v>
      </c>
      <c r="F52" s="1903" t="s">
        <v>560</v>
      </c>
      <c r="G52" s="1940" t="s">
        <v>1392</v>
      </c>
      <c r="H52" s="1839" t="s">
        <v>3885</v>
      </c>
      <c r="I52" s="1940">
        <v>2</v>
      </c>
      <c r="J52" s="1977"/>
    </row>
    <row r="53" spans="1:10">
      <c r="A53" s="1570">
        <v>1080</v>
      </c>
      <c r="B53" s="1829" t="s">
        <v>3890</v>
      </c>
      <c r="C53" s="1844" t="s">
        <v>3891</v>
      </c>
      <c r="D53" s="1603" t="s">
        <v>3892</v>
      </c>
      <c r="E53" s="1875" t="s">
        <v>3893</v>
      </c>
      <c r="F53" s="1909" t="s">
        <v>560</v>
      </c>
      <c r="G53" s="1945">
        <v>1</v>
      </c>
      <c r="H53" s="1844">
        <v>125000</v>
      </c>
      <c r="I53" s="1945">
        <v>2</v>
      </c>
      <c r="J53" s="1977"/>
    </row>
    <row r="54" spans="1:10">
      <c r="A54" s="1570">
        <v>1121</v>
      </c>
      <c r="B54" s="1829" t="s">
        <v>4041</v>
      </c>
      <c r="C54" s="1839" t="s">
        <v>4042</v>
      </c>
      <c r="D54" s="1562" t="s">
        <v>308</v>
      </c>
      <c r="E54" s="1870" t="s">
        <v>4043</v>
      </c>
      <c r="F54" s="1903">
        <v>45628</v>
      </c>
      <c r="G54" s="1940">
        <v>1</v>
      </c>
      <c r="H54" s="1839">
        <v>125000</v>
      </c>
      <c r="I54" s="1940">
        <v>2</v>
      </c>
      <c r="J54" s="1977"/>
    </row>
    <row r="55" spans="1:10">
      <c r="A55" s="1570">
        <v>1122</v>
      </c>
      <c r="B55" s="1829" t="s">
        <v>4044</v>
      </c>
      <c r="C55" s="1839" t="s">
        <v>4045</v>
      </c>
      <c r="D55" s="1561" t="s">
        <v>4046</v>
      </c>
      <c r="E55" s="1870" t="s">
        <v>4047</v>
      </c>
      <c r="F55" s="1903" t="s">
        <v>4048</v>
      </c>
      <c r="G55" s="1940">
        <v>2</v>
      </c>
      <c r="H55" s="1839">
        <v>165000</v>
      </c>
      <c r="I55" s="1940">
        <v>2</v>
      </c>
      <c r="J55" s="1977"/>
    </row>
    <row r="56" spans="1:10">
      <c r="A56" s="1570">
        <v>1123</v>
      </c>
      <c r="B56" s="1829" t="s">
        <v>4049</v>
      </c>
      <c r="C56" s="1845" t="s">
        <v>4050</v>
      </c>
      <c r="D56" s="1561" t="s">
        <v>4051</v>
      </c>
      <c r="E56" s="1870" t="s">
        <v>4052</v>
      </c>
      <c r="F56" s="1903" t="s">
        <v>4048</v>
      </c>
      <c r="G56" s="1940">
        <v>2</v>
      </c>
      <c r="H56" s="1839">
        <v>165000</v>
      </c>
      <c r="I56" s="1940">
        <v>2</v>
      </c>
      <c r="J56" s="1977"/>
    </row>
    <row r="57" spans="1:10">
      <c r="A57" s="1035">
        <v>146</v>
      </c>
      <c r="B57" s="1829" t="s">
        <v>485</v>
      </c>
      <c r="C57" s="1831" t="s">
        <v>486</v>
      </c>
      <c r="D57" s="1552" t="s">
        <v>487</v>
      </c>
      <c r="E57" s="1867">
        <v>83183775454</v>
      </c>
      <c r="F57" s="1901">
        <v>44753</v>
      </c>
      <c r="G57" s="1938">
        <v>1</v>
      </c>
      <c r="H57" s="1947">
        <v>125000</v>
      </c>
      <c r="I57" s="1938">
        <v>3</v>
      </c>
      <c r="J57" s="1974"/>
    </row>
    <row r="58" spans="1:10">
      <c r="A58" s="1035">
        <v>651</v>
      </c>
      <c r="B58" s="1829" t="s">
        <v>1656</v>
      </c>
      <c r="C58" s="1841" t="s">
        <v>1657</v>
      </c>
      <c r="D58" s="1580" t="s">
        <v>1658</v>
      </c>
      <c r="E58" s="1876" t="s">
        <v>1659</v>
      </c>
      <c r="F58" s="1910" t="s">
        <v>1660</v>
      </c>
      <c r="G58" s="1942">
        <v>2</v>
      </c>
      <c r="H58" s="1841">
        <v>165000</v>
      </c>
      <c r="I58" s="1942">
        <v>3</v>
      </c>
      <c r="J58" s="1979"/>
    </row>
    <row r="59" spans="1:10">
      <c r="A59" s="1035">
        <v>857</v>
      </c>
      <c r="B59" s="1829" t="s">
        <v>1684</v>
      </c>
      <c r="C59" s="1839" t="s">
        <v>1685</v>
      </c>
      <c r="D59" s="1562" t="s">
        <v>1083</v>
      </c>
      <c r="E59" s="1875" t="s">
        <v>1686</v>
      </c>
      <c r="F59" s="1903" t="s">
        <v>1687</v>
      </c>
      <c r="G59" s="1940">
        <v>2</v>
      </c>
      <c r="H59" s="1839">
        <v>165000</v>
      </c>
      <c r="I59" s="1940">
        <v>3</v>
      </c>
      <c r="J59" s="1976"/>
    </row>
    <row r="60" spans="1:10">
      <c r="A60" s="1035">
        <v>712</v>
      </c>
      <c r="B60" s="1829" t="s">
        <v>1784</v>
      </c>
      <c r="C60" s="1840" t="s">
        <v>1785</v>
      </c>
      <c r="D60" s="1572" t="s">
        <v>1786</v>
      </c>
      <c r="E60" s="1871" t="s">
        <v>1787</v>
      </c>
      <c r="F60" s="1901" t="s">
        <v>1788</v>
      </c>
      <c r="G60" s="1939">
        <v>2</v>
      </c>
      <c r="H60" s="1846">
        <v>165000</v>
      </c>
      <c r="I60" s="1939">
        <v>3</v>
      </c>
      <c r="J60" s="1980"/>
    </row>
    <row r="61" spans="1:10">
      <c r="A61" s="1035">
        <v>937</v>
      </c>
      <c r="B61" s="1829" t="s">
        <v>2025</v>
      </c>
      <c r="C61" s="1844" t="s">
        <v>2026</v>
      </c>
      <c r="D61" s="1562" t="s">
        <v>1223</v>
      </c>
      <c r="E61" s="1875" t="s">
        <v>2027</v>
      </c>
      <c r="F61" s="1909" t="s">
        <v>2028</v>
      </c>
      <c r="G61" s="1945">
        <v>2</v>
      </c>
      <c r="H61" s="1844">
        <v>165000</v>
      </c>
      <c r="I61" s="1945">
        <v>3</v>
      </c>
      <c r="J61" s="1976"/>
    </row>
    <row r="62" spans="1:10">
      <c r="A62" s="1035">
        <v>619</v>
      </c>
      <c r="B62" s="1829" t="s">
        <v>2134</v>
      </c>
      <c r="C62" s="1846" t="s">
        <v>2135</v>
      </c>
      <c r="D62" s="1613" t="s">
        <v>234</v>
      </c>
      <c r="E62" s="1877" t="s">
        <v>2136</v>
      </c>
      <c r="F62" s="1902" t="s">
        <v>2137</v>
      </c>
      <c r="G62" s="1939">
        <v>1</v>
      </c>
      <c r="H62" s="1846">
        <v>125000</v>
      </c>
      <c r="I62" s="1939">
        <v>3</v>
      </c>
      <c r="J62" s="1834"/>
    </row>
    <row r="63" spans="1:10">
      <c r="A63" s="1035">
        <v>754</v>
      </c>
      <c r="B63" s="1829" t="s">
        <v>2568</v>
      </c>
      <c r="C63" s="1840" t="s">
        <v>2569</v>
      </c>
      <c r="D63" s="1572" t="s">
        <v>2570</v>
      </c>
      <c r="E63" s="1871" t="s">
        <v>2571</v>
      </c>
      <c r="F63" s="1906" t="s">
        <v>2572</v>
      </c>
      <c r="G63" s="1941">
        <v>2</v>
      </c>
      <c r="H63" s="1840">
        <v>165000</v>
      </c>
      <c r="I63" s="1941">
        <v>3</v>
      </c>
      <c r="J63" s="1976"/>
    </row>
    <row r="64" spans="1:10">
      <c r="A64" s="1035">
        <v>676</v>
      </c>
      <c r="B64" s="1829" t="s">
        <v>2676</v>
      </c>
      <c r="C64" s="1841" t="s">
        <v>2677</v>
      </c>
      <c r="D64" s="1580" t="s">
        <v>2678</v>
      </c>
      <c r="E64" s="1872" t="s">
        <v>2679</v>
      </c>
      <c r="F64" s="1907" t="s">
        <v>2680</v>
      </c>
      <c r="G64" s="1942">
        <v>2</v>
      </c>
      <c r="H64" s="1841">
        <v>165000</v>
      </c>
      <c r="I64" s="1939">
        <v>3</v>
      </c>
      <c r="J64" s="1981" t="s">
        <v>2681</v>
      </c>
    </row>
    <row r="65" spans="1:10">
      <c r="A65" s="1035">
        <v>752</v>
      </c>
      <c r="B65" s="1829" t="s">
        <v>2682</v>
      </c>
      <c r="C65" s="1841" t="s">
        <v>2683</v>
      </c>
      <c r="D65" s="1580" t="s">
        <v>2684</v>
      </c>
      <c r="E65" s="1872" t="s">
        <v>2685</v>
      </c>
      <c r="F65" s="1907" t="s">
        <v>2572</v>
      </c>
      <c r="G65" s="1942">
        <v>1</v>
      </c>
      <c r="H65" s="1841">
        <v>125000</v>
      </c>
      <c r="I65" s="1942">
        <v>3</v>
      </c>
      <c r="J65" s="1976"/>
    </row>
    <row r="66" spans="1:10">
      <c r="A66" s="1035">
        <v>783</v>
      </c>
      <c r="B66" s="1829" t="s">
        <v>2797</v>
      </c>
      <c r="C66" s="1840" t="s">
        <v>2798</v>
      </c>
      <c r="D66" s="1572" t="s">
        <v>516</v>
      </c>
      <c r="E66" s="1871" t="s">
        <v>2799</v>
      </c>
      <c r="F66" s="1906" t="s">
        <v>2800</v>
      </c>
      <c r="G66" s="1941">
        <v>1</v>
      </c>
      <c r="H66" s="1840">
        <v>125000</v>
      </c>
      <c r="I66" s="1941">
        <v>3</v>
      </c>
      <c r="J66" s="1976"/>
    </row>
    <row r="67" spans="1:10">
      <c r="A67" s="1035">
        <v>810</v>
      </c>
      <c r="B67" s="1829" t="s">
        <v>2888</v>
      </c>
      <c r="C67" s="1840" t="s">
        <v>2889</v>
      </c>
      <c r="D67" s="1572" t="s">
        <v>47</v>
      </c>
      <c r="E67" s="1871" t="s">
        <v>2890</v>
      </c>
      <c r="F67" s="1905" t="s">
        <v>2891</v>
      </c>
      <c r="G67" s="1941">
        <v>1</v>
      </c>
      <c r="H67" s="1840">
        <v>125000</v>
      </c>
      <c r="I67" s="1941">
        <v>3</v>
      </c>
      <c r="J67" s="1976"/>
    </row>
    <row r="68" spans="1:10">
      <c r="A68" s="1035">
        <v>858</v>
      </c>
      <c r="B68" s="1829" t="s">
        <v>3074</v>
      </c>
      <c r="C68" s="1839" t="s">
        <v>3075</v>
      </c>
      <c r="D68" s="1562" t="s">
        <v>663</v>
      </c>
      <c r="E68" s="1870" t="s">
        <v>3076</v>
      </c>
      <c r="F68" s="1903" t="s">
        <v>1687</v>
      </c>
      <c r="G68" s="1940">
        <v>1</v>
      </c>
      <c r="H68" s="1839">
        <v>125000</v>
      </c>
      <c r="I68" s="1940">
        <v>3</v>
      </c>
      <c r="J68" s="1976" t="s">
        <v>3077</v>
      </c>
    </row>
    <row r="69" spans="1:10">
      <c r="A69" s="1035">
        <v>753</v>
      </c>
      <c r="B69" s="1829" t="s">
        <v>3084</v>
      </c>
      <c r="C69" s="1840" t="s">
        <v>3085</v>
      </c>
      <c r="D69" s="1572" t="s">
        <v>3086</v>
      </c>
      <c r="E69" s="1871" t="s">
        <v>3087</v>
      </c>
      <c r="F69" s="1906" t="s">
        <v>2572</v>
      </c>
      <c r="G69" s="1941">
        <v>2</v>
      </c>
      <c r="H69" s="1840">
        <v>165000</v>
      </c>
      <c r="I69" s="1941">
        <v>3</v>
      </c>
      <c r="J69" s="1976"/>
    </row>
    <row r="70" spans="1:10">
      <c r="A70" s="1035">
        <v>256</v>
      </c>
      <c r="B70" s="1829" t="s">
        <v>3225</v>
      </c>
      <c r="C70" s="1831" t="s">
        <v>3226</v>
      </c>
      <c r="D70" s="1552" t="s">
        <v>167</v>
      </c>
      <c r="E70" s="1867">
        <v>85524856847</v>
      </c>
      <c r="F70" s="1901">
        <v>44925</v>
      </c>
      <c r="G70" s="1938">
        <v>2</v>
      </c>
      <c r="H70" s="1947">
        <v>165000</v>
      </c>
      <c r="I70" s="1938">
        <v>3</v>
      </c>
      <c r="J70" s="1974"/>
    </row>
    <row r="71" spans="1:10">
      <c r="A71" s="1035">
        <v>936</v>
      </c>
      <c r="B71" s="1829" t="s">
        <v>3365</v>
      </c>
      <c r="C71" s="1839" t="s">
        <v>3366</v>
      </c>
      <c r="D71" s="1562" t="s">
        <v>1223</v>
      </c>
      <c r="E71" s="1870" t="s">
        <v>3367</v>
      </c>
      <c r="F71" s="1903" t="s">
        <v>2028</v>
      </c>
      <c r="G71" s="1940">
        <v>3</v>
      </c>
      <c r="H71" s="1839">
        <v>205000</v>
      </c>
      <c r="I71" s="1940">
        <v>3</v>
      </c>
      <c r="J71" s="1976"/>
    </row>
    <row r="72" spans="1:10">
      <c r="A72" s="1035">
        <v>938</v>
      </c>
      <c r="B72" s="1829" t="s">
        <v>3372</v>
      </c>
      <c r="C72" s="1839" t="s">
        <v>3373</v>
      </c>
      <c r="D72" s="1562" t="s">
        <v>47</v>
      </c>
      <c r="E72" s="1870" t="s">
        <v>3374</v>
      </c>
      <c r="F72" s="1903" t="s">
        <v>2028</v>
      </c>
      <c r="G72" s="1940">
        <v>1</v>
      </c>
      <c r="H72" s="1839">
        <v>125000</v>
      </c>
      <c r="I72" s="1940">
        <v>3</v>
      </c>
      <c r="J72" s="1976"/>
    </row>
    <row r="73" spans="1:10">
      <c r="A73" s="1035">
        <v>972</v>
      </c>
      <c r="B73" s="1829" t="s">
        <v>3499</v>
      </c>
      <c r="C73" s="1844" t="s">
        <v>3500</v>
      </c>
      <c r="D73" s="1603" t="s">
        <v>3501</v>
      </c>
      <c r="E73" s="1875" t="s">
        <v>3502</v>
      </c>
      <c r="F73" s="1909" t="s">
        <v>3277</v>
      </c>
      <c r="G73" s="1945">
        <v>1</v>
      </c>
      <c r="H73" s="1844">
        <v>125000</v>
      </c>
      <c r="I73" s="1945">
        <v>3</v>
      </c>
      <c r="J73" s="1976"/>
    </row>
    <row r="74" spans="1:10">
      <c r="A74" s="1035">
        <v>717</v>
      </c>
      <c r="B74" s="1829" t="s">
        <v>3549</v>
      </c>
      <c r="C74" s="1840" t="s">
        <v>3550</v>
      </c>
      <c r="D74" s="1572" t="s">
        <v>3551</v>
      </c>
      <c r="E74" s="1871" t="s">
        <v>3552</v>
      </c>
      <c r="F74" s="1901" t="s">
        <v>1788</v>
      </c>
      <c r="G74" s="1939">
        <v>2</v>
      </c>
      <c r="H74" s="1846">
        <v>165000</v>
      </c>
      <c r="I74" s="1939">
        <v>3</v>
      </c>
      <c r="J74" s="1980"/>
    </row>
    <row r="75" spans="1:10">
      <c r="A75" s="1570">
        <v>1001</v>
      </c>
      <c r="B75" s="1829" t="s">
        <v>3608</v>
      </c>
      <c r="C75" s="1843" t="s">
        <v>3609</v>
      </c>
      <c r="D75" s="1562" t="s">
        <v>3610</v>
      </c>
      <c r="E75" s="1870" t="s">
        <v>3611</v>
      </c>
      <c r="F75" s="1903" t="s">
        <v>3612</v>
      </c>
      <c r="G75" s="1940">
        <v>1</v>
      </c>
      <c r="H75" s="1839">
        <v>125000</v>
      </c>
      <c r="I75" s="1940">
        <v>3</v>
      </c>
      <c r="J75" s="1976"/>
    </row>
    <row r="76" spans="1:10">
      <c r="A76" s="1570">
        <v>1002</v>
      </c>
      <c r="B76" s="1829" t="s">
        <v>3613</v>
      </c>
      <c r="C76" s="1847" t="s">
        <v>3614</v>
      </c>
      <c r="D76" s="1603" t="s">
        <v>516</v>
      </c>
      <c r="E76" s="1875" t="s">
        <v>3615</v>
      </c>
      <c r="F76" s="1909" t="s">
        <v>3612</v>
      </c>
      <c r="G76" s="1945">
        <v>1</v>
      </c>
      <c r="H76" s="1844">
        <v>125000</v>
      </c>
      <c r="I76" s="1945">
        <v>3</v>
      </c>
      <c r="J76" s="1976"/>
    </row>
    <row r="77" spans="1:10">
      <c r="A77" s="1570">
        <v>1124</v>
      </c>
      <c r="B77" s="1829" t="s">
        <v>4053</v>
      </c>
      <c r="C77" s="1839" t="s">
        <v>4054</v>
      </c>
      <c r="D77" s="1561" t="s">
        <v>3992</v>
      </c>
      <c r="E77" s="1870" t="s">
        <v>4055</v>
      </c>
      <c r="F77" s="1903" t="s">
        <v>4056</v>
      </c>
      <c r="G77" s="1946">
        <v>2</v>
      </c>
      <c r="H77" s="1839">
        <v>165000</v>
      </c>
      <c r="I77" s="1940">
        <v>3</v>
      </c>
      <c r="J77" s="1977"/>
    </row>
    <row r="78" spans="1:10">
      <c r="A78" s="1035">
        <v>91</v>
      </c>
      <c r="B78" s="1829" t="s">
        <v>315</v>
      </c>
      <c r="C78" s="1829" t="s">
        <v>316</v>
      </c>
      <c r="D78" s="1618" t="s">
        <v>317</v>
      </c>
      <c r="E78" s="1878">
        <v>85759631491</v>
      </c>
      <c r="F78" s="1911">
        <v>44820</v>
      </c>
      <c r="G78" s="1947">
        <v>1</v>
      </c>
      <c r="H78" s="1947">
        <v>125000</v>
      </c>
      <c r="I78" s="1947">
        <v>4</v>
      </c>
      <c r="J78" s="1974"/>
    </row>
    <row r="79" spans="1:10">
      <c r="A79" s="1035">
        <v>859</v>
      </c>
      <c r="B79" s="1829" t="s">
        <v>691</v>
      </c>
      <c r="C79" s="1839" t="s">
        <v>692</v>
      </c>
      <c r="D79" s="1562" t="s">
        <v>693</v>
      </c>
      <c r="E79" s="1870" t="s">
        <v>694</v>
      </c>
      <c r="F79" s="1903" t="s">
        <v>695</v>
      </c>
      <c r="G79" s="1940">
        <v>2</v>
      </c>
      <c r="H79" s="1839">
        <v>165000</v>
      </c>
      <c r="I79" s="1940">
        <v>4</v>
      </c>
      <c r="J79" s="1976"/>
    </row>
    <row r="80" spans="1:10">
      <c r="A80" s="1035">
        <v>861</v>
      </c>
      <c r="B80" s="1829" t="s">
        <v>1044</v>
      </c>
      <c r="C80" s="1844" t="s">
        <v>1045</v>
      </c>
      <c r="D80" s="1603" t="s">
        <v>1046</v>
      </c>
      <c r="E80" s="1875" t="s">
        <v>1047</v>
      </c>
      <c r="F80" s="1909" t="s">
        <v>695</v>
      </c>
      <c r="G80" s="1945">
        <v>2</v>
      </c>
      <c r="H80" s="1844">
        <v>165000</v>
      </c>
      <c r="I80" s="1945">
        <v>4</v>
      </c>
      <c r="J80" s="1976"/>
    </row>
    <row r="81" spans="1:10">
      <c r="A81" s="1035">
        <v>786</v>
      </c>
      <c r="B81" s="1829" t="s">
        <v>1221</v>
      </c>
      <c r="C81" s="1840" t="s">
        <v>1222</v>
      </c>
      <c r="D81" s="1572" t="s">
        <v>1223</v>
      </c>
      <c r="E81" s="1871" t="s">
        <v>1224</v>
      </c>
      <c r="F81" s="1906" t="s">
        <v>1225</v>
      </c>
      <c r="G81" s="1941">
        <v>2</v>
      </c>
      <c r="H81" s="1840">
        <v>165000</v>
      </c>
      <c r="I81" s="1941">
        <v>4</v>
      </c>
      <c r="J81" s="1976"/>
    </row>
    <row r="82" spans="1:10">
      <c r="A82" s="1035">
        <v>910</v>
      </c>
      <c r="B82" s="1829" t="s">
        <v>1530</v>
      </c>
      <c r="C82" s="1844" t="s">
        <v>1531</v>
      </c>
      <c r="D82" s="1603" t="s">
        <v>1532</v>
      </c>
      <c r="E82" s="1875" t="s">
        <v>1533</v>
      </c>
      <c r="F82" s="1909" t="s">
        <v>1534</v>
      </c>
      <c r="G82" s="1945">
        <v>2</v>
      </c>
      <c r="H82" s="1844">
        <v>165000</v>
      </c>
      <c r="I82" s="1940">
        <v>4</v>
      </c>
      <c r="J82" s="1976"/>
    </row>
    <row r="83" spans="1:10">
      <c r="A83" s="1035">
        <v>529</v>
      </c>
      <c r="B83" s="1829" t="s">
        <v>1751</v>
      </c>
      <c r="C83" s="1838" t="s">
        <v>1752</v>
      </c>
      <c r="D83" s="1558" t="s">
        <v>1753</v>
      </c>
      <c r="E83" s="1869" t="s">
        <v>1754</v>
      </c>
      <c r="F83" s="1902" t="s">
        <v>1755</v>
      </c>
      <c r="G83" s="1939">
        <v>1</v>
      </c>
      <c r="H83" s="1846">
        <v>125000</v>
      </c>
      <c r="I83" s="1939">
        <v>4</v>
      </c>
      <c r="J83" s="1974"/>
    </row>
    <row r="84" spans="1:10">
      <c r="A84" s="1035">
        <v>604</v>
      </c>
      <c r="B84" s="1829" t="s">
        <v>2067</v>
      </c>
      <c r="C84" s="1838" t="s">
        <v>2068</v>
      </c>
      <c r="D84" s="1572" t="s">
        <v>327</v>
      </c>
      <c r="E84" s="1869" t="s">
        <v>2069</v>
      </c>
      <c r="F84" s="1902" t="s">
        <v>2070</v>
      </c>
      <c r="G84" s="1939">
        <v>1</v>
      </c>
      <c r="H84" s="1846">
        <v>125000</v>
      </c>
      <c r="I84" s="1939">
        <v>4</v>
      </c>
      <c r="J84" s="1974"/>
    </row>
    <row r="85" spans="1:10">
      <c r="A85" s="1035">
        <v>621</v>
      </c>
      <c r="B85" s="1829" t="s">
        <v>2141</v>
      </c>
      <c r="C85" s="1838" t="s">
        <v>2142</v>
      </c>
      <c r="D85" s="1558" t="s">
        <v>320</v>
      </c>
      <c r="E85" s="1869" t="s">
        <v>2143</v>
      </c>
      <c r="F85" s="1902" t="s">
        <v>2144</v>
      </c>
      <c r="G85" s="1939">
        <v>1</v>
      </c>
      <c r="H85" s="1846">
        <v>125000</v>
      </c>
      <c r="I85" s="1939">
        <v>4</v>
      </c>
      <c r="J85" s="1834"/>
    </row>
    <row r="86" spans="1:10">
      <c r="A86" s="1035">
        <v>622</v>
      </c>
      <c r="B86" s="1829" t="s">
        <v>2145</v>
      </c>
      <c r="C86" s="1838" t="s">
        <v>2146</v>
      </c>
      <c r="D86" s="1558" t="s">
        <v>2147</v>
      </c>
      <c r="E86" s="1869" t="s">
        <v>2148</v>
      </c>
      <c r="F86" s="1902" t="s">
        <v>2144</v>
      </c>
      <c r="G86" s="1939">
        <v>1</v>
      </c>
      <c r="H86" s="1846">
        <v>125000</v>
      </c>
      <c r="I86" s="1939">
        <v>4</v>
      </c>
      <c r="J86" s="1834"/>
    </row>
    <row r="87" spans="1:10">
      <c r="A87" s="1035">
        <v>624</v>
      </c>
      <c r="B87" s="1829" t="s">
        <v>2154</v>
      </c>
      <c r="C87" s="1838" t="s">
        <v>2155</v>
      </c>
      <c r="D87" s="1558" t="s">
        <v>1223</v>
      </c>
      <c r="E87" s="1869" t="s">
        <v>2156</v>
      </c>
      <c r="F87" s="1902" t="s">
        <v>2144</v>
      </c>
      <c r="G87" s="1939">
        <v>1</v>
      </c>
      <c r="H87" s="1846">
        <v>125000</v>
      </c>
      <c r="I87" s="1939">
        <v>4</v>
      </c>
      <c r="J87" s="1834"/>
    </row>
    <row r="88" spans="1:10">
      <c r="A88" s="1035">
        <v>625</v>
      </c>
      <c r="B88" s="1829" t="s">
        <v>2157</v>
      </c>
      <c r="C88" s="1838" t="s">
        <v>2158</v>
      </c>
      <c r="D88" s="1558" t="s">
        <v>320</v>
      </c>
      <c r="E88" s="1869" t="s">
        <v>2159</v>
      </c>
      <c r="F88" s="1902" t="s">
        <v>2144</v>
      </c>
      <c r="G88" s="1939">
        <v>1</v>
      </c>
      <c r="H88" s="1846">
        <v>125000</v>
      </c>
      <c r="I88" s="1939">
        <v>4</v>
      </c>
      <c r="J88" s="1834"/>
    </row>
    <row r="89" spans="1:10">
      <c r="A89" s="1035">
        <v>678</v>
      </c>
      <c r="B89" s="1829" t="s">
        <v>2375</v>
      </c>
      <c r="C89" s="1840" t="s">
        <v>2376</v>
      </c>
      <c r="D89" s="1572" t="s">
        <v>2377</v>
      </c>
      <c r="E89" s="1871" t="s">
        <v>2378</v>
      </c>
      <c r="F89" s="1906" t="s">
        <v>2379</v>
      </c>
      <c r="G89" s="1941">
        <v>1</v>
      </c>
      <c r="H89" s="1840">
        <v>125000</v>
      </c>
      <c r="I89" s="1941">
        <v>4</v>
      </c>
      <c r="J89" s="1979"/>
    </row>
    <row r="90" spans="1:10">
      <c r="A90" s="1035">
        <v>719</v>
      </c>
      <c r="B90" s="1829" t="s">
        <v>2547</v>
      </c>
      <c r="C90" s="1840" t="s">
        <v>2548</v>
      </c>
      <c r="D90" s="1572" t="s">
        <v>2549</v>
      </c>
      <c r="E90" s="1871" t="s">
        <v>2550</v>
      </c>
      <c r="F90" s="1901" t="s">
        <v>2551</v>
      </c>
      <c r="G90" s="1939">
        <v>1</v>
      </c>
      <c r="H90" s="1846">
        <v>125000</v>
      </c>
      <c r="I90" s="1939">
        <v>4</v>
      </c>
      <c r="J90" s="1980"/>
    </row>
    <row r="91" spans="1:10">
      <c r="A91" s="1035">
        <v>623</v>
      </c>
      <c r="B91" s="1829" t="s">
        <v>2635</v>
      </c>
      <c r="C91" s="1838" t="s">
        <v>2636</v>
      </c>
      <c r="D91" s="1558" t="s">
        <v>320</v>
      </c>
      <c r="E91" s="1869" t="s">
        <v>2637</v>
      </c>
      <c r="F91" s="1902" t="s">
        <v>2144</v>
      </c>
      <c r="G91" s="1939">
        <v>2</v>
      </c>
      <c r="H91" s="1846">
        <v>165000</v>
      </c>
      <c r="I91" s="1939">
        <v>4</v>
      </c>
      <c r="J91" s="1834"/>
    </row>
    <row r="92" spans="1:10">
      <c r="A92" s="1035">
        <v>787</v>
      </c>
      <c r="B92" s="1829" t="s">
        <v>2811</v>
      </c>
      <c r="C92" s="1840" t="s">
        <v>2812</v>
      </c>
      <c r="D92" s="1572" t="s">
        <v>516</v>
      </c>
      <c r="E92" s="1871" t="s">
        <v>2813</v>
      </c>
      <c r="F92" s="1906" t="s">
        <v>1225</v>
      </c>
      <c r="G92" s="1941">
        <v>1</v>
      </c>
      <c r="H92" s="1840">
        <v>125000</v>
      </c>
      <c r="I92" s="1941">
        <v>4</v>
      </c>
      <c r="J92" s="1976"/>
    </row>
    <row r="93" spans="1:10">
      <c r="A93" s="1035">
        <v>770</v>
      </c>
      <c r="B93" s="1829" t="s">
        <v>2828</v>
      </c>
      <c r="C93" s="1840" t="s">
        <v>2829</v>
      </c>
      <c r="D93" s="1572" t="s">
        <v>234</v>
      </c>
      <c r="E93" s="1871" t="s">
        <v>2830</v>
      </c>
      <c r="F93" s="1906" t="s">
        <v>2831</v>
      </c>
      <c r="G93" s="1941">
        <v>2</v>
      </c>
      <c r="H93" s="1840">
        <v>165000</v>
      </c>
      <c r="I93" s="1941">
        <v>4</v>
      </c>
      <c r="J93" s="1976" t="s">
        <v>2832</v>
      </c>
    </row>
    <row r="94" spans="1:10">
      <c r="A94" s="1035">
        <v>812</v>
      </c>
      <c r="B94" s="1829" t="s">
        <v>3097</v>
      </c>
      <c r="C94" s="1840" t="s">
        <v>3098</v>
      </c>
      <c r="D94" s="1572" t="s">
        <v>3099</v>
      </c>
      <c r="E94" s="1871" t="s">
        <v>3100</v>
      </c>
      <c r="F94" s="1905" t="s">
        <v>3101</v>
      </c>
      <c r="G94" s="1941">
        <v>2</v>
      </c>
      <c r="H94" s="1840">
        <v>165000</v>
      </c>
      <c r="I94" s="1941">
        <v>4</v>
      </c>
      <c r="J94" s="1976"/>
    </row>
    <row r="95" spans="1:10">
      <c r="A95" s="1035">
        <v>908</v>
      </c>
      <c r="B95" s="1829" t="s">
        <v>3259</v>
      </c>
      <c r="C95" s="1839" t="s">
        <v>3260</v>
      </c>
      <c r="D95" s="1562" t="s">
        <v>3261</v>
      </c>
      <c r="E95" s="1870" t="s">
        <v>3262</v>
      </c>
      <c r="F95" s="1903" t="s">
        <v>1534</v>
      </c>
      <c r="G95" s="1940">
        <v>3</v>
      </c>
      <c r="H95" s="1839">
        <v>205000</v>
      </c>
      <c r="I95" s="1940">
        <v>4</v>
      </c>
      <c r="J95" s="1976"/>
    </row>
    <row r="96" spans="1:10">
      <c r="A96" s="1035">
        <v>555</v>
      </c>
      <c r="B96" s="1829" t="s">
        <v>3442</v>
      </c>
      <c r="C96" s="1831" t="s">
        <v>3443</v>
      </c>
      <c r="D96" s="1552" t="s">
        <v>3444</v>
      </c>
      <c r="E96" s="1868" t="s">
        <v>3445</v>
      </c>
      <c r="F96" s="1901" t="s">
        <v>1866</v>
      </c>
      <c r="G96" s="1938">
        <v>2</v>
      </c>
      <c r="H96" s="1831">
        <v>165000</v>
      </c>
      <c r="I96" s="1938">
        <v>4</v>
      </c>
      <c r="J96" s="1982" t="s">
        <v>3446</v>
      </c>
    </row>
    <row r="97" spans="1:10">
      <c r="A97" s="1570">
        <v>1005</v>
      </c>
      <c r="B97" s="1829" t="s">
        <v>3625</v>
      </c>
      <c r="C97" s="1847" t="s">
        <v>3626</v>
      </c>
      <c r="D97" s="1603" t="s">
        <v>53</v>
      </c>
      <c r="E97" s="1875" t="s">
        <v>3627</v>
      </c>
      <c r="F97" s="1909" t="s">
        <v>3628</v>
      </c>
      <c r="G97" s="1945">
        <v>2</v>
      </c>
      <c r="H97" s="1844">
        <v>150000</v>
      </c>
      <c r="I97" s="1945">
        <v>4</v>
      </c>
      <c r="J97" s="1983" t="s">
        <v>3629</v>
      </c>
    </row>
    <row r="98" spans="1:10">
      <c r="A98" s="1570">
        <v>1006</v>
      </c>
      <c r="B98" s="1829" t="s">
        <v>3630</v>
      </c>
      <c r="C98" s="1847" t="s">
        <v>3631</v>
      </c>
      <c r="D98" s="1603" t="s">
        <v>53</v>
      </c>
      <c r="E98" s="1875" t="s">
        <v>3632</v>
      </c>
      <c r="F98" s="1909" t="s">
        <v>3628</v>
      </c>
      <c r="G98" s="1945">
        <v>1</v>
      </c>
      <c r="H98" s="1844">
        <v>120000</v>
      </c>
      <c r="I98" s="1945">
        <v>4</v>
      </c>
      <c r="J98" s="1983" t="s">
        <v>3629</v>
      </c>
    </row>
    <row r="99" spans="1:10">
      <c r="A99" s="1570">
        <v>1007</v>
      </c>
      <c r="B99" s="1829" t="s">
        <v>3633</v>
      </c>
      <c r="C99" s="1847" t="s">
        <v>3634</v>
      </c>
      <c r="D99" s="1603" t="s">
        <v>53</v>
      </c>
      <c r="E99" s="1875" t="s">
        <v>3635</v>
      </c>
      <c r="F99" s="1909" t="s">
        <v>3628</v>
      </c>
      <c r="G99" s="1945">
        <v>1</v>
      </c>
      <c r="H99" s="1844">
        <v>120000</v>
      </c>
      <c r="I99" s="1945">
        <v>4</v>
      </c>
      <c r="J99" s="1983" t="s">
        <v>3629</v>
      </c>
    </row>
    <row r="100" spans="1:10">
      <c r="A100" s="1570">
        <v>1008</v>
      </c>
      <c r="B100" s="1829" t="s">
        <v>3636</v>
      </c>
      <c r="C100" s="1847" t="s">
        <v>3637</v>
      </c>
      <c r="D100" s="1603" t="s">
        <v>53</v>
      </c>
      <c r="E100" s="1875" t="s">
        <v>3638</v>
      </c>
      <c r="F100" s="1909" t="s">
        <v>3628</v>
      </c>
      <c r="G100" s="1945">
        <v>2</v>
      </c>
      <c r="H100" s="1844">
        <v>150000</v>
      </c>
      <c r="I100" s="1945">
        <v>4</v>
      </c>
      <c r="J100" s="1983" t="s">
        <v>3629</v>
      </c>
    </row>
    <row r="101" spans="1:10">
      <c r="A101" s="1773">
        <v>1009</v>
      </c>
      <c r="B101" s="1830" t="s">
        <v>3639</v>
      </c>
      <c r="C101" s="1848" t="s">
        <v>3640</v>
      </c>
      <c r="D101" s="1603" t="s">
        <v>53</v>
      </c>
      <c r="E101" s="1875" t="s">
        <v>3641</v>
      </c>
      <c r="F101" s="1909" t="s">
        <v>3628</v>
      </c>
      <c r="G101" s="1948">
        <v>1</v>
      </c>
      <c r="H101" s="1965">
        <v>120000</v>
      </c>
      <c r="I101" s="1948">
        <v>4</v>
      </c>
      <c r="J101" s="1984" t="s">
        <v>3629</v>
      </c>
    </row>
    <row r="102" spans="1:10">
      <c r="A102" s="1570">
        <v>1010</v>
      </c>
      <c r="B102" s="1829" t="s">
        <v>3642</v>
      </c>
      <c r="C102" s="1847" t="s">
        <v>3643</v>
      </c>
      <c r="D102" s="1603" t="s">
        <v>53</v>
      </c>
      <c r="E102" s="1875" t="s">
        <v>3644</v>
      </c>
      <c r="F102" s="1909" t="s">
        <v>3628</v>
      </c>
      <c r="G102" s="1945">
        <v>1</v>
      </c>
      <c r="H102" s="1844">
        <v>120000</v>
      </c>
      <c r="I102" s="1945">
        <v>4</v>
      </c>
      <c r="J102" s="1983" t="s">
        <v>3629</v>
      </c>
    </row>
    <row r="103" spans="1:10">
      <c r="A103" s="1570">
        <v>1011</v>
      </c>
      <c r="B103" s="1829" t="s">
        <v>3645</v>
      </c>
      <c r="C103" s="1847" t="s">
        <v>3646</v>
      </c>
      <c r="D103" s="1603" t="s">
        <v>53</v>
      </c>
      <c r="E103" s="1875" t="s">
        <v>3647</v>
      </c>
      <c r="F103" s="1909" t="s">
        <v>3628</v>
      </c>
      <c r="G103" s="1945">
        <v>1</v>
      </c>
      <c r="H103" s="1844">
        <v>120000</v>
      </c>
      <c r="I103" s="1945">
        <v>4</v>
      </c>
      <c r="J103" s="1983" t="s">
        <v>3629</v>
      </c>
    </row>
    <row r="104" spans="1:10">
      <c r="A104" s="1570">
        <v>1012</v>
      </c>
      <c r="B104" s="1829" t="s">
        <v>3648</v>
      </c>
      <c r="C104" s="1847" t="s">
        <v>3649</v>
      </c>
      <c r="D104" s="1603" t="s">
        <v>53</v>
      </c>
      <c r="E104" s="1875" t="s">
        <v>3650</v>
      </c>
      <c r="F104" s="1909" t="s">
        <v>3628</v>
      </c>
      <c r="G104" s="1945">
        <v>1</v>
      </c>
      <c r="H104" s="1844">
        <v>120000</v>
      </c>
      <c r="I104" s="1945">
        <v>4</v>
      </c>
      <c r="J104" s="1983" t="s">
        <v>3629</v>
      </c>
    </row>
    <row r="105" spans="1:10">
      <c r="A105" s="1035">
        <v>813</v>
      </c>
      <c r="B105" s="1829" t="s">
        <v>3856</v>
      </c>
      <c r="C105" s="1840" t="s">
        <v>3857</v>
      </c>
      <c r="D105" s="1572" t="s">
        <v>3858</v>
      </c>
      <c r="E105" s="1871" t="s">
        <v>3859</v>
      </c>
      <c r="F105" s="1905" t="s">
        <v>3101</v>
      </c>
      <c r="G105" s="1941">
        <v>2</v>
      </c>
      <c r="H105" s="1840">
        <v>165000</v>
      </c>
      <c r="I105" s="1941">
        <v>4</v>
      </c>
      <c r="J105" s="1976"/>
    </row>
    <row r="106" spans="1:10">
      <c r="A106" s="1035">
        <v>106</v>
      </c>
      <c r="B106" s="1829" t="s">
        <v>359</v>
      </c>
      <c r="C106" s="1831" t="s">
        <v>360</v>
      </c>
      <c r="D106" s="1552" t="s">
        <v>361</v>
      </c>
      <c r="E106" s="1867">
        <v>85723207778</v>
      </c>
      <c r="F106" s="1901">
        <v>44743</v>
      </c>
      <c r="G106" s="1938">
        <v>1</v>
      </c>
      <c r="H106" s="1947">
        <v>125000</v>
      </c>
      <c r="I106" s="1938">
        <v>5</v>
      </c>
      <c r="J106" s="1974"/>
    </row>
    <row r="107" spans="1:10">
      <c r="A107" s="1035">
        <v>124</v>
      </c>
      <c r="B107" s="1829" t="s">
        <v>415</v>
      </c>
      <c r="C107" s="1831" t="s">
        <v>416</v>
      </c>
      <c r="D107" s="1552" t="s">
        <v>417</v>
      </c>
      <c r="E107" s="1867">
        <v>85722444568</v>
      </c>
      <c r="F107" s="1901" t="s">
        <v>41</v>
      </c>
      <c r="G107" s="1938">
        <v>1</v>
      </c>
      <c r="H107" s="1947">
        <v>125000</v>
      </c>
      <c r="I107" s="1938">
        <v>5</v>
      </c>
      <c r="J107" s="1974"/>
    </row>
    <row r="108" spans="1:10">
      <c r="A108" s="1035">
        <v>740</v>
      </c>
      <c r="B108" s="1829" t="s">
        <v>533</v>
      </c>
      <c r="C108" s="1841" t="s">
        <v>534</v>
      </c>
      <c r="D108" s="1580" t="s">
        <v>535</v>
      </c>
      <c r="E108" s="1872" t="s">
        <v>536</v>
      </c>
      <c r="F108" s="1907" t="s">
        <v>537</v>
      </c>
      <c r="G108" s="1942">
        <v>2</v>
      </c>
      <c r="H108" s="1841">
        <v>165000</v>
      </c>
      <c r="I108" s="1942">
        <v>5</v>
      </c>
      <c r="J108" s="1980"/>
    </row>
    <row r="109" spans="1:10">
      <c r="A109" s="1035">
        <v>238</v>
      </c>
      <c r="B109" s="1829" t="s">
        <v>768</v>
      </c>
      <c r="C109" s="1831" t="s">
        <v>769</v>
      </c>
      <c r="D109" s="1552" t="s">
        <v>770</v>
      </c>
      <c r="E109" s="1867">
        <v>85864466887</v>
      </c>
      <c r="F109" s="1901">
        <v>44847</v>
      </c>
      <c r="G109" s="1938">
        <v>1</v>
      </c>
      <c r="H109" s="1947">
        <v>125000</v>
      </c>
      <c r="I109" s="1938">
        <v>5</v>
      </c>
      <c r="J109" s="1974"/>
    </row>
    <row r="110" spans="1:10">
      <c r="A110" s="1035">
        <v>417</v>
      </c>
      <c r="B110" s="1829" t="s">
        <v>1312</v>
      </c>
      <c r="C110" s="1829" t="s">
        <v>1313</v>
      </c>
      <c r="D110" s="1552" t="s">
        <v>1314</v>
      </c>
      <c r="E110" s="1867">
        <v>85794265208</v>
      </c>
      <c r="F110" s="1902" t="s">
        <v>1315</v>
      </c>
      <c r="G110" s="1938">
        <v>1</v>
      </c>
      <c r="H110" s="1829">
        <v>125000</v>
      </c>
      <c r="I110" s="1939">
        <v>5</v>
      </c>
      <c r="J110" s="1974" t="s">
        <v>1316</v>
      </c>
    </row>
    <row r="111" spans="1:10">
      <c r="A111" s="1035">
        <v>97</v>
      </c>
      <c r="B111" s="1829" t="s">
        <v>1343</v>
      </c>
      <c r="C111" s="1831" t="s">
        <v>1344</v>
      </c>
      <c r="D111" s="1552" t="s">
        <v>53</v>
      </c>
      <c r="E111" s="1868" t="s">
        <v>1345</v>
      </c>
      <c r="F111" s="1901">
        <v>44843</v>
      </c>
      <c r="G111" s="1938">
        <v>2</v>
      </c>
      <c r="H111" s="1947">
        <v>165000</v>
      </c>
      <c r="I111" s="1938">
        <v>5</v>
      </c>
      <c r="J111" s="1974" t="s">
        <v>1346</v>
      </c>
    </row>
    <row r="112" spans="1:10">
      <c r="A112" s="1035">
        <v>514</v>
      </c>
      <c r="B112" s="1829" t="s">
        <v>1693</v>
      </c>
      <c r="C112" s="1831" t="s">
        <v>1694</v>
      </c>
      <c r="D112" s="1552" t="s">
        <v>1695</v>
      </c>
      <c r="E112" s="1868"/>
      <c r="F112" s="1901" t="s">
        <v>1696</v>
      </c>
      <c r="G112" s="1938">
        <v>1</v>
      </c>
      <c r="H112" s="1829">
        <v>125000</v>
      </c>
      <c r="I112" s="1938">
        <v>5</v>
      </c>
      <c r="J112" s="1974"/>
    </row>
    <row r="113" spans="1:10">
      <c r="A113" s="1035">
        <v>941</v>
      </c>
      <c r="B113" s="1829" t="s">
        <v>1872</v>
      </c>
      <c r="C113" s="1839" t="s">
        <v>1873</v>
      </c>
      <c r="D113" s="1562" t="s">
        <v>516</v>
      </c>
      <c r="E113" s="1870" t="s">
        <v>1874</v>
      </c>
      <c r="F113" s="1903" t="s">
        <v>1875</v>
      </c>
      <c r="G113" s="1940">
        <v>2</v>
      </c>
      <c r="H113" s="1839">
        <v>165000</v>
      </c>
      <c r="I113" s="1940">
        <v>5</v>
      </c>
      <c r="J113" s="1976"/>
    </row>
    <row r="114" spans="1:10">
      <c r="A114" s="1035">
        <v>569</v>
      </c>
      <c r="B114" s="1829" t="s">
        <v>1915</v>
      </c>
      <c r="C114" s="1831" t="s">
        <v>1916</v>
      </c>
      <c r="D114" s="1552" t="s">
        <v>1917</v>
      </c>
      <c r="E114" s="1868" t="s">
        <v>1918</v>
      </c>
      <c r="F114" s="1901" t="s">
        <v>947</v>
      </c>
      <c r="G114" s="1938">
        <v>1</v>
      </c>
      <c r="H114" s="1829">
        <v>125000</v>
      </c>
      <c r="I114" s="1938">
        <v>5</v>
      </c>
      <c r="J114" s="1834" t="s">
        <v>1919</v>
      </c>
    </row>
    <row r="115" spans="1:10">
      <c r="A115" s="1035">
        <v>602</v>
      </c>
      <c r="B115" s="1829" t="s">
        <v>2059</v>
      </c>
      <c r="C115" s="1838" t="s">
        <v>2060</v>
      </c>
      <c r="D115" s="1558" t="s">
        <v>2061</v>
      </c>
      <c r="E115" s="1869" t="s">
        <v>2062</v>
      </c>
      <c r="F115" s="1902" t="s">
        <v>2063</v>
      </c>
      <c r="G115" s="1939">
        <v>1</v>
      </c>
      <c r="H115" s="1846">
        <v>125000</v>
      </c>
      <c r="I115" s="1939">
        <v>5</v>
      </c>
      <c r="J115" s="1974"/>
    </row>
    <row r="116" spans="1:10">
      <c r="A116" s="1035">
        <v>626</v>
      </c>
      <c r="B116" s="1829" t="s">
        <v>2160</v>
      </c>
      <c r="C116" s="1846" t="s">
        <v>2161</v>
      </c>
      <c r="D116" s="1613" t="s">
        <v>2162</v>
      </c>
      <c r="E116" s="1877" t="s">
        <v>2163</v>
      </c>
      <c r="F116" s="1912" t="s">
        <v>2164</v>
      </c>
      <c r="G116" s="1939">
        <v>1</v>
      </c>
      <c r="H116" s="1846">
        <v>125000</v>
      </c>
      <c r="I116" s="1939">
        <v>5</v>
      </c>
      <c r="J116" s="1834"/>
    </row>
    <row r="117" spans="1:10">
      <c r="A117" s="1035">
        <v>679</v>
      </c>
      <c r="B117" s="1829" t="s">
        <v>2380</v>
      </c>
      <c r="C117" s="1840" t="s">
        <v>2381</v>
      </c>
      <c r="D117" s="1572" t="s">
        <v>2382</v>
      </c>
      <c r="E117" s="1871" t="s">
        <v>2383</v>
      </c>
      <c r="F117" s="1906" t="s">
        <v>2384</v>
      </c>
      <c r="G117" s="1941">
        <v>1</v>
      </c>
      <c r="H117" s="1840">
        <v>125000</v>
      </c>
      <c r="I117" s="1941">
        <v>5</v>
      </c>
      <c r="J117" s="1979"/>
    </row>
    <row r="118" spans="1:10">
      <c r="A118" s="1035">
        <v>714</v>
      </c>
      <c r="B118" s="1829" t="s">
        <v>2523</v>
      </c>
      <c r="C118" s="1840" t="s">
        <v>2524</v>
      </c>
      <c r="D118" s="1572" t="s">
        <v>2525</v>
      </c>
      <c r="E118" s="1871" t="s">
        <v>2526</v>
      </c>
      <c r="F118" s="1906" t="s">
        <v>2527</v>
      </c>
      <c r="G118" s="1941">
        <v>1</v>
      </c>
      <c r="H118" s="1840">
        <v>125000</v>
      </c>
      <c r="I118" s="1941">
        <v>5</v>
      </c>
      <c r="J118" s="1980"/>
    </row>
    <row r="119" spans="1:10">
      <c r="A119" s="1035">
        <v>721</v>
      </c>
      <c r="B119" s="1829" t="s">
        <v>2556</v>
      </c>
      <c r="C119" s="1841" t="s">
        <v>2557</v>
      </c>
      <c r="D119" s="1580" t="s">
        <v>1223</v>
      </c>
      <c r="E119" s="1872" t="s">
        <v>2558</v>
      </c>
      <c r="F119" s="1907" t="s">
        <v>2527</v>
      </c>
      <c r="G119" s="1942">
        <v>1</v>
      </c>
      <c r="H119" s="1841">
        <v>125000</v>
      </c>
      <c r="I119" s="1942">
        <v>5</v>
      </c>
      <c r="J119" s="1980"/>
    </row>
    <row r="120" spans="1:10">
      <c r="A120" s="1035">
        <v>788</v>
      </c>
      <c r="B120" s="1829" t="s">
        <v>2814</v>
      </c>
      <c r="C120" s="1840" t="s">
        <v>2815</v>
      </c>
      <c r="D120" s="1572" t="s">
        <v>682</v>
      </c>
      <c r="E120" s="1871" t="s">
        <v>2816</v>
      </c>
      <c r="F120" s="1906" t="s">
        <v>2817</v>
      </c>
      <c r="G120" s="1941">
        <v>1</v>
      </c>
      <c r="H120" s="1840">
        <v>125000</v>
      </c>
      <c r="I120" s="1941">
        <v>5</v>
      </c>
      <c r="J120" s="1976"/>
    </row>
    <row r="121" spans="1:10">
      <c r="A121" s="1035">
        <v>652</v>
      </c>
      <c r="B121" s="1829" t="s">
        <v>3139</v>
      </c>
      <c r="C121" s="1841" t="s">
        <v>3140</v>
      </c>
      <c r="D121" s="1580" t="s">
        <v>3141</v>
      </c>
      <c r="E121" s="1872" t="s">
        <v>3142</v>
      </c>
      <c r="F121" s="1910" t="s">
        <v>3143</v>
      </c>
      <c r="G121" s="1942">
        <v>2</v>
      </c>
      <c r="H121" s="1841">
        <v>165000</v>
      </c>
      <c r="I121" s="1942">
        <v>5</v>
      </c>
      <c r="J121" s="1979"/>
    </row>
    <row r="122" spans="1:10">
      <c r="A122" s="1570">
        <v>1004</v>
      </c>
      <c r="B122" s="1829" t="s">
        <v>3620</v>
      </c>
      <c r="C122" s="1843" t="s">
        <v>3621</v>
      </c>
      <c r="D122" s="1562" t="s">
        <v>3622</v>
      </c>
      <c r="E122" s="1870" t="s">
        <v>3623</v>
      </c>
      <c r="F122" s="1903" t="s">
        <v>3624</v>
      </c>
      <c r="G122" s="1940">
        <v>1</v>
      </c>
      <c r="H122" s="1839">
        <v>125000</v>
      </c>
      <c r="I122" s="1940">
        <v>5</v>
      </c>
      <c r="J122" s="1985"/>
    </row>
    <row r="123" spans="1:10">
      <c r="A123" s="1035">
        <v>367</v>
      </c>
      <c r="B123" s="1829" t="s">
        <v>4026</v>
      </c>
      <c r="C123" s="1831" t="s">
        <v>4027</v>
      </c>
      <c r="D123" s="1552" t="s">
        <v>4028</v>
      </c>
      <c r="E123" s="1868" t="s">
        <v>4029</v>
      </c>
      <c r="F123" s="1901">
        <v>44858</v>
      </c>
      <c r="G123" s="1938">
        <v>2</v>
      </c>
      <c r="H123" s="1947">
        <v>165000</v>
      </c>
      <c r="I123" s="1938">
        <v>5</v>
      </c>
      <c r="J123" s="1986"/>
    </row>
    <row r="124" spans="1:10">
      <c r="A124" s="1570">
        <v>1125</v>
      </c>
      <c r="B124" s="1829" t="s">
        <v>4057</v>
      </c>
      <c r="C124" s="1839" t="s">
        <v>4058</v>
      </c>
      <c r="D124" s="199" t="s">
        <v>4059</v>
      </c>
      <c r="E124" s="1879" t="s">
        <v>4060</v>
      </c>
      <c r="F124" s="1903" t="s">
        <v>4061</v>
      </c>
      <c r="G124" s="1946">
        <v>1</v>
      </c>
      <c r="H124" s="1839">
        <v>125000</v>
      </c>
      <c r="I124" s="1940">
        <v>5</v>
      </c>
      <c r="J124" s="1977"/>
    </row>
    <row r="125" spans="1:10">
      <c r="A125" s="1570">
        <v>1126</v>
      </c>
      <c r="B125" s="1829" t="s">
        <v>4062</v>
      </c>
      <c r="C125" s="1839" t="s">
        <v>4063</v>
      </c>
      <c r="D125" s="1561" t="s">
        <v>4064</v>
      </c>
      <c r="E125" s="1879" t="s">
        <v>4065</v>
      </c>
      <c r="F125" s="1903" t="s">
        <v>4061</v>
      </c>
      <c r="G125" s="1946">
        <v>3</v>
      </c>
      <c r="H125" s="1839">
        <v>205000</v>
      </c>
      <c r="I125" s="1940">
        <v>5</v>
      </c>
      <c r="J125" s="1977"/>
    </row>
    <row r="126" spans="1:10">
      <c r="A126" s="1570">
        <v>1127</v>
      </c>
      <c r="B126" s="1829" t="s">
        <v>4066</v>
      </c>
      <c r="C126" s="1839" t="s">
        <v>4067</v>
      </c>
      <c r="D126" s="1561" t="s">
        <v>118</v>
      </c>
      <c r="E126" s="1879" t="s">
        <v>4068</v>
      </c>
      <c r="F126" s="1913" t="s">
        <v>4061</v>
      </c>
      <c r="G126" s="1940">
        <v>2</v>
      </c>
      <c r="H126" s="1839">
        <v>165000</v>
      </c>
      <c r="I126" s="1940">
        <v>5</v>
      </c>
      <c r="J126" s="1977"/>
    </row>
    <row r="127" spans="1:10">
      <c r="A127" s="1035">
        <v>862</v>
      </c>
      <c r="B127" s="1829" t="s">
        <v>139</v>
      </c>
      <c r="C127" s="1839" t="s">
        <v>140</v>
      </c>
      <c r="D127" s="1562" t="s">
        <v>141</v>
      </c>
      <c r="E127" s="1870" t="s">
        <v>142</v>
      </c>
      <c r="F127" s="1903" t="s">
        <v>143</v>
      </c>
      <c r="G127" s="1940">
        <v>2</v>
      </c>
      <c r="H127" s="1839">
        <v>165000</v>
      </c>
      <c r="I127" s="1940">
        <v>6</v>
      </c>
      <c r="J127" s="1976"/>
    </row>
    <row r="128" spans="1:10">
      <c r="A128" s="1035">
        <v>60</v>
      </c>
      <c r="B128" s="1829" t="s">
        <v>213</v>
      </c>
      <c r="C128" s="1829" t="s">
        <v>214</v>
      </c>
      <c r="D128" s="1618" t="s">
        <v>215</v>
      </c>
      <c r="E128" s="1880" t="s">
        <v>216</v>
      </c>
      <c r="F128" s="1911">
        <v>44907</v>
      </c>
      <c r="G128" s="1947">
        <v>1</v>
      </c>
      <c r="H128" s="1947">
        <v>125000</v>
      </c>
      <c r="I128" s="1947">
        <v>6</v>
      </c>
      <c r="J128" s="1974"/>
    </row>
    <row r="129" spans="1:10">
      <c r="A129" s="1035">
        <v>585</v>
      </c>
      <c r="B129" s="1829" t="s">
        <v>437</v>
      </c>
      <c r="C129" s="1838" t="s">
        <v>438</v>
      </c>
      <c r="D129" s="1558" t="s">
        <v>439</v>
      </c>
      <c r="E129" s="1869" t="s">
        <v>440</v>
      </c>
      <c r="F129" s="1902" t="s">
        <v>441</v>
      </c>
      <c r="G129" s="1939">
        <v>2</v>
      </c>
      <c r="H129" s="1846">
        <v>165000</v>
      </c>
      <c r="I129" s="1939">
        <v>6</v>
      </c>
      <c r="J129" s="1974"/>
    </row>
    <row r="130" spans="1:10">
      <c r="A130" s="1035">
        <v>185</v>
      </c>
      <c r="B130" s="1829" t="s">
        <v>609</v>
      </c>
      <c r="C130" s="1829" t="s">
        <v>610</v>
      </c>
      <c r="D130" s="1618" t="s">
        <v>156</v>
      </c>
      <c r="E130" s="1878"/>
      <c r="F130" s="1911">
        <v>44718</v>
      </c>
      <c r="G130" s="1947">
        <v>1</v>
      </c>
      <c r="H130" s="1947">
        <v>125000</v>
      </c>
      <c r="I130" s="1947">
        <v>6</v>
      </c>
      <c r="J130" s="1974"/>
    </row>
    <row r="131" spans="1:10">
      <c r="A131" s="1035">
        <v>344</v>
      </c>
      <c r="B131" s="1831" t="s">
        <v>1079</v>
      </c>
      <c r="C131" s="1831" t="s">
        <v>1080</v>
      </c>
      <c r="D131" s="1552" t="s">
        <v>47</v>
      </c>
      <c r="E131" s="1867">
        <v>85793879787</v>
      </c>
      <c r="F131" s="1901">
        <v>44776</v>
      </c>
      <c r="G131" s="1938">
        <v>1</v>
      </c>
      <c r="H131" s="1938">
        <v>125000</v>
      </c>
      <c r="I131" s="1938">
        <v>6</v>
      </c>
      <c r="J131" s="1974"/>
    </row>
    <row r="132" spans="1:10">
      <c r="A132" s="1035">
        <v>355</v>
      </c>
      <c r="B132" s="1829" t="s">
        <v>1108</v>
      </c>
      <c r="C132" s="1831" t="s">
        <v>1109</v>
      </c>
      <c r="D132" s="1552" t="s">
        <v>125</v>
      </c>
      <c r="E132" s="1867">
        <v>81563634686</v>
      </c>
      <c r="F132" s="1901">
        <v>44846</v>
      </c>
      <c r="G132" s="1938">
        <v>1</v>
      </c>
      <c r="H132" s="1947">
        <v>125000</v>
      </c>
      <c r="I132" s="1938">
        <v>6</v>
      </c>
      <c r="J132" s="1987"/>
    </row>
    <row r="133" spans="1:10">
      <c r="A133" s="1035">
        <v>473</v>
      </c>
      <c r="B133" s="1829" t="s">
        <v>1522</v>
      </c>
      <c r="C133" s="1831" t="s">
        <v>1523</v>
      </c>
      <c r="D133" s="1552" t="s">
        <v>1520</v>
      </c>
      <c r="E133" s="1868" t="s">
        <v>1524</v>
      </c>
      <c r="F133" s="1901">
        <v>45235</v>
      </c>
      <c r="G133" s="1938">
        <v>1</v>
      </c>
      <c r="H133" s="1829">
        <v>125000</v>
      </c>
      <c r="I133" s="1938">
        <v>6</v>
      </c>
      <c r="J133" s="1974" t="s">
        <v>1525</v>
      </c>
    </row>
    <row r="134" spans="1:10">
      <c r="A134" s="1035">
        <v>909</v>
      </c>
      <c r="B134" s="1829" t="s">
        <v>1651</v>
      </c>
      <c r="C134" s="1839" t="s">
        <v>1652</v>
      </c>
      <c r="D134" s="1562" t="s">
        <v>1653</v>
      </c>
      <c r="E134" s="1870" t="s">
        <v>1654</v>
      </c>
      <c r="F134" s="1903" t="s">
        <v>1655</v>
      </c>
      <c r="G134" s="1940">
        <v>2</v>
      </c>
      <c r="H134" s="1839">
        <v>165000</v>
      </c>
      <c r="I134" s="1940">
        <v>6</v>
      </c>
      <c r="J134" s="1976"/>
    </row>
    <row r="135" spans="1:10">
      <c r="A135" s="1035">
        <v>530</v>
      </c>
      <c r="B135" s="1829" t="s">
        <v>1756</v>
      </c>
      <c r="C135" s="1829" t="s">
        <v>1757</v>
      </c>
      <c r="D135" s="1618" t="s">
        <v>1758</v>
      </c>
      <c r="E135" s="1880" t="s">
        <v>1759</v>
      </c>
      <c r="F135" s="1911" t="s">
        <v>1760</v>
      </c>
      <c r="G135" s="1947">
        <v>1</v>
      </c>
      <c r="H135" s="1829">
        <v>125000</v>
      </c>
      <c r="I135" s="1947">
        <v>6</v>
      </c>
      <c r="J135" s="1987" t="s">
        <v>1761</v>
      </c>
    </row>
    <row r="136" spans="1:10">
      <c r="A136" s="1570">
        <v>1083</v>
      </c>
      <c r="B136" s="1829" t="s">
        <v>1953</v>
      </c>
      <c r="C136" s="1839" t="s">
        <v>1954</v>
      </c>
      <c r="D136" s="1562" t="s">
        <v>1955</v>
      </c>
      <c r="E136" s="1870" t="s">
        <v>1956</v>
      </c>
      <c r="F136" s="1903" t="s">
        <v>1957</v>
      </c>
      <c r="G136" s="1940">
        <v>2</v>
      </c>
      <c r="H136" s="1839">
        <v>165000</v>
      </c>
      <c r="I136" s="1940">
        <v>6</v>
      </c>
      <c r="J136" s="1977"/>
    </row>
    <row r="137" spans="1:10">
      <c r="A137" s="1035">
        <v>620</v>
      </c>
      <c r="B137" s="1829" t="s">
        <v>2138</v>
      </c>
      <c r="C137" s="1846" t="s">
        <v>2139</v>
      </c>
      <c r="D137" s="1613" t="s">
        <v>234</v>
      </c>
      <c r="E137" s="1877" t="s">
        <v>2140</v>
      </c>
      <c r="F137" s="1902" t="s">
        <v>2137</v>
      </c>
      <c r="G137" s="1939">
        <v>1</v>
      </c>
      <c r="H137" s="1846">
        <v>125000</v>
      </c>
      <c r="I137" s="1939">
        <v>6</v>
      </c>
      <c r="J137" s="1834"/>
    </row>
    <row r="138" spans="1:10">
      <c r="A138" s="1035">
        <v>627</v>
      </c>
      <c r="B138" s="1829" t="s">
        <v>2165</v>
      </c>
      <c r="C138" s="1846" t="s">
        <v>2166</v>
      </c>
      <c r="D138" s="1613" t="s">
        <v>1223</v>
      </c>
      <c r="E138" s="1877" t="s">
        <v>2167</v>
      </c>
      <c r="F138" s="1912" t="s">
        <v>2168</v>
      </c>
      <c r="G138" s="1939">
        <v>1</v>
      </c>
      <c r="H138" s="1846">
        <v>125000</v>
      </c>
      <c r="I138" s="1939">
        <v>6</v>
      </c>
      <c r="J138" s="1834"/>
    </row>
    <row r="139" spans="1:10">
      <c r="A139" s="1035">
        <v>628</v>
      </c>
      <c r="B139" s="1829" t="s">
        <v>2169</v>
      </c>
      <c r="C139" s="1846" t="s">
        <v>2170</v>
      </c>
      <c r="D139" s="1613" t="s">
        <v>44</v>
      </c>
      <c r="E139" s="1877" t="s">
        <v>2171</v>
      </c>
      <c r="F139" s="1902" t="s">
        <v>2168</v>
      </c>
      <c r="G139" s="1939">
        <v>1</v>
      </c>
      <c r="H139" s="1846">
        <v>125000</v>
      </c>
      <c r="I139" s="1939">
        <v>6</v>
      </c>
      <c r="J139" s="1834"/>
    </row>
    <row r="140" spans="1:10">
      <c r="A140" s="1035">
        <v>630</v>
      </c>
      <c r="B140" s="1829" t="s">
        <v>2178</v>
      </c>
      <c r="C140" s="1838" t="s">
        <v>2179</v>
      </c>
      <c r="D140" s="1558" t="s">
        <v>2180</v>
      </c>
      <c r="E140" s="1869" t="s">
        <v>2181</v>
      </c>
      <c r="F140" s="1902" t="s">
        <v>2168</v>
      </c>
      <c r="G140" s="1939">
        <v>1</v>
      </c>
      <c r="H140" s="1838">
        <v>125000</v>
      </c>
      <c r="I140" s="1939">
        <v>6</v>
      </c>
      <c r="J140" s="1834"/>
    </row>
    <row r="141" spans="1:10">
      <c r="A141" s="1035">
        <v>631</v>
      </c>
      <c r="B141" s="1829" t="s">
        <v>2182</v>
      </c>
      <c r="C141" s="1838" t="s">
        <v>2183</v>
      </c>
      <c r="D141" s="1558" t="s">
        <v>2184</v>
      </c>
      <c r="E141" s="1869" t="s">
        <v>2185</v>
      </c>
      <c r="F141" s="1902" t="s">
        <v>2168</v>
      </c>
      <c r="G141" s="1939">
        <v>4</v>
      </c>
      <c r="H141" s="1846">
        <v>305000</v>
      </c>
      <c r="I141" s="1939">
        <v>6</v>
      </c>
      <c r="J141" s="1834"/>
    </row>
    <row r="142" spans="1:10">
      <c r="A142" s="1035">
        <v>653</v>
      </c>
      <c r="B142" s="1829" t="s">
        <v>2278</v>
      </c>
      <c r="C142" s="1840" t="s">
        <v>2279</v>
      </c>
      <c r="D142" s="1572" t="s">
        <v>1653</v>
      </c>
      <c r="E142" s="1881" t="s">
        <v>2280</v>
      </c>
      <c r="F142" s="1905" t="s">
        <v>2281</v>
      </c>
      <c r="G142" s="1941">
        <v>1</v>
      </c>
      <c r="H142" s="1840">
        <v>125000</v>
      </c>
      <c r="I142" s="1941">
        <v>6</v>
      </c>
      <c r="J142" s="1979"/>
    </row>
    <row r="143" spans="1:10">
      <c r="A143" s="1035">
        <v>655</v>
      </c>
      <c r="B143" s="1829" t="s">
        <v>2286</v>
      </c>
      <c r="C143" s="1841" t="s">
        <v>2287</v>
      </c>
      <c r="D143" s="1580" t="s">
        <v>78</v>
      </c>
      <c r="E143" s="1882" t="s">
        <v>2288</v>
      </c>
      <c r="F143" s="1910" t="s">
        <v>2281</v>
      </c>
      <c r="G143" s="1942">
        <v>1</v>
      </c>
      <c r="H143" s="1838">
        <v>125000</v>
      </c>
      <c r="I143" s="1942">
        <v>6</v>
      </c>
      <c r="J143" s="1979"/>
    </row>
    <row r="144" spans="1:10">
      <c r="A144" s="1570">
        <v>1081</v>
      </c>
      <c r="B144" s="1829" t="s">
        <v>2300</v>
      </c>
      <c r="C144" s="1839" t="s">
        <v>2301</v>
      </c>
      <c r="D144" s="1562" t="s">
        <v>2302</v>
      </c>
      <c r="E144" s="1870" t="s">
        <v>2303</v>
      </c>
      <c r="F144" s="1903" t="s">
        <v>1957</v>
      </c>
      <c r="G144" s="1940">
        <v>2</v>
      </c>
      <c r="H144" s="1839">
        <v>165000</v>
      </c>
      <c r="I144" s="1940">
        <v>6</v>
      </c>
      <c r="J144" s="1977"/>
    </row>
    <row r="145" spans="1:10">
      <c r="A145" s="1035">
        <v>680</v>
      </c>
      <c r="B145" s="1829" t="s">
        <v>2385</v>
      </c>
      <c r="C145" s="1840" t="s">
        <v>2386</v>
      </c>
      <c r="D145" s="1572" t="s">
        <v>247</v>
      </c>
      <c r="E145" s="1871" t="s">
        <v>2387</v>
      </c>
      <c r="F145" s="1906" t="s">
        <v>2388</v>
      </c>
      <c r="G145" s="1941">
        <v>3</v>
      </c>
      <c r="H145" s="1840">
        <v>205000</v>
      </c>
      <c r="I145" s="1941">
        <v>6</v>
      </c>
      <c r="J145" s="1979"/>
    </row>
    <row r="146" spans="1:10">
      <c r="A146" s="1035">
        <v>682</v>
      </c>
      <c r="B146" s="1829" t="s">
        <v>2394</v>
      </c>
      <c r="C146" s="1842" t="s">
        <v>2395</v>
      </c>
      <c r="D146" s="1590" t="s">
        <v>2396</v>
      </c>
      <c r="E146" s="1873" t="s">
        <v>2397</v>
      </c>
      <c r="F146" s="1906" t="s">
        <v>2398</v>
      </c>
      <c r="G146" s="1943">
        <v>1</v>
      </c>
      <c r="H146" s="1829">
        <v>125000</v>
      </c>
      <c r="I146" s="1943">
        <v>6</v>
      </c>
      <c r="J146" s="1982" t="s">
        <v>2399</v>
      </c>
    </row>
    <row r="147" spans="1:10">
      <c r="A147" s="1035">
        <v>654</v>
      </c>
      <c r="B147" s="1829" t="s">
        <v>2539</v>
      </c>
      <c r="C147" s="1841" t="s">
        <v>2540</v>
      </c>
      <c r="D147" s="1580" t="s">
        <v>2541</v>
      </c>
      <c r="E147" s="1872" t="s">
        <v>2542</v>
      </c>
      <c r="F147" s="1910" t="s">
        <v>2281</v>
      </c>
      <c r="G147" s="1942">
        <v>2</v>
      </c>
      <c r="H147" s="1838">
        <v>165000</v>
      </c>
      <c r="I147" s="1942">
        <v>6</v>
      </c>
      <c r="J147" s="1979"/>
    </row>
    <row r="148" spans="1:10">
      <c r="A148" s="1035">
        <v>720</v>
      </c>
      <c r="B148" s="1829" t="s">
        <v>2552</v>
      </c>
      <c r="C148" s="1840" t="s">
        <v>2553</v>
      </c>
      <c r="D148" s="1572" t="s">
        <v>234</v>
      </c>
      <c r="E148" s="1871" t="s">
        <v>2554</v>
      </c>
      <c r="F148" s="1911" t="s">
        <v>2555</v>
      </c>
      <c r="G148" s="1949">
        <v>1</v>
      </c>
      <c r="H148" s="1846">
        <v>125000</v>
      </c>
      <c r="I148" s="1949">
        <v>6</v>
      </c>
      <c r="J148" s="1980"/>
    </row>
    <row r="149" spans="1:10">
      <c r="A149" s="1035">
        <v>722</v>
      </c>
      <c r="B149" s="1829" t="s">
        <v>2737</v>
      </c>
      <c r="C149" s="1840" t="s">
        <v>2738</v>
      </c>
      <c r="D149" s="1572" t="s">
        <v>2739</v>
      </c>
      <c r="E149" s="1871" t="s">
        <v>2740</v>
      </c>
      <c r="F149" s="1906" t="s">
        <v>2555</v>
      </c>
      <c r="G149" s="1941">
        <v>2</v>
      </c>
      <c r="H149" s="1840">
        <v>165000</v>
      </c>
      <c r="I149" s="1941">
        <v>6</v>
      </c>
      <c r="J149" s="1980"/>
    </row>
    <row r="150" spans="1:10">
      <c r="A150" s="1035">
        <v>790</v>
      </c>
      <c r="B150" s="1829" t="s">
        <v>2821</v>
      </c>
      <c r="C150" s="1840" t="s">
        <v>2822</v>
      </c>
      <c r="D150" s="1572" t="s">
        <v>2735</v>
      </c>
      <c r="E150" s="1871" t="s">
        <v>2823</v>
      </c>
      <c r="F150" s="1906" t="s">
        <v>2824</v>
      </c>
      <c r="G150" s="1941">
        <v>1</v>
      </c>
      <c r="H150" s="1840">
        <v>125000</v>
      </c>
      <c r="I150" s="1941">
        <v>6</v>
      </c>
      <c r="J150" s="1976"/>
    </row>
    <row r="151" spans="1:10">
      <c r="A151" s="1035">
        <v>943</v>
      </c>
      <c r="B151" s="1829" t="s">
        <v>3115</v>
      </c>
      <c r="C151" s="1839" t="s">
        <v>3116</v>
      </c>
      <c r="D151" s="1562" t="s">
        <v>320</v>
      </c>
      <c r="E151" s="1870" t="s">
        <v>3117</v>
      </c>
      <c r="F151" s="1903" t="s">
        <v>3118</v>
      </c>
      <c r="G151" s="1940">
        <v>2</v>
      </c>
      <c r="H151" s="1839">
        <v>165000</v>
      </c>
      <c r="I151" s="1940">
        <v>6</v>
      </c>
      <c r="J151" s="1976"/>
    </row>
    <row r="152" spans="1:10">
      <c r="A152" s="1035">
        <v>942</v>
      </c>
      <c r="B152" s="1829" t="s">
        <v>3278</v>
      </c>
      <c r="C152" s="1839" t="s">
        <v>3279</v>
      </c>
      <c r="D152" s="1562" t="s">
        <v>320</v>
      </c>
      <c r="E152" s="1870" t="s">
        <v>3280</v>
      </c>
      <c r="F152" s="1903" t="s">
        <v>3118</v>
      </c>
      <c r="G152" s="1940">
        <v>2</v>
      </c>
      <c r="H152" s="1839">
        <v>165000</v>
      </c>
      <c r="I152" s="1940">
        <v>6</v>
      </c>
      <c r="J152" s="1976"/>
    </row>
    <row r="153" spans="1:10">
      <c r="A153" s="1570">
        <v>1013</v>
      </c>
      <c r="B153" s="1829" t="s">
        <v>3313</v>
      </c>
      <c r="C153" s="1847" t="s">
        <v>3314</v>
      </c>
      <c r="D153" s="1603" t="s">
        <v>118</v>
      </c>
      <c r="E153" s="1875" t="s">
        <v>3315</v>
      </c>
      <c r="F153" s="1909" t="s">
        <v>3316</v>
      </c>
      <c r="G153" s="1945">
        <v>2</v>
      </c>
      <c r="H153" s="1844">
        <v>165000</v>
      </c>
      <c r="I153" s="1945">
        <v>6</v>
      </c>
      <c r="J153" s="1976"/>
    </row>
    <row r="154" spans="1:10">
      <c r="A154" s="1035">
        <v>974</v>
      </c>
      <c r="B154" s="1829" t="s">
        <v>3507</v>
      </c>
      <c r="C154" s="1839" t="s">
        <v>3508</v>
      </c>
      <c r="D154" s="1562" t="s">
        <v>149</v>
      </c>
      <c r="E154" s="1870" t="s">
        <v>3509</v>
      </c>
      <c r="F154" s="1903" t="s">
        <v>3510</v>
      </c>
      <c r="G154" s="1940">
        <v>1</v>
      </c>
      <c r="H154" s="1839">
        <v>125000</v>
      </c>
      <c r="I154" s="1940">
        <v>6</v>
      </c>
      <c r="J154" s="1976"/>
    </row>
    <row r="155" spans="1:10">
      <c r="A155" s="1035">
        <v>975</v>
      </c>
      <c r="B155" s="1829" t="s">
        <v>3511</v>
      </c>
      <c r="C155" s="1839" t="s">
        <v>3512</v>
      </c>
      <c r="D155" s="1562" t="s">
        <v>103</v>
      </c>
      <c r="E155" s="1870" t="s">
        <v>3513</v>
      </c>
      <c r="F155" s="1903" t="s">
        <v>3510</v>
      </c>
      <c r="G155" s="1940">
        <v>1</v>
      </c>
      <c r="H155" s="1839">
        <v>125000</v>
      </c>
      <c r="I155" s="1940">
        <v>6</v>
      </c>
      <c r="J155" s="1976"/>
    </row>
    <row r="156" spans="1:10">
      <c r="A156" s="1570">
        <v>1014</v>
      </c>
      <c r="B156" s="1829" t="s">
        <v>3655</v>
      </c>
      <c r="C156" s="1847" t="s">
        <v>3656</v>
      </c>
      <c r="D156" s="1603" t="s">
        <v>1550</v>
      </c>
      <c r="E156" s="1875" t="s">
        <v>3657</v>
      </c>
      <c r="F156" s="1909" t="s">
        <v>3316</v>
      </c>
      <c r="G156" s="1945">
        <v>1</v>
      </c>
      <c r="H156" s="1844">
        <v>125000</v>
      </c>
      <c r="I156" s="1945">
        <v>6</v>
      </c>
      <c r="J156" s="1976"/>
    </row>
    <row r="157" spans="1:10">
      <c r="A157" s="1570">
        <v>1016</v>
      </c>
      <c r="B157" s="1829" t="s">
        <v>3662</v>
      </c>
      <c r="C157" s="1847" t="s">
        <v>3663</v>
      </c>
      <c r="D157" s="1603" t="s">
        <v>53</v>
      </c>
      <c r="E157" s="1875" t="s">
        <v>3664</v>
      </c>
      <c r="F157" s="1909" t="s">
        <v>3316</v>
      </c>
      <c r="G157" s="1945">
        <v>1</v>
      </c>
      <c r="H157" s="1844">
        <v>120000</v>
      </c>
      <c r="I157" s="1945">
        <v>6</v>
      </c>
      <c r="J157" s="1983" t="s">
        <v>3629</v>
      </c>
    </row>
    <row r="158" spans="1:10">
      <c r="A158" s="1035">
        <v>976</v>
      </c>
      <c r="B158" s="1829" t="s">
        <v>3879</v>
      </c>
      <c r="C158" s="1839" t="s">
        <v>1069</v>
      </c>
      <c r="D158" s="1562" t="s">
        <v>3519</v>
      </c>
      <c r="E158" s="1870" t="s">
        <v>3880</v>
      </c>
      <c r="F158" s="1903" t="s">
        <v>3510</v>
      </c>
      <c r="G158" s="1940">
        <v>2</v>
      </c>
      <c r="H158" s="1839">
        <v>165000</v>
      </c>
      <c r="I158" s="1940">
        <v>6</v>
      </c>
      <c r="J158" s="1976"/>
    </row>
    <row r="159" spans="1:10">
      <c r="A159" s="1570">
        <v>1082</v>
      </c>
      <c r="B159" s="1829" t="s">
        <v>3898</v>
      </c>
      <c r="C159" s="1839" t="s">
        <v>3899</v>
      </c>
      <c r="D159" s="1562" t="s">
        <v>3900</v>
      </c>
      <c r="E159" s="1870" t="s">
        <v>3901</v>
      </c>
      <c r="F159" s="1903" t="s">
        <v>1957</v>
      </c>
      <c r="G159" s="1940">
        <v>1</v>
      </c>
      <c r="H159" s="1839">
        <v>125000</v>
      </c>
      <c r="I159" s="1940">
        <v>6</v>
      </c>
      <c r="J159" s="1977"/>
    </row>
    <row r="160" spans="1:10">
      <c r="A160" s="1570">
        <v>1128</v>
      </c>
      <c r="B160" s="1829" t="s">
        <v>4069</v>
      </c>
      <c r="C160" s="1839" t="s">
        <v>4070</v>
      </c>
      <c r="D160" s="1561" t="s">
        <v>4071</v>
      </c>
      <c r="E160" s="1879" t="s">
        <v>4072</v>
      </c>
      <c r="F160" s="1913" t="s">
        <v>4073</v>
      </c>
      <c r="G160" s="1940">
        <v>2</v>
      </c>
      <c r="H160" s="1839">
        <v>165000</v>
      </c>
      <c r="I160" s="1940">
        <v>6</v>
      </c>
      <c r="J160" s="1977"/>
    </row>
    <row r="161" spans="1:10">
      <c r="A161" s="1570">
        <v>1003</v>
      </c>
      <c r="B161" s="1829" t="s">
        <v>520</v>
      </c>
      <c r="C161" s="1843" t="s">
        <v>521</v>
      </c>
      <c r="D161" s="1562" t="s">
        <v>522</v>
      </c>
      <c r="E161" s="1870" t="s">
        <v>523</v>
      </c>
      <c r="F161" s="1903" t="s">
        <v>524</v>
      </c>
      <c r="G161" s="1940">
        <v>2</v>
      </c>
      <c r="H161" s="1839">
        <v>165000</v>
      </c>
      <c r="I161" s="1940">
        <v>7</v>
      </c>
      <c r="J161" s="1985"/>
    </row>
    <row r="162" spans="1:10">
      <c r="A162" s="1035">
        <v>257</v>
      </c>
      <c r="B162" s="1829" t="s">
        <v>825</v>
      </c>
      <c r="C162" s="1829" t="s">
        <v>826</v>
      </c>
      <c r="D162" s="1618" t="s">
        <v>827</v>
      </c>
      <c r="E162" s="1878">
        <v>85601077402</v>
      </c>
      <c r="F162" s="1911">
        <v>44890</v>
      </c>
      <c r="G162" s="1947">
        <v>2</v>
      </c>
      <c r="H162" s="1947">
        <v>165000</v>
      </c>
      <c r="I162" s="1947">
        <v>7</v>
      </c>
      <c r="J162" s="1988" t="s">
        <v>828</v>
      </c>
    </row>
    <row r="163" spans="1:10">
      <c r="A163" s="1035">
        <v>570</v>
      </c>
      <c r="B163" s="1829" t="s">
        <v>943</v>
      </c>
      <c r="C163" s="1838" t="s">
        <v>944</v>
      </c>
      <c r="D163" s="1558" t="s">
        <v>945</v>
      </c>
      <c r="E163" s="1869" t="s">
        <v>946</v>
      </c>
      <c r="F163" s="1902" t="s">
        <v>947</v>
      </c>
      <c r="G163" s="1939">
        <v>2</v>
      </c>
      <c r="H163" s="1846">
        <v>165000</v>
      </c>
      <c r="I163" s="1939">
        <v>7</v>
      </c>
      <c r="J163" s="1974"/>
    </row>
    <row r="164" spans="1:10">
      <c r="A164" s="1035">
        <v>864</v>
      </c>
      <c r="B164" s="1829" t="s">
        <v>1257</v>
      </c>
      <c r="C164" s="1839" t="s">
        <v>1258</v>
      </c>
      <c r="D164" s="1562" t="s">
        <v>1259</v>
      </c>
      <c r="E164" s="1870" t="s">
        <v>1260</v>
      </c>
      <c r="F164" s="1903" t="s">
        <v>1261</v>
      </c>
      <c r="G164" s="1940">
        <v>2</v>
      </c>
      <c r="H164" s="1839">
        <v>165000</v>
      </c>
      <c r="I164" s="1940">
        <v>7</v>
      </c>
      <c r="J164" s="1976"/>
    </row>
    <row r="165" spans="1:10">
      <c r="A165" s="1035">
        <v>944</v>
      </c>
      <c r="B165" s="1829" t="s">
        <v>1599</v>
      </c>
      <c r="C165" s="1839" t="s">
        <v>1600</v>
      </c>
      <c r="D165" s="1562" t="s">
        <v>320</v>
      </c>
      <c r="E165" s="1870" t="s">
        <v>1601</v>
      </c>
      <c r="F165" s="1903" t="s">
        <v>1602</v>
      </c>
      <c r="G165" s="1940">
        <v>2</v>
      </c>
      <c r="H165" s="1839">
        <v>165000</v>
      </c>
      <c r="I165" s="1940">
        <v>7</v>
      </c>
      <c r="J165" s="1976"/>
    </row>
    <row r="166" spans="1:10">
      <c r="A166" s="1035">
        <v>499</v>
      </c>
      <c r="B166" s="1829" t="s">
        <v>1630</v>
      </c>
      <c r="C166" s="1831" t="s">
        <v>1631</v>
      </c>
      <c r="D166" s="1552" t="s">
        <v>1632</v>
      </c>
      <c r="E166" s="1868" t="s">
        <v>1633</v>
      </c>
      <c r="F166" s="1901" t="s">
        <v>1634</v>
      </c>
      <c r="G166" s="1938">
        <v>1</v>
      </c>
      <c r="H166" s="1831">
        <v>125000</v>
      </c>
      <c r="I166" s="1938">
        <v>7</v>
      </c>
      <c r="J166" s="1974"/>
    </row>
    <row r="167" spans="1:10">
      <c r="A167" s="1035">
        <v>507</v>
      </c>
      <c r="B167" s="1829" t="s">
        <v>1665</v>
      </c>
      <c r="C167" s="1831" t="s">
        <v>1666</v>
      </c>
      <c r="D167" s="1552" t="s">
        <v>1667</v>
      </c>
      <c r="E167" s="1868" t="s">
        <v>1668</v>
      </c>
      <c r="F167" s="1901" t="s">
        <v>1669</v>
      </c>
      <c r="G167" s="1938" t="s">
        <v>1670</v>
      </c>
      <c r="H167" s="1831">
        <v>265000</v>
      </c>
      <c r="I167" s="1938">
        <v>7</v>
      </c>
      <c r="J167" s="1974"/>
    </row>
    <row r="168" spans="1:10">
      <c r="A168" s="1035">
        <v>531</v>
      </c>
      <c r="B168" s="1829" t="s">
        <v>1762</v>
      </c>
      <c r="C168" s="1831" t="s">
        <v>1763</v>
      </c>
      <c r="D168" s="1558" t="s">
        <v>1764</v>
      </c>
      <c r="E168" s="1869" t="s">
        <v>1765</v>
      </c>
      <c r="F168" s="1902" t="s">
        <v>1766</v>
      </c>
      <c r="G168" s="1939">
        <v>3</v>
      </c>
      <c r="H168" s="1846">
        <v>205000</v>
      </c>
      <c r="I168" s="1939">
        <v>7</v>
      </c>
      <c r="J168" s="1974"/>
    </row>
    <row r="169" spans="1:10">
      <c r="A169" s="1570">
        <v>1017</v>
      </c>
      <c r="B169" s="1829" t="s">
        <v>1859</v>
      </c>
      <c r="C169" s="1847" t="s">
        <v>1860</v>
      </c>
      <c r="D169" s="1603" t="s">
        <v>1861</v>
      </c>
      <c r="E169" s="1875" t="s">
        <v>1862</v>
      </c>
      <c r="F169" s="1909" t="s">
        <v>524</v>
      </c>
      <c r="G169" s="1945">
        <v>2</v>
      </c>
      <c r="H169" s="1844">
        <v>165000</v>
      </c>
      <c r="I169" s="1945">
        <v>7</v>
      </c>
      <c r="J169" s="1976"/>
    </row>
    <row r="170" spans="1:10">
      <c r="A170" s="1035">
        <v>945</v>
      </c>
      <c r="B170" s="1829" t="s">
        <v>1941</v>
      </c>
      <c r="C170" s="1839" t="s">
        <v>1942</v>
      </c>
      <c r="D170" s="1562" t="s">
        <v>67</v>
      </c>
      <c r="E170" s="1870" t="s">
        <v>1943</v>
      </c>
      <c r="F170" s="1903" t="s">
        <v>1602</v>
      </c>
      <c r="G170" s="1940">
        <v>2</v>
      </c>
      <c r="H170" s="1839">
        <v>165000</v>
      </c>
      <c r="I170" s="1940">
        <v>7</v>
      </c>
      <c r="J170" s="1976"/>
    </row>
    <row r="171" spans="1:10">
      <c r="A171" s="1035">
        <v>605</v>
      </c>
      <c r="B171" s="1829" t="s">
        <v>2071</v>
      </c>
      <c r="C171" s="1838" t="s">
        <v>2072</v>
      </c>
      <c r="D171" s="1558" t="s">
        <v>2073</v>
      </c>
      <c r="E171" s="1869" t="s">
        <v>2074</v>
      </c>
      <c r="F171" s="1902" t="s">
        <v>2075</v>
      </c>
      <c r="G171" s="1939">
        <v>1</v>
      </c>
      <c r="H171" s="1846">
        <v>125000</v>
      </c>
      <c r="I171" s="1939">
        <v>7</v>
      </c>
      <c r="J171" s="1974"/>
    </row>
    <row r="172" spans="1:10">
      <c r="A172" s="1035">
        <v>606</v>
      </c>
      <c r="B172" s="1829" t="s">
        <v>2076</v>
      </c>
      <c r="C172" s="1846" t="s">
        <v>2077</v>
      </c>
      <c r="D172" s="1613" t="s">
        <v>2078</v>
      </c>
      <c r="E172" s="1869" t="s">
        <v>2079</v>
      </c>
      <c r="F172" s="1902" t="s">
        <v>2075</v>
      </c>
      <c r="G172" s="1939">
        <v>3</v>
      </c>
      <c r="H172" s="1846">
        <v>205000</v>
      </c>
      <c r="I172" s="1939">
        <v>7</v>
      </c>
      <c r="J172" s="1986"/>
    </row>
    <row r="173" spans="1:10">
      <c r="A173" s="1035">
        <v>977</v>
      </c>
      <c r="B173" s="1829" t="s">
        <v>2208</v>
      </c>
      <c r="C173" s="1839" t="s">
        <v>2209</v>
      </c>
      <c r="D173" s="1562" t="s">
        <v>47</v>
      </c>
      <c r="E173" s="1870" t="s">
        <v>2210</v>
      </c>
      <c r="F173" s="1903" t="s">
        <v>2211</v>
      </c>
      <c r="G173" s="1940">
        <v>2</v>
      </c>
      <c r="H173" s="1839">
        <v>165000</v>
      </c>
      <c r="I173" s="1940">
        <v>7</v>
      </c>
      <c r="J173" s="1976"/>
    </row>
    <row r="174" spans="1:10">
      <c r="A174" s="1035">
        <v>656</v>
      </c>
      <c r="B174" s="1829" t="s">
        <v>2289</v>
      </c>
      <c r="C174" s="1841" t="s">
        <v>2290</v>
      </c>
      <c r="D174" s="1580" t="s">
        <v>2291</v>
      </c>
      <c r="E174" s="1876"/>
      <c r="F174" s="1910" t="s">
        <v>2292</v>
      </c>
      <c r="G174" s="1942">
        <v>1</v>
      </c>
      <c r="H174" s="1841">
        <v>125000</v>
      </c>
      <c r="I174" s="1942">
        <v>7</v>
      </c>
      <c r="J174" s="1979"/>
    </row>
    <row r="175" spans="1:10">
      <c r="A175" s="1035">
        <v>658</v>
      </c>
      <c r="B175" s="1829" t="s">
        <v>2297</v>
      </c>
      <c r="C175" s="1841" t="s">
        <v>2298</v>
      </c>
      <c r="D175" s="1580" t="s">
        <v>78</v>
      </c>
      <c r="E175" s="1872" t="s">
        <v>2299</v>
      </c>
      <c r="F175" s="1910" t="s">
        <v>2292</v>
      </c>
      <c r="G175" s="1950">
        <v>1</v>
      </c>
      <c r="H175" s="1840">
        <v>125000</v>
      </c>
      <c r="I175" s="1942">
        <v>7</v>
      </c>
      <c r="J175" s="1979"/>
    </row>
    <row r="176" spans="1:10">
      <c r="A176" s="1570">
        <v>1086</v>
      </c>
      <c r="B176" s="1829" t="s">
        <v>2308</v>
      </c>
      <c r="C176" s="1839" t="s">
        <v>2309</v>
      </c>
      <c r="D176" s="1562" t="s">
        <v>2310</v>
      </c>
      <c r="E176" s="1870" t="s">
        <v>2311</v>
      </c>
      <c r="F176" s="1903" t="s">
        <v>2312</v>
      </c>
      <c r="G176" s="1940">
        <v>2</v>
      </c>
      <c r="H176" s="1839">
        <v>165000</v>
      </c>
      <c r="I176" s="1940">
        <v>7</v>
      </c>
      <c r="J176" s="1977"/>
    </row>
    <row r="177" spans="1:10">
      <c r="A177" s="1035">
        <v>755</v>
      </c>
      <c r="B177" s="1829" t="s">
        <v>2693</v>
      </c>
      <c r="C177" s="1841" t="s">
        <v>2694</v>
      </c>
      <c r="D177" s="1580" t="s">
        <v>2061</v>
      </c>
      <c r="E177" s="1872" t="s">
        <v>2695</v>
      </c>
      <c r="F177" s="1907" t="s">
        <v>840</v>
      </c>
      <c r="G177" s="1942">
        <v>1</v>
      </c>
      <c r="H177" s="1841">
        <v>125000</v>
      </c>
      <c r="I177" s="1942">
        <v>7</v>
      </c>
      <c r="J177" s="1976"/>
    </row>
    <row r="178" spans="1:10">
      <c r="A178" s="1035">
        <v>758</v>
      </c>
      <c r="B178" s="1829" t="s">
        <v>2701</v>
      </c>
      <c r="C178" s="1840" t="s">
        <v>2702</v>
      </c>
      <c r="D178" s="1572" t="s">
        <v>2703</v>
      </c>
      <c r="E178" s="1871" t="s">
        <v>2704</v>
      </c>
      <c r="F178" s="1906" t="s">
        <v>840</v>
      </c>
      <c r="G178" s="1941">
        <v>1</v>
      </c>
      <c r="H178" s="1840">
        <v>125000</v>
      </c>
      <c r="I178" s="1941">
        <v>7</v>
      </c>
      <c r="J178" s="1976"/>
    </row>
    <row r="179" spans="1:10">
      <c r="A179" s="1035">
        <v>793</v>
      </c>
      <c r="B179" s="1829" t="s">
        <v>2833</v>
      </c>
      <c r="C179" s="1841" t="s">
        <v>2834</v>
      </c>
      <c r="D179" s="1580" t="s">
        <v>2835</v>
      </c>
      <c r="E179" s="1872" t="s">
        <v>2836</v>
      </c>
      <c r="F179" s="1907" t="s">
        <v>2824</v>
      </c>
      <c r="G179" s="1942">
        <v>1</v>
      </c>
      <c r="H179" s="1841">
        <v>125000</v>
      </c>
      <c r="I179" s="1942">
        <v>7</v>
      </c>
      <c r="J179" s="1976"/>
    </row>
    <row r="180" spans="1:10">
      <c r="A180" s="1570">
        <v>1084</v>
      </c>
      <c r="B180" s="1829" t="s">
        <v>2936</v>
      </c>
      <c r="C180" s="1839" t="s">
        <v>2937</v>
      </c>
      <c r="D180" s="1562" t="s">
        <v>2938</v>
      </c>
      <c r="E180" s="1870" t="s">
        <v>2939</v>
      </c>
      <c r="F180" s="1903" t="s">
        <v>2312</v>
      </c>
      <c r="G180" s="1940">
        <v>2</v>
      </c>
      <c r="H180" s="1839">
        <v>165000</v>
      </c>
      <c r="I180" s="1940">
        <v>7</v>
      </c>
      <c r="J180" s="1977"/>
    </row>
    <row r="181" spans="1:10">
      <c r="A181" s="1035">
        <v>863</v>
      </c>
      <c r="B181" s="1829" t="s">
        <v>3092</v>
      </c>
      <c r="C181" s="1839" t="s">
        <v>3093</v>
      </c>
      <c r="D181" s="1562" t="s">
        <v>3094</v>
      </c>
      <c r="E181" s="1870" t="s">
        <v>3095</v>
      </c>
      <c r="F181" s="1903" t="s">
        <v>1261</v>
      </c>
      <c r="G181" s="1940">
        <v>3</v>
      </c>
      <c r="H181" s="1839">
        <v>205000</v>
      </c>
      <c r="I181" s="1940">
        <v>7</v>
      </c>
      <c r="J181" s="1976" t="s">
        <v>3096</v>
      </c>
    </row>
    <row r="182" spans="1:10">
      <c r="A182" s="1035">
        <v>681</v>
      </c>
      <c r="B182" s="1829" t="s">
        <v>3231</v>
      </c>
      <c r="C182" s="1840" t="s">
        <v>3232</v>
      </c>
      <c r="D182" s="1572" t="s">
        <v>3233</v>
      </c>
      <c r="E182" s="1871" t="s">
        <v>3234</v>
      </c>
      <c r="F182" s="1906" t="s">
        <v>2388</v>
      </c>
      <c r="G182" s="1941">
        <v>2</v>
      </c>
      <c r="H182" s="1840">
        <v>165000</v>
      </c>
      <c r="I182" s="1941">
        <v>7</v>
      </c>
      <c r="J182" s="1979"/>
    </row>
    <row r="183" spans="1:10">
      <c r="A183" s="1035">
        <v>792</v>
      </c>
      <c r="B183" s="1829" t="s">
        <v>3368</v>
      </c>
      <c r="C183" s="1840" t="s">
        <v>3369</v>
      </c>
      <c r="D183" s="1572" t="s">
        <v>3370</v>
      </c>
      <c r="E183" s="1871" t="s">
        <v>3371</v>
      </c>
      <c r="F183" s="1906" t="s">
        <v>2824</v>
      </c>
      <c r="G183" s="1941">
        <v>2</v>
      </c>
      <c r="H183" s="1840">
        <v>165000</v>
      </c>
      <c r="I183" s="1941">
        <v>7</v>
      </c>
      <c r="J183" s="1976"/>
    </row>
    <row r="184" spans="1:10">
      <c r="A184" s="1035">
        <v>860</v>
      </c>
      <c r="B184" s="1829" t="s">
        <v>3417</v>
      </c>
      <c r="C184" s="1839" t="s">
        <v>3418</v>
      </c>
      <c r="D184" s="1562" t="s">
        <v>3419</v>
      </c>
      <c r="E184" s="1870" t="s">
        <v>3420</v>
      </c>
      <c r="F184" s="1903" t="s">
        <v>1261</v>
      </c>
      <c r="G184" s="1940">
        <v>2</v>
      </c>
      <c r="H184" s="1839">
        <v>165000</v>
      </c>
      <c r="I184" s="1940">
        <v>7</v>
      </c>
      <c r="J184" s="1976"/>
    </row>
    <row r="185" spans="1:10">
      <c r="A185" s="1035">
        <v>757</v>
      </c>
      <c r="B185" s="1829" t="s">
        <v>3766</v>
      </c>
      <c r="C185" s="1840" t="s">
        <v>3767</v>
      </c>
      <c r="D185" s="1572" t="s">
        <v>3768</v>
      </c>
      <c r="E185" s="1871" t="s">
        <v>3769</v>
      </c>
      <c r="F185" s="1906" t="s">
        <v>840</v>
      </c>
      <c r="G185" s="1941">
        <v>2</v>
      </c>
      <c r="H185" s="1840">
        <v>165000</v>
      </c>
      <c r="I185" s="1941">
        <v>7</v>
      </c>
      <c r="J185" s="1976"/>
    </row>
    <row r="186" spans="1:10">
      <c r="A186" s="1035">
        <v>911</v>
      </c>
      <c r="B186" s="1829" t="s">
        <v>3774</v>
      </c>
      <c r="C186" s="1839" t="s">
        <v>3775</v>
      </c>
      <c r="D186" s="1562" t="s">
        <v>2839</v>
      </c>
      <c r="E186" s="1870" t="s">
        <v>3776</v>
      </c>
      <c r="F186" s="1903" t="s">
        <v>3777</v>
      </c>
      <c r="G186" s="1940">
        <v>2</v>
      </c>
      <c r="H186" s="1839">
        <v>165000</v>
      </c>
      <c r="I186" s="1940">
        <v>7</v>
      </c>
      <c r="J186" s="1976"/>
    </row>
    <row r="187" spans="1:10">
      <c r="A187" s="1570">
        <v>1085</v>
      </c>
      <c r="B187" s="1829" t="s">
        <v>3910</v>
      </c>
      <c r="C187" s="1839" t="s">
        <v>3911</v>
      </c>
      <c r="D187" s="1562" t="s">
        <v>3912</v>
      </c>
      <c r="E187" s="1870" t="s">
        <v>3913</v>
      </c>
      <c r="F187" s="1903" t="s">
        <v>2312</v>
      </c>
      <c r="G187" s="1940">
        <v>1</v>
      </c>
      <c r="H187" s="1839">
        <v>125000</v>
      </c>
      <c r="I187" s="1940">
        <v>7</v>
      </c>
      <c r="J187" s="1977"/>
    </row>
    <row r="188" spans="1:10">
      <c r="A188" s="1570">
        <v>1129</v>
      </c>
      <c r="B188" s="1829" t="s">
        <v>4074</v>
      </c>
      <c r="C188" s="1839" t="s">
        <v>4075</v>
      </c>
      <c r="D188" s="1561" t="s">
        <v>2673</v>
      </c>
      <c r="E188" s="1879" t="s">
        <v>4076</v>
      </c>
      <c r="F188" s="1903">
        <v>45633</v>
      </c>
      <c r="G188" s="1940">
        <v>1</v>
      </c>
      <c r="H188" s="1839">
        <v>125000</v>
      </c>
      <c r="I188" s="1940">
        <v>7</v>
      </c>
      <c r="J188" s="1977"/>
    </row>
    <row r="189" spans="1:10">
      <c r="A189" s="1570">
        <v>1130</v>
      </c>
      <c r="B189" s="1829" t="s">
        <v>4077</v>
      </c>
      <c r="C189" s="1839" t="s">
        <v>4078</v>
      </c>
      <c r="D189" s="1561" t="s">
        <v>4079</v>
      </c>
      <c r="E189" s="1879" t="s">
        <v>4080</v>
      </c>
      <c r="F189" s="1913" t="s">
        <v>4081</v>
      </c>
      <c r="G189" s="1940">
        <v>3</v>
      </c>
      <c r="H189" s="1839">
        <v>205000</v>
      </c>
      <c r="I189" s="1940">
        <v>7</v>
      </c>
      <c r="J189" s="1977"/>
    </row>
    <row r="190" spans="1:10">
      <c r="A190" s="1035">
        <v>814</v>
      </c>
      <c r="B190" s="1829" t="s">
        <v>270</v>
      </c>
      <c r="C190" s="1841" t="s">
        <v>271</v>
      </c>
      <c r="D190" s="1580" t="s">
        <v>53</v>
      </c>
      <c r="E190" s="1872" t="s">
        <v>272</v>
      </c>
      <c r="F190" s="1910" t="s">
        <v>273</v>
      </c>
      <c r="G190" s="1942">
        <v>2</v>
      </c>
      <c r="H190" s="1841">
        <v>165000</v>
      </c>
      <c r="I190" s="1942">
        <v>8</v>
      </c>
      <c r="J190" s="1976"/>
    </row>
    <row r="191" spans="1:10">
      <c r="A191" s="1035">
        <v>508</v>
      </c>
      <c r="B191" s="1829" t="s">
        <v>401</v>
      </c>
      <c r="C191" s="1831" t="s">
        <v>402</v>
      </c>
      <c r="D191" s="1552" t="s">
        <v>403</v>
      </c>
      <c r="E191" s="1868" t="s">
        <v>404</v>
      </c>
      <c r="F191" s="1901" t="s">
        <v>405</v>
      </c>
      <c r="G191" s="1938">
        <v>2</v>
      </c>
      <c r="H191" s="1831">
        <v>165000</v>
      </c>
      <c r="I191" s="1938">
        <v>8</v>
      </c>
      <c r="J191" s="1974"/>
    </row>
    <row r="192" spans="1:10">
      <c r="A192" s="1035">
        <v>347</v>
      </c>
      <c r="B192" s="1829" t="s">
        <v>1089</v>
      </c>
      <c r="C192" s="1829" t="s">
        <v>1090</v>
      </c>
      <c r="D192" s="1618" t="s">
        <v>666</v>
      </c>
      <c r="E192" s="1878">
        <v>81517259609</v>
      </c>
      <c r="F192" s="1911">
        <v>44704</v>
      </c>
      <c r="G192" s="1947">
        <v>1</v>
      </c>
      <c r="H192" s="1947">
        <v>125000</v>
      </c>
      <c r="I192" s="1947">
        <v>8</v>
      </c>
      <c r="J192" s="1982" t="s">
        <v>1091</v>
      </c>
    </row>
    <row r="193" spans="1:10">
      <c r="A193" s="1035">
        <v>532</v>
      </c>
      <c r="B193" s="1829" t="s">
        <v>1767</v>
      </c>
      <c r="C193" s="1838" t="s">
        <v>1768</v>
      </c>
      <c r="D193" s="1558" t="s">
        <v>1083</v>
      </c>
      <c r="E193" s="1869" t="s">
        <v>1769</v>
      </c>
      <c r="F193" s="1902" t="s">
        <v>1770</v>
      </c>
      <c r="G193" s="1939">
        <v>1</v>
      </c>
      <c r="H193" s="1846">
        <v>125000</v>
      </c>
      <c r="I193" s="1939">
        <v>8</v>
      </c>
      <c r="J193" s="1974"/>
    </row>
    <row r="194" spans="1:10">
      <c r="A194" s="1035">
        <v>571</v>
      </c>
      <c r="B194" s="1829" t="s">
        <v>1924</v>
      </c>
      <c r="C194" s="1829" t="s">
        <v>1925</v>
      </c>
      <c r="D194" s="1618" t="s">
        <v>1926</v>
      </c>
      <c r="E194" s="1880" t="s">
        <v>1927</v>
      </c>
      <c r="F194" s="1911" t="s">
        <v>1928</v>
      </c>
      <c r="G194" s="1947">
        <v>1</v>
      </c>
      <c r="H194" s="1829">
        <v>125000</v>
      </c>
      <c r="I194" s="1947">
        <v>8</v>
      </c>
      <c r="J194" s="1987" t="s">
        <v>1929</v>
      </c>
    </row>
    <row r="195" spans="1:10">
      <c r="A195" s="1035">
        <v>794</v>
      </c>
      <c r="B195" s="1829" t="s">
        <v>2007</v>
      </c>
      <c r="C195" s="1841" t="s">
        <v>2008</v>
      </c>
      <c r="D195" s="1580" t="s">
        <v>2009</v>
      </c>
      <c r="E195" s="1872" t="s">
        <v>2010</v>
      </c>
      <c r="F195" s="1907" t="s">
        <v>2011</v>
      </c>
      <c r="G195" s="1942">
        <v>2</v>
      </c>
      <c r="H195" s="1841">
        <v>165000</v>
      </c>
      <c r="I195" s="1942">
        <v>8</v>
      </c>
      <c r="J195" s="1976"/>
    </row>
    <row r="196" spans="1:10">
      <c r="A196" s="1035">
        <v>597</v>
      </c>
      <c r="B196" s="1829" t="s">
        <v>2038</v>
      </c>
      <c r="C196" s="1846" t="s">
        <v>2039</v>
      </c>
      <c r="D196" s="1613" t="s">
        <v>522</v>
      </c>
      <c r="E196" s="1877" t="s">
        <v>2040</v>
      </c>
      <c r="F196" s="1912" t="s">
        <v>2033</v>
      </c>
      <c r="G196" s="1939">
        <v>1</v>
      </c>
      <c r="H196" s="1846">
        <v>125000</v>
      </c>
      <c r="I196" s="1939">
        <v>8</v>
      </c>
      <c r="J196" s="1974"/>
    </row>
    <row r="197" spans="1:10">
      <c r="A197" s="1035">
        <v>759</v>
      </c>
      <c r="B197" s="1829" t="s">
        <v>2705</v>
      </c>
      <c r="C197" s="1840" t="s">
        <v>2706</v>
      </c>
      <c r="D197" s="1562" t="s">
        <v>2707</v>
      </c>
      <c r="E197" s="1871" t="s">
        <v>2708</v>
      </c>
      <c r="F197" s="1906" t="s">
        <v>2709</v>
      </c>
      <c r="G197" s="1941">
        <v>1</v>
      </c>
      <c r="H197" s="1840">
        <v>125000</v>
      </c>
      <c r="I197" s="1941">
        <v>8</v>
      </c>
      <c r="J197" s="1976"/>
    </row>
    <row r="198" spans="1:10">
      <c r="A198" s="1035">
        <v>213</v>
      </c>
      <c r="B198" s="1829" t="s">
        <v>2881</v>
      </c>
      <c r="C198" s="1829" t="s">
        <v>2882</v>
      </c>
      <c r="D198" s="1572" t="s">
        <v>327</v>
      </c>
      <c r="E198" s="1878">
        <v>87721602735</v>
      </c>
      <c r="F198" s="1911">
        <v>44784</v>
      </c>
      <c r="G198" s="1947">
        <v>2</v>
      </c>
      <c r="H198" s="1947">
        <v>165000</v>
      </c>
      <c r="I198" s="1947">
        <v>8</v>
      </c>
      <c r="J198" s="1974"/>
    </row>
    <row r="199" spans="1:10">
      <c r="A199" s="1035">
        <v>856</v>
      </c>
      <c r="B199" s="1829" t="s">
        <v>3005</v>
      </c>
      <c r="C199" s="1839" t="s">
        <v>3006</v>
      </c>
      <c r="D199" s="1562" t="s">
        <v>1223</v>
      </c>
      <c r="E199" s="1870" t="s">
        <v>3007</v>
      </c>
      <c r="F199" s="1903" t="s">
        <v>1687</v>
      </c>
      <c r="G199" s="1940">
        <v>2</v>
      </c>
      <c r="H199" s="1839">
        <v>165000</v>
      </c>
      <c r="I199" s="1940">
        <v>8</v>
      </c>
      <c r="J199" s="1989" t="s">
        <v>3008</v>
      </c>
    </row>
    <row r="200" spans="1:10">
      <c r="A200" s="1035">
        <v>760</v>
      </c>
      <c r="B200" s="1829" t="s">
        <v>3088</v>
      </c>
      <c r="C200" s="1840" t="s">
        <v>3089</v>
      </c>
      <c r="D200" s="1572" t="s">
        <v>3090</v>
      </c>
      <c r="E200" s="1871" t="s">
        <v>3091</v>
      </c>
      <c r="F200" s="1906" t="s">
        <v>2709</v>
      </c>
      <c r="G200" s="1941">
        <v>2</v>
      </c>
      <c r="H200" s="1840">
        <v>165000</v>
      </c>
      <c r="I200" s="1941">
        <v>8</v>
      </c>
      <c r="J200" s="1976"/>
    </row>
    <row r="201" spans="1:10">
      <c r="A201" s="1035">
        <v>867</v>
      </c>
      <c r="B201" s="1829" t="s">
        <v>3110</v>
      </c>
      <c r="C201" s="1844" t="s">
        <v>3111</v>
      </c>
      <c r="D201" s="1603" t="s">
        <v>1046</v>
      </c>
      <c r="E201" s="1875" t="s">
        <v>3112</v>
      </c>
      <c r="F201" s="1909" t="s">
        <v>3113</v>
      </c>
      <c r="G201" s="1945">
        <v>2</v>
      </c>
      <c r="H201" s="1844">
        <v>165000</v>
      </c>
      <c r="I201" s="1945">
        <v>8</v>
      </c>
      <c r="J201" s="1989" t="s">
        <v>3114</v>
      </c>
    </row>
    <row r="202" spans="1:10">
      <c r="A202" s="1035">
        <v>247</v>
      </c>
      <c r="B202" s="1829" t="s">
        <v>3188</v>
      </c>
      <c r="C202" s="1831" t="s">
        <v>3189</v>
      </c>
      <c r="D202" s="1552" t="s">
        <v>3190</v>
      </c>
      <c r="E202" s="1867">
        <v>8562345111</v>
      </c>
      <c r="F202" s="1901">
        <v>44632</v>
      </c>
      <c r="G202" s="1938">
        <v>2</v>
      </c>
      <c r="H202" s="1947">
        <v>165000</v>
      </c>
      <c r="I202" s="1938">
        <v>8</v>
      </c>
      <c r="J202" s="1974"/>
    </row>
    <row r="203" spans="1:10">
      <c r="A203" s="1035">
        <v>723</v>
      </c>
      <c r="B203" s="1829" t="s">
        <v>3391</v>
      </c>
      <c r="C203" s="1840" t="s">
        <v>3392</v>
      </c>
      <c r="D203" s="1572" t="s">
        <v>530</v>
      </c>
      <c r="E203" s="1871" t="s">
        <v>3393</v>
      </c>
      <c r="F203" s="1901" t="s">
        <v>3394</v>
      </c>
      <c r="G203" s="1939">
        <v>2</v>
      </c>
      <c r="H203" s="1846">
        <v>165000</v>
      </c>
      <c r="I203" s="1939">
        <v>8</v>
      </c>
      <c r="J203" s="1980"/>
    </row>
    <row r="204" spans="1:10">
      <c r="A204" s="1570">
        <v>1045</v>
      </c>
      <c r="B204" s="1829" t="s">
        <v>3409</v>
      </c>
      <c r="C204" s="1844" t="s">
        <v>3410</v>
      </c>
      <c r="D204" s="1603" t="s">
        <v>247</v>
      </c>
      <c r="E204" s="1875" t="s">
        <v>3411</v>
      </c>
      <c r="F204" s="1909" t="s">
        <v>3412</v>
      </c>
      <c r="G204" s="1945">
        <v>2</v>
      </c>
      <c r="H204" s="1844">
        <v>165000</v>
      </c>
      <c r="I204" s="1945">
        <v>8</v>
      </c>
      <c r="J204" s="1977"/>
    </row>
    <row r="205" spans="1:10">
      <c r="A205" s="1035">
        <v>596</v>
      </c>
      <c r="B205" s="1829" t="s">
        <v>3434</v>
      </c>
      <c r="C205" s="1846" t="s">
        <v>3435</v>
      </c>
      <c r="D205" s="1613" t="s">
        <v>3436</v>
      </c>
      <c r="E205" s="1877" t="s">
        <v>3437</v>
      </c>
      <c r="F205" s="1902" t="s">
        <v>2033</v>
      </c>
      <c r="G205" s="1939">
        <v>2</v>
      </c>
      <c r="H205" s="1846">
        <v>165000</v>
      </c>
      <c r="I205" s="1939">
        <v>8</v>
      </c>
      <c r="J205" s="1974"/>
    </row>
    <row r="206" spans="1:10">
      <c r="A206" s="1570">
        <v>1015</v>
      </c>
      <c r="B206" s="1829" t="s">
        <v>3658</v>
      </c>
      <c r="C206" s="1843" t="s">
        <v>3659</v>
      </c>
      <c r="D206" s="1562" t="s">
        <v>82</v>
      </c>
      <c r="E206" s="1870" t="s">
        <v>3660</v>
      </c>
      <c r="F206" s="1903" t="s">
        <v>3661</v>
      </c>
      <c r="G206" s="1940">
        <v>1</v>
      </c>
      <c r="H206" s="1839">
        <v>125000</v>
      </c>
      <c r="I206" s="1940">
        <v>8</v>
      </c>
      <c r="J206" s="1976"/>
    </row>
    <row r="207" spans="1:10">
      <c r="A207" s="1035">
        <v>978</v>
      </c>
      <c r="B207" s="1829" t="s">
        <v>3816</v>
      </c>
      <c r="C207" s="1844" t="s">
        <v>3817</v>
      </c>
      <c r="D207" s="1603" t="s">
        <v>146</v>
      </c>
      <c r="E207" s="1875" t="s">
        <v>3818</v>
      </c>
      <c r="F207" s="1909" t="s">
        <v>3819</v>
      </c>
      <c r="G207" s="1945">
        <v>2</v>
      </c>
      <c r="H207" s="1844">
        <v>165000</v>
      </c>
      <c r="I207" s="1945">
        <v>8</v>
      </c>
      <c r="J207" s="1976"/>
    </row>
    <row r="208" spans="1:10">
      <c r="A208" s="1035">
        <v>458</v>
      </c>
      <c r="B208" s="1829" t="s">
        <v>3894</v>
      </c>
      <c r="C208" s="1831" t="s">
        <v>3895</v>
      </c>
      <c r="D208" s="1558" t="s">
        <v>3896</v>
      </c>
      <c r="E208" s="1869" t="s">
        <v>3897</v>
      </c>
      <c r="F208" s="1902">
        <v>45143</v>
      </c>
      <c r="G208" s="1939">
        <v>2</v>
      </c>
      <c r="H208" s="1846">
        <v>165000</v>
      </c>
      <c r="I208" s="1939">
        <v>8</v>
      </c>
      <c r="J208" s="1974"/>
    </row>
    <row r="209" spans="1:10">
      <c r="A209" s="1570">
        <v>1087</v>
      </c>
      <c r="B209" s="1829" t="s">
        <v>3917</v>
      </c>
      <c r="C209" s="1839" t="s">
        <v>3918</v>
      </c>
      <c r="D209" s="1562" t="s">
        <v>3919</v>
      </c>
      <c r="E209" s="1870" t="s">
        <v>3920</v>
      </c>
      <c r="F209" s="1903" t="s">
        <v>3921</v>
      </c>
      <c r="G209" s="1940">
        <v>1</v>
      </c>
      <c r="H209" s="1839">
        <v>125000</v>
      </c>
      <c r="I209" s="1940">
        <v>8</v>
      </c>
      <c r="J209" s="1977"/>
    </row>
    <row r="210" spans="1:10">
      <c r="A210" s="1570">
        <v>1131</v>
      </c>
      <c r="B210" s="1829" t="s">
        <v>4082</v>
      </c>
      <c r="C210" s="1839" t="s">
        <v>4083</v>
      </c>
      <c r="D210" s="1561" t="s">
        <v>1917</v>
      </c>
      <c r="E210" s="1879" t="s">
        <v>4084</v>
      </c>
      <c r="F210" s="1913" t="s">
        <v>4085</v>
      </c>
      <c r="G210" s="1940">
        <v>2</v>
      </c>
      <c r="H210" s="1839">
        <v>165000</v>
      </c>
      <c r="I210" s="1940">
        <v>8</v>
      </c>
      <c r="J210" s="1977"/>
    </row>
    <row r="211" spans="1:10">
      <c r="A211" s="1035">
        <v>725</v>
      </c>
      <c r="B211" s="1829" t="s">
        <v>429</v>
      </c>
      <c r="C211" s="1841" t="s">
        <v>430</v>
      </c>
      <c r="D211" s="1580" t="s">
        <v>431</v>
      </c>
      <c r="E211" s="1872" t="s">
        <v>432</v>
      </c>
      <c r="F211" s="1907" t="s">
        <v>433</v>
      </c>
      <c r="G211" s="1942">
        <v>2</v>
      </c>
      <c r="H211" s="1841">
        <v>165000</v>
      </c>
      <c r="I211" s="1942">
        <v>9</v>
      </c>
      <c r="J211" s="1980"/>
    </row>
    <row r="212" spans="1:10">
      <c r="A212" s="1035">
        <v>866</v>
      </c>
      <c r="B212" s="1829" t="s">
        <v>773</v>
      </c>
      <c r="C212" s="1839" t="s">
        <v>774</v>
      </c>
      <c r="D212" s="1562" t="s">
        <v>775</v>
      </c>
      <c r="E212" s="1870" t="s">
        <v>776</v>
      </c>
      <c r="F212" s="1903" t="s">
        <v>777</v>
      </c>
      <c r="G212" s="1940">
        <v>2</v>
      </c>
      <c r="H212" s="1839">
        <v>165000</v>
      </c>
      <c r="I212" s="1940">
        <v>9</v>
      </c>
      <c r="J212" s="1976"/>
    </row>
    <row r="213" spans="1:10">
      <c r="A213" s="1035">
        <v>659</v>
      </c>
      <c r="B213" s="1829" t="s">
        <v>794</v>
      </c>
      <c r="C213" s="1840" t="s">
        <v>795</v>
      </c>
      <c r="D213" s="1572" t="s">
        <v>327</v>
      </c>
      <c r="E213" s="1871" t="s">
        <v>796</v>
      </c>
      <c r="F213" s="1906" t="s">
        <v>797</v>
      </c>
      <c r="G213" s="1941">
        <v>2</v>
      </c>
      <c r="H213" s="1840">
        <v>165000</v>
      </c>
      <c r="I213" s="1941">
        <v>9</v>
      </c>
      <c r="J213" s="1979"/>
    </row>
    <row r="214" spans="1:10">
      <c r="A214" s="1035">
        <v>572</v>
      </c>
      <c r="B214" s="1829" t="s">
        <v>1930</v>
      </c>
      <c r="C214" s="1838" t="s">
        <v>1931</v>
      </c>
      <c r="D214" s="1558" t="s">
        <v>1932</v>
      </c>
      <c r="E214" s="1869" t="s">
        <v>1933</v>
      </c>
      <c r="F214" s="1902" t="s">
        <v>1934</v>
      </c>
      <c r="G214" s="1939">
        <v>1</v>
      </c>
      <c r="H214" s="1846">
        <v>125000</v>
      </c>
      <c r="I214" s="1939">
        <v>9</v>
      </c>
      <c r="J214" s="1974"/>
    </row>
    <row r="215" spans="1:10">
      <c r="A215" s="1035">
        <v>142</v>
      </c>
      <c r="B215" s="1829" t="s">
        <v>1958</v>
      </c>
      <c r="C215" s="1831" t="s">
        <v>1959</v>
      </c>
      <c r="D215" s="1552" t="s">
        <v>149</v>
      </c>
      <c r="E215" s="1867">
        <v>85723993816</v>
      </c>
      <c r="F215" s="1901">
        <v>44757</v>
      </c>
      <c r="G215" s="1938">
        <v>2</v>
      </c>
      <c r="H215" s="1938">
        <v>165000</v>
      </c>
      <c r="I215" s="1938">
        <v>9</v>
      </c>
      <c r="J215" s="1975"/>
    </row>
    <row r="216" spans="1:10">
      <c r="A216" s="1570">
        <v>1046</v>
      </c>
      <c r="B216" s="1829" t="s">
        <v>1987</v>
      </c>
      <c r="C216" s="1839" t="s">
        <v>1988</v>
      </c>
      <c r="D216" s="1562" t="s">
        <v>1223</v>
      </c>
      <c r="E216" s="1870" t="s">
        <v>1989</v>
      </c>
      <c r="F216" s="1903" t="s">
        <v>1990</v>
      </c>
      <c r="G216" s="1940">
        <v>2</v>
      </c>
      <c r="H216" s="1839">
        <v>165000</v>
      </c>
      <c r="I216" s="1940">
        <v>9</v>
      </c>
      <c r="J216" s="1977"/>
    </row>
    <row r="217" spans="1:10">
      <c r="A217" s="1035">
        <v>632</v>
      </c>
      <c r="B217" s="1829" t="s">
        <v>2186</v>
      </c>
      <c r="C217" s="1838" t="s">
        <v>2187</v>
      </c>
      <c r="D217" s="1558" t="s">
        <v>2188</v>
      </c>
      <c r="E217" s="1869" t="s">
        <v>2189</v>
      </c>
      <c r="F217" s="1902" t="s">
        <v>2190</v>
      </c>
      <c r="G217" s="1939">
        <v>1</v>
      </c>
      <c r="H217" s="1846">
        <v>125000</v>
      </c>
      <c r="I217" s="1939">
        <v>9</v>
      </c>
      <c r="J217" s="1834" t="s">
        <v>2191</v>
      </c>
    </row>
    <row r="218" spans="1:10">
      <c r="A218" s="1035">
        <v>683</v>
      </c>
      <c r="B218" s="1829" t="s">
        <v>2400</v>
      </c>
      <c r="C218" s="1841" t="s">
        <v>2401</v>
      </c>
      <c r="D218" s="1580" t="s">
        <v>2402</v>
      </c>
      <c r="E218" s="1872" t="s">
        <v>2403</v>
      </c>
      <c r="F218" s="1907" t="s">
        <v>2404</v>
      </c>
      <c r="G218" s="1942">
        <v>1</v>
      </c>
      <c r="H218" s="1841">
        <v>125000</v>
      </c>
      <c r="I218" s="1942">
        <v>9</v>
      </c>
      <c r="J218" s="1979"/>
    </row>
    <row r="219" spans="1:10">
      <c r="A219" s="1035">
        <v>468</v>
      </c>
      <c r="B219" s="1829" t="s">
        <v>2696</v>
      </c>
      <c r="C219" s="1831" t="s">
        <v>2697</v>
      </c>
      <c r="D219" s="1552" t="s">
        <v>284</v>
      </c>
      <c r="E219" s="1868" t="s">
        <v>2698</v>
      </c>
      <c r="F219" s="1901">
        <v>45174</v>
      </c>
      <c r="G219" s="1938">
        <v>2</v>
      </c>
      <c r="H219" s="1829">
        <v>165000</v>
      </c>
      <c r="I219" s="1938">
        <v>9</v>
      </c>
      <c r="J219" s="1974"/>
    </row>
    <row r="220" spans="1:10">
      <c r="A220" s="1035">
        <v>762</v>
      </c>
      <c r="B220" s="1829" t="s">
        <v>2717</v>
      </c>
      <c r="C220" s="1840" t="s">
        <v>2718</v>
      </c>
      <c r="D220" s="1572" t="s">
        <v>2061</v>
      </c>
      <c r="E220" s="1871" t="s">
        <v>2719</v>
      </c>
      <c r="F220" s="1906" t="s">
        <v>2720</v>
      </c>
      <c r="G220" s="1941">
        <v>1</v>
      </c>
      <c r="H220" s="1840">
        <v>125000</v>
      </c>
      <c r="I220" s="1941">
        <v>9</v>
      </c>
      <c r="J220" s="1976"/>
    </row>
    <row r="221" spans="1:10">
      <c r="A221" s="1035">
        <v>865</v>
      </c>
      <c r="B221" s="1829" t="s">
        <v>3102</v>
      </c>
      <c r="C221" s="1839" t="s">
        <v>3103</v>
      </c>
      <c r="D221" s="1562" t="s">
        <v>67</v>
      </c>
      <c r="E221" s="1870" t="s">
        <v>3104</v>
      </c>
      <c r="F221" s="1903" t="s">
        <v>777</v>
      </c>
      <c r="G221" s="1940">
        <v>1</v>
      </c>
      <c r="H221" s="1839">
        <v>125000</v>
      </c>
      <c r="I221" s="1940">
        <v>9</v>
      </c>
      <c r="J221" s="1976"/>
    </row>
    <row r="222" spans="1:10">
      <c r="A222" s="1035">
        <v>816</v>
      </c>
      <c r="B222" s="1829" t="s">
        <v>3250</v>
      </c>
      <c r="C222" s="1841" t="s">
        <v>3251</v>
      </c>
      <c r="D222" s="1580" t="s">
        <v>3252</v>
      </c>
      <c r="E222" s="1872" t="s">
        <v>3253</v>
      </c>
      <c r="F222" s="1910" t="s">
        <v>3254</v>
      </c>
      <c r="G222" s="1942">
        <v>2</v>
      </c>
      <c r="H222" s="1841">
        <v>165000</v>
      </c>
      <c r="I222" s="1942">
        <v>9</v>
      </c>
      <c r="J222" s="1976"/>
    </row>
    <row r="223" spans="1:10">
      <c r="A223" s="1035">
        <v>946</v>
      </c>
      <c r="B223" s="1829" t="s">
        <v>3402</v>
      </c>
      <c r="C223" s="1839" t="s">
        <v>3403</v>
      </c>
      <c r="D223" s="1562" t="s">
        <v>2839</v>
      </c>
      <c r="E223" s="1870" t="s">
        <v>3404</v>
      </c>
      <c r="F223" s="1903" t="s">
        <v>3405</v>
      </c>
      <c r="G223" s="1940">
        <v>1</v>
      </c>
      <c r="H223" s="1839">
        <v>125000</v>
      </c>
      <c r="I223" s="1940">
        <v>9</v>
      </c>
      <c r="J223" s="1976"/>
    </row>
    <row r="224" spans="1:10">
      <c r="A224" s="1035">
        <v>947</v>
      </c>
      <c r="B224" s="1829" t="s">
        <v>3406</v>
      </c>
      <c r="C224" s="1839" t="s">
        <v>3407</v>
      </c>
      <c r="D224" s="1562" t="s">
        <v>1223</v>
      </c>
      <c r="E224" s="1870" t="s">
        <v>3408</v>
      </c>
      <c r="F224" s="1903" t="s">
        <v>3405</v>
      </c>
      <c r="G224" s="1940">
        <v>1</v>
      </c>
      <c r="H224" s="1839">
        <v>125000</v>
      </c>
      <c r="I224" s="1940">
        <v>9</v>
      </c>
      <c r="J224" s="1976"/>
    </row>
    <row r="225" spans="1:10">
      <c r="A225" s="1035">
        <v>912</v>
      </c>
      <c r="B225" s="1829" t="s">
        <v>3503</v>
      </c>
      <c r="C225" s="1844" t="s">
        <v>3504</v>
      </c>
      <c r="D225" s="1603" t="s">
        <v>2917</v>
      </c>
      <c r="E225" s="1875" t="s">
        <v>3505</v>
      </c>
      <c r="F225" s="1909" t="s">
        <v>3506</v>
      </c>
      <c r="G225" s="1945">
        <v>2</v>
      </c>
      <c r="H225" s="1844">
        <v>165000</v>
      </c>
      <c r="I225" s="1945">
        <v>9</v>
      </c>
      <c r="J225" s="1976"/>
    </row>
    <row r="226" spans="1:10">
      <c r="A226" s="1570">
        <v>1021</v>
      </c>
      <c r="B226" s="1829" t="s">
        <v>3680</v>
      </c>
      <c r="C226" s="1829" t="s">
        <v>512</v>
      </c>
      <c r="D226" s="1618" t="s">
        <v>53</v>
      </c>
      <c r="E226" s="1880" t="s">
        <v>3681</v>
      </c>
      <c r="F226" s="1911">
        <v>45544</v>
      </c>
      <c r="G226" s="1947">
        <v>1</v>
      </c>
      <c r="H226" s="1947">
        <v>120000</v>
      </c>
      <c r="I226" s="1947">
        <v>9</v>
      </c>
      <c r="J226" s="1983" t="s">
        <v>3629</v>
      </c>
    </row>
    <row r="227" spans="1:10">
      <c r="A227" s="1570">
        <v>1022</v>
      </c>
      <c r="B227" s="1829" t="s">
        <v>3682</v>
      </c>
      <c r="C227" s="1847" t="s">
        <v>3683</v>
      </c>
      <c r="D227" s="1618" t="s">
        <v>53</v>
      </c>
      <c r="E227" s="1875" t="s">
        <v>3684</v>
      </c>
      <c r="F227" s="1909" t="s">
        <v>3685</v>
      </c>
      <c r="G227" s="1945">
        <v>1</v>
      </c>
      <c r="H227" s="1844">
        <v>120000</v>
      </c>
      <c r="I227" s="1945">
        <v>9</v>
      </c>
      <c r="J227" s="1983" t="s">
        <v>3629</v>
      </c>
    </row>
    <row r="228" spans="1:10">
      <c r="A228" s="1570">
        <v>1023</v>
      </c>
      <c r="B228" s="1829" t="s">
        <v>3686</v>
      </c>
      <c r="C228" s="1847" t="s">
        <v>3687</v>
      </c>
      <c r="D228" s="1618" t="s">
        <v>53</v>
      </c>
      <c r="E228" s="1875" t="s">
        <v>3688</v>
      </c>
      <c r="F228" s="1909" t="s">
        <v>3685</v>
      </c>
      <c r="G228" s="1945">
        <v>2</v>
      </c>
      <c r="H228" s="1844">
        <v>150000</v>
      </c>
      <c r="I228" s="1945">
        <v>9</v>
      </c>
      <c r="J228" s="1983" t="s">
        <v>3629</v>
      </c>
    </row>
    <row r="229" spans="1:10">
      <c r="A229" s="1035">
        <v>815</v>
      </c>
      <c r="B229" s="1829" t="s">
        <v>3833</v>
      </c>
      <c r="C229" s="1841" t="s">
        <v>3834</v>
      </c>
      <c r="D229" s="1562" t="s">
        <v>67</v>
      </c>
      <c r="E229" s="1872" t="s">
        <v>3835</v>
      </c>
      <c r="F229" s="1910" t="s">
        <v>3254</v>
      </c>
      <c r="G229" s="1942">
        <v>2</v>
      </c>
      <c r="H229" s="1841">
        <v>165000</v>
      </c>
      <c r="I229" s="1942">
        <v>9</v>
      </c>
      <c r="J229" s="1976"/>
    </row>
    <row r="230" spans="1:10">
      <c r="A230" s="1035">
        <v>467</v>
      </c>
      <c r="B230" s="1829" t="s">
        <v>3939</v>
      </c>
      <c r="C230" s="1831" t="s">
        <v>3940</v>
      </c>
      <c r="D230" s="1552" t="s">
        <v>3941</v>
      </c>
      <c r="E230" s="1868" t="s">
        <v>3942</v>
      </c>
      <c r="F230" s="1901">
        <v>45174</v>
      </c>
      <c r="G230" s="1938">
        <v>2</v>
      </c>
      <c r="H230" s="1829">
        <v>165000</v>
      </c>
      <c r="I230" s="1938">
        <v>9</v>
      </c>
      <c r="J230" s="1974"/>
    </row>
    <row r="231" spans="1:10">
      <c r="A231" s="1570">
        <v>1132</v>
      </c>
      <c r="B231" s="1829" t="s">
        <v>4086</v>
      </c>
      <c r="C231" s="1839" t="s">
        <v>3523</v>
      </c>
      <c r="D231" s="1561" t="s">
        <v>4087</v>
      </c>
      <c r="E231" s="1879" t="s">
        <v>4088</v>
      </c>
      <c r="F231" s="1913" t="s">
        <v>4089</v>
      </c>
      <c r="G231" s="1940">
        <v>2</v>
      </c>
      <c r="H231" s="1839">
        <v>165000</v>
      </c>
      <c r="I231" s="1940">
        <v>9</v>
      </c>
      <c r="J231" s="1977"/>
    </row>
    <row r="232" spans="1:10">
      <c r="A232" s="1570">
        <v>1133</v>
      </c>
      <c r="B232" s="1829" t="s">
        <v>4090</v>
      </c>
      <c r="C232" s="1839" t="s">
        <v>4091</v>
      </c>
      <c r="D232" s="1561" t="s">
        <v>4092</v>
      </c>
      <c r="E232" s="1879" t="s">
        <v>4093</v>
      </c>
      <c r="F232" s="1913" t="s">
        <v>4089</v>
      </c>
      <c r="G232" s="1940">
        <v>2</v>
      </c>
      <c r="H232" s="1839">
        <v>165000</v>
      </c>
      <c r="I232" s="1940">
        <v>9</v>
      </c>
      <c r="J232" s="1977"/>
    </row>
    <row r="233" spans="1:10">
      <c r="A233" s="1570">
        <v>1134</v>
      </c>
      <c r="B233" s="1829" t="s">
        <v>4094</v>
      </c>
      <c r="C233" s="1839" t="s">
        <v>4095</v>
      </c>
      <c r="D233" s="1561" t="s">
        <v>4096</v>
      </c>
      <c r="E233" s="1879" t="s">
        <v>4097</v>
      </c>
      <c r="F233" s="1913" t="s">
        <v>4089</v>
      </c>
      <c r="G233" s="1940">
        <v>2</v>
      </c>
      <c r="H233" s="1839">
        <v>165000</v>
      </c>
      <c r="I233" s="1940">
        <v>9</v>
      </c>
      <c r="J233" s="1977"/>
    </row>
    <row r="234" spans="1:10">
      <c r="A234" s="1570">
        <v>1136</v>
      </c>
      <c r="B234" s="1829" t="s">
        <v>4101</v>
      </c>
      <c r="C234" s="1839" t="s">
        <v>4102</v>
      </c>
      <c r="D234" s="1561" t="s">
        <v>806</v>
      </c>
      <c r="E234" s="1879" t="s">
        <v>4103</v>
      </c>
      <c r="F234" s="1913" t="s">
        <v>4089</v>
      </c>
      <c r="G234" s="1940">
        <v>2</v>
      </c>
      <c r="H234" s="1839">
        <v>165000</v>
      </c>
      <c r="I234" s="1940">
        <v>9</v>
      </c>
      <c r="J234" s="1977"/>
    </row>
    <row r="235" spans="1:10">
      <c r="A235" s="1035">
        <v>79</v>
      </c>
      <c r="B235" s="1829" t="s">
        <v>278</v>
      </c>
      <c r="C235" s="1831" t="s">
        <v>279</v>
      </c>
      <c r="D235" s="1552" t="s">
        <v>280</v>
      </c>
      <c r="E235" s="1868" t="s">
        <v>281</v>
      </c>
      <c r="F235" s="1901">
        <v>44682</v>
      </c>
      <c r="G235" s="1938">
        <v>1</v>
      </c>
      <c r="H235" s="1947">
        <v>115000</v>
      </c>
      <c r="I235" s="1938">
        <v>10</v>
      </c>
      <c r="J235" s="1974"/>
    </row>
    <row r="236" spans="1:10">
      <c r="A236" s="1570">
        <v>1090</v>
      </c>
      <c r="B236" s="1829" t="s">
        <v>318</v>
      </c>
      <c r="C236" s="1844" t="s">
        <v>319</v>
      </c>
      <c r="D236" s="1603" t="s">
        <v>320</v>
      </c>
      <c r="E236" s="1875" t="s">
        <v>321</v>
      </c>
      <c r="F236" s="1909" t="s">
        <v>322</v>
      </c>
      <c r="G236" s="1945">
        <v>2</v>
      </c>
      <c r="H236" s="1844">
        <v>165000</v>
      </c>
      <c r="I236" s="1945">
        <v>10</v>
      </c>
      <c r="J236" s="1977"/>
    </row>
    <row r="237" spans="1:10">
      <c r="A237" s="1035">
        <v>979</v>
      </c>
      <c r="B237" s="1829" t="s">
        <v>371</v>
      </c>
      <c r="C237" s="1839" t="s">
        <v>372</v>
      </c>
      <c r="D237" s="1562" t="s">
        <v>373</v>
      </c>
      <c r="E237" s="1870" t="s">
        <v>374</v>
      </c>
      <c r="F237" s="1903" t="s">
        <v>375</v>
      </c>
      <c r="G237" s="1940">
        <v>2</v>
      </c>
      <c r="H237" s="1839">
        <v>165000</v>
      </c>
      <c r="I237" s="1940">
        <v>10</v>
      </c>
      <c r="J237" s="1976"/>
    </row>
    <row r="238" spans="1:10">
      <c r="A238" s="1035">
        <v>147</v>
      </c>
      <c r="B238" s="1829" t="s">
        <v>488</v>
      </c>
      <c r="C238" s="1831" t="s">
        <v>489</v>
      </c>
      <c r="D238" s="1552" t="s">
        <v>40</v>
      </c>
      <c r="E238" s="1867"/>
      <c r="F238" s="1901" t="s">
        <v>421</v>
      </c>
      <c r="G238" s="1938">
        <v>1</v>
      </c>
      <c r="H238" s="1947">
        <v>125000</v>
      </c>
      <c r="I238" s="1938">
        <v>10</v>
      </c>
      <c r="J238" s="1834" t="s">
        <v>490</v>
      </c>
    </row>
    <row r="239" spans="1:10">
      <c r="A239" s="1035">
        <v>803</v>
      </c>
      <c r="B239" s="1829" t="s">
        <v>547</v>
      </c>
      <c r="C239" s="1840" t="s">
        <v>127</v>
      </c>
      <c r="D239" s="1572" t="s">
        <v>548</v>
      </c>
      <c r="E239" s="1871" t="s">
        <v>549</v>
      </c>
      <c r="F239" s="1906" t="s">
        <v>550</v>
      </c>
      <c r="G239" s="1941">
        <v>2</v>
      </c>
      <c r="H239" s="1840">
        <v>165000</v>
      </c>
      <c r="I239" s="1941">
        <v>10</v>
      </c>
      <c r="J239" s="1976"/>
    </row>
    <row r="240" spans="1:10">
      <c r="A240" s="1035">
        <v>224</v>
      </c>
      <c r="B240" s="1829" t="s">
        <v>725</v>
      </c>
      <c r="C240" s="1831" t="s">
        <v>726</v>
      </c>
      <c r="D240" s="1552" t="s">
        <v>727</v>
      </c>
      <c r="E240" s="1867">
        <v>85720749936</v>
      </c>
      <c r="F240" s="1901">
        <v>44789</v>
      </c>
      <c r="G240" s="1938">
        <v>1</v>
      </c>
      <c r="H240" s="1938">
        <v>125000</v>
      </c>
      <c r="I240" s="1938">
        <v>10</v>
      </c>
      <c r="J240" s="1974"/>
    </row>
    <row r="241" spans="1:10">
      <c r="A241" s="1035">
        <v>254</v>
      </c>
      <c r="B241" s="1829" t="s">
        <v>813</v>
      </c>
      <c r="C241" s="1831" t="s">
        <v>814</v>
      </c>
      <c r="D241" s="1552" t="s">
        <v>815</v>
      </c>
      <c r="E241" s="1867" t="s">
        <v>816</v>
      </c>
      <c r="F241" s="1901">
        <v>44825</v>
      </c>
      <c r="G241" s="1938">
        <v>1</v>
      </c>
      <c r="H241" s="1947">
        <v>125000</v>
      </c>
      <c r="I241" s="1938">
        <v>10</v>
      </c>
      <c r="J241" s="1974"/>
    </row>
    <row r="242" spans="1:10">
      <c r="A242" s="1035">
        <v>258</v>
      </c>
      <c r="B242" s="1829" t="s">
        <v>829</v>
      </c>
      <c r="C242" s="1831" t="s">
        <v>830</v>
      </c>
      <c r="D242" s="1552" t="s">
        <v>572</v>
      </c>
      <c r="E242" s="1868" t="s">
        <v>831</v>
      </c>
      <c r="F242" s="1901">
        <v>44753</v>
      </c>
      <c r="G242" s="1938">
        <v>1</v>
      </c>
      <c r="H242" s="1947">
        <v>125000</v>
      </c>
      <c r="I242" s="1938">
        <v>10</v>
      </c>
      <c r="J242" s="1974"/>
    </row>
    <row r="243" spans="1:10">
      <c r="A243" s="1035">
        <v>299</v>
      </c>
      <c r="B243" s="1829" t="s">
        <v>954</v>
      </c>
      <c r="C243" s="1831" t="s">
        <v>955</v>
      </c>
      <c r="D243" s="1552" t="s">
        <v>146</v>
      </c>
      <c r="E243" s="1867">
        <v>85720431151</v>
      </c>
      <c r="F243" s="1901">
        <v>44802</v>
      </c>
      <c r="G243" s="1938">
        <v>1</v>
      </c>
      <c r="H243" s="1938">
        <v>125000</v>
      </c>
      <c r="I243" s="1938">
        <v>10</v>
      </c>
      <c r="J243" s="1974"/>
    </row>
    <row r="244" spans="1:10">
      <c r="A244" s="1035">
        <v>410</v>
      </c>
      <c r="B244" s="1829" t="s">
        <v>1289</v>
      </c>
      <c r="C244" s="1829" t="s">
        <v>1290</v>
      </c>
      <c r="D244" s="1618" t="s">
        <v>1291</v>
      </c>
      <c r="E244" s="1878">
        <v>85793464376</v>
      </c>
      <c r="F244" s="1912" t="s">
        <v>861</v>
      </c>
      <c r="G244" s="1947">
        <v>1</v>
      </c>
      <c r="H244" s="1829">
        <v>125000</v>
      </c>
      <c r="I244" s="1949">
        <v>10</v>
      </c>
      <c r="J244" s="1974"/>
    </row>
    <row r="245" spans="1:10">
      <c r="A245" s="1035">
        <v>464</v>
      </c>
      <c r="B245" s="1829" t="s">
        <v>1484</v>
      </c>
      <c r="C245" s="1831" t="s">
        <v>1485</v>
      </c>
      <c r="D245" s="1558" t="s">
        <v>1486</v>
      </c>
      <c r="E245" s="1869" t="s">
        <v>1487</v>
      </c>
      <c r="F245" s="1902">
        <v>45112</v>
      </c>
      <c r="G245" s="1939">
        <v>1</v>
      </c>
      <c r="H245" s="1846">
        <v>125000</v>
      </c>
      <c r="I245" s="1939">
        <v>10</v>
      </c>
      <c r="J245" s="1974" t="s">
        <v>1488</v>
      </c>
    </row>
    <row r="246" spans="1:10">
      <c r="A246" s="1035">
        <v>466</v>
      </c>
      <c r="B246" s="1829" t="s">
        <v>1493</v>
      </c>
      <c r="C246" s="1829" t="s">
        <v>1494</v>
      </c>
      <c r="D246" s="1618" t="s">
        <v>1495</v>
      </c>
      <c r="E246" s="1880" t="s">
        <v>1496</v>
      </c>
      <c r="F246" s="1911">
        <v>45174</v>
      </c>
      <c r="G246" s="1947">
        <v>1</v>
      </c>
      <c r="H246" s="1829">
        <v>125000</v>
      </c>
      <c r="I246" s="1947">
        <v>10</v>
      </c>
      <c r="J246" s="1974"/>
    </row>
    <row r="247" spans="1:10">
      <c r="A247" s="1035">
        <v>685</v>
      </c>
      <c r="B247" s="1829" t="s">
        <v>1621</v>
      </c>
      <c r="C247" s="1841" t="s">
        <v>1622</v>
      </c>
      <c r="D247" s="1580" t="s">
        <v>1454</v>
      </c>
      <c r="E247" s="1872" t="s">
        <v>1623</v>
      </c>
      <c r="F247" s="1907" t="s">
        <v>1624</v>
      </c>
      <c r="G247" s="1942">
        <v>2</v>
      </c>
      <c r="H247" s="1841">
        <v>165000</v>
      </c>
      <c r="I247" s="1942">
        <v>10</v>
      </c>
      <c r="J247" s="1979"/>
    </row>
    <row r="248" spans="1:10">
      <c r="A248" s="1035">
        <v>511</v>
      </c>
      <c r="B248" s="1829" t="s">
        <v>1681</v>
      </c>
      <c r="C248" s="1831" t="s">
        <v>1682</v>
      </c>
      <c r="D248" s="1552" t="s">
        <v>1683</v>
      </c>
      <c r="E248" s="1868" t="s">
        <v>1664</v>
      </c>
      <c r="F248" s="1901">
        <v>45205</v>
      </c>
      <c r="G248" s="1938">
        <v>1</v>
      </c>
      <c r="H248" s="1831">
        <v>125000</v>
      </c>
      <c r="I248" s="1938">
        <v>10</v>
      </c>
      <c r="J248" s="1974"/>
    </row>
    <row r="249" spans="1:10">
      <c r="A249" s="1035">
        <v>533</v>
      </c>
      <c r="B249" s="1829" t="s">
        <v>1771</v>
      </c>
      <c r="C249" s="1838" t="s">
        <v>1772</v>
      </c>
      <c r="D249" s="1558" t="s">
        <v>1773</v>
      </c>
      <c r="E249" s="1869" t="s">
        <v>1774</v>
      </c>
      <c r="F249" s="1902" t="s">
        <v>1775</v>
      </c>
      <c r="G249" s="1939">
        <v>1</v>
      </c>
      <c r="H249" s="1846">
        <v>125000</v>
      </c>
      <c r="I249" s="1939">
        <v>10</v>
      </c>
      <c r="J249" s="1974"/>
    </row>
    <row r="250" spans="1:10">
      <c r="A250" s="1035">
        <v>950</v>
      </c>
      <c r="B250" s="1829" t="s">
        <v>1935</v>
      </c>
      <c r="C250" s="1839" t="s">
        <v>1936</v>
      </c>
      <c r="D250" s="1562" t="s">
        <v>1937</v>
      </c>
      <c r="E250" s="1870" t="s">
        <v>1938</v>
      </c>
      <c r="F250" s="1909" t="s">
        <v>1939</v>
      </c>
      <c r="G250" s="1940">
        <v>2</v>
      </c>
      <c r="H250" s="1844">
        <v>165000</v>
      </c>
      <c r="I250" s="1940">
        <v>10</v>
      </c>
      <c r="J250" s="1976" t="s">
        <v>1940</v>
      </c>
    </row>
    <row r="251" spans="1:10">
      <c r="A251" s="1035">
        <v>607</v>
      </c>
      <c r="B251" s="1829" t="s">
        <v>2080</v>
      </c>
      <c r="C251" s="1846" t="s">
        <v>2081</v>
      </c>
      <c r="D251" s="1613" t="s">
        <v>2082</v>
      </c>
      <c r="E251" s="1877" t="s">
        <v>2083</v>
      </c>
      <c r="F251" s="1912" t="s">
        <v>2084</v>
      </c>
      <c r="G251" s="1949">
        <v>1</v>
      </c>
      <c r="H251" s="1846">
        <v>125000</v>
      </c>
      <c r="I251" s="1949">
        <v>10</v>
      </c>
      <c r="J251" s="1834" t="s">
        <v>2085</v>
      </c>
    </row>
    <row r="252" spans="1:10">
      <c r="A252" s="1035">
        <v>633</v>
      </c>
      <c r="B252" s="1829" t="s">
        <v>2192</v>
      </c>
      <c r="C252" s="1840" t="s">
        <v>2193</v>
      </c>
      <c r="D252" s="1572" t="s">
        <v>2194</v>
      </c>
      <c r="E252" s="1871" t="s">
        <v>2195</v>
      </c>
      <c r="F252" s="1905" t="s">
        <v>2196</v>
      </c>
      <c r="G252" s="1941">
        <v>1</v>
      </c>
      <c r="H252" s="1840">
        <v>125000</v>
      </c>
      <c r="I252" s="1941">
        <v>10</v>
      </c>
      <c r="J252" s="1834"/>
    </row>
    <row r="253" spans="1:10">
      <c r="A253" s="1035">
        <v>634</v>
      </c>
      <c r="B253" s="1829" t="s">
        <v>2197</v>
      </c>
      <c r="C253" s="1840" t="s">
        <v>2198</v>
      </c>
      <c r="D253" s="1572" t="s">
        <v>1653</v>
      </c>
      <c r="E253" s="1871" t="s">
        <v>2199</v>
      </c>
      <c r="F253" s="1905" t="s">
        <v>2196</v>
      </c>
      <c r="G253" s="1941">
        <v>1</v>
      </c>
      <c r="H253" s="1840">
        <v>125000</v>
      </c>
      <c r="I253" s="1941">
        <v>10</v>
      </c>
      <c r="J253" s="1834"/>
    </row>
    <row r="254" spans="1:10">
      <c r="A254" s="1035">
        <v>666</v>
      </c>
      <c r="B254" s="1829" t="s">
        <v>2326</v>
      </c>
      <c r="C254" s="1840" t="s">
        <v>2327</v>
      </c>
      <c r="D254" s="1572" t="s">
        <v>2328</v>
      </c>
      <c r="E254" s="1883" t="s">
        <v>2329</v>
      </c>
      <c r="F254" s="1906" t="s">
        <v>2330</v>
      </c>
      <c r="G254" s="1941">
        <v>1</v>
      </c>
      <c r="H254" s="1840">
        <v>125000</v>
      </c>
      <c r="I254" s="1941">
        <v>10</v>
      </c>
      <c r="J254" s="1979" t="s">
        <v>2331</v>
      </c>
    </row>
    <row r="255" spans="1:10">
      <c r="A255" s="1035">
        <v>684</v>
      </c>
      <c r="B255" s="1829" t="s">
        <v>2405</v>
      </c>
      <c r="C255" s="1841" t="s">
        <v>2406</v>
      </c>
      <c r="D255" s="1580" t="s">
        <v>2407</v>
      </c>
      <c r="E255" s="1872" t="s">
        <v>2408</v>
      </c>
      <c r="F255" s="1907" t="s">
        <v>1624</v>
      </c>
      <c r="G255" s="1942">
        <v>1</v>
      </c>
      <c r="H255" s="1841">
        <v>125000</v>
      </c>
      <c r="I255" s="1942">
        <v>10</v>
      </c>
      <c r="J255" s="1979"/>
    </row>
    <row r="256" spans="1:10">
      <c r="A256" s="1035">
        <v>868</v>
      </c>
      <c r="B256" s="1829" t="s">
        <v>2409</v>
      </c>
      <c r="C256" s="1839" t="s">
        <v>2410</v>
      </c>
      <c r="D256" s="1562" t="s">
        <v>2411</v>
      </c>
      <c r="E256" s="1870" t="s">
        <v>2412</v>
      </c>
      <c r="F256" s="1903" t="s">
        <v>2413</v>
      </c>
      <c r="G256" s="1940">
        <v>2</v>
      </c>
      <c r="H256" s="1839">
        <v>165000</v>
      </c>
      <c r="I256" s="1940">
        <v>10</v>
      </c>
      <c r="J256" s="1976"/>
    </row>
    <row r="257" spans="1:10">
      <c r="A257" s="1035">
        <v>895</v>
      </c>
      <c r="B257" s="1829" t="s">
        <v>2418</v>
      </c>
      <c r="C257" s="1844" t="s">
        <v>2419</v>
      </c>
      <c r="D257" s="1562" t="s">
        <v>2420</v>
      </c>
      <c r="E257" s="1875" t="s">
        <v>2421</v>
      </c>
      <c r="F257" s="1909" t="s">
        <v>722</v>
      </c>
      <c r="G257" s="1945">
        <v>2</v>
      </c>
      <c r="H257" s="1844">
        <v>165000</v>
      </c>
      <c r="I257" s="1945">
        <v>10</v>
      </c>
      <c r="J257" s="1976"/>
    </row>
    <row r="258" spans="1:10">
      <c r="A258" s="1035">
        <v>661</v>
      </c>
      <c r="B258" s="1829" t="s">
        <v>2721</v>
      </c>
      <c r="C258" s="1840" t="s">
        <v>2722</v>
      </c>
      <c r="D258" s="1572" t="s">
        <v>2723</v>
      </c>
      <c r="E258" s="1881"/>
      <c r="F258" s="1906" t="s">
        <v>2724</v>
      </c>
      <c r="G258" s="1939">
        <v>2</v>
      </c>
      <c r="H258" s="1846">
        <v>165000</v>
      </c>
      <c r="I258" s="1939">
        <v>10</v>
      </c>
      <c r="J258" s="1979"/>
    </row>
    <row r="259" spans="1:10">
      <c r="A259" s="1570">
        <v>1089</v>
      </c>
      <c r="B259" s="1829" t="s">
        <v>2842</v>
      </c>
      <c r="C259" s="1844" t="s">
        <v>2843</v>
      </c>
      <c r="D259" s="1603" t="s">
        <v>2844</v>
      </c>
      <c r="E259" s="1875" t="s">
        <v>2845</v>
      </c>
      <c r="F259" s="1909">
        <v>45606</v>
      </c>
      <c r="G259" s="1945">
        <v>2</v>
      </c>
      <c r="H259" s="1844">
        <v>165000</v>
      </c>
      <c r="I259" s="1945">
        <v>10</v>
      </c>
      <c r="J259" s="1977"/>
    </row>
    <row r="260" spans="1:10">
      <c r="A260" s="1643">
        <v>727</v>
      </c>
      <c r="B260" s="1832" t="s">
        <v>2908</v>
      </c>
      <c r="C260" s="1849" t="s">
        <v>2909</v>
      </c>
      <c r="D260" s="1646" t="s">
        <v>2107</v>
      </c>
      <c r="E260" s="1884" t="s">
        <v>2910</v>
      </c>
      <c r="F260" s="1914" t="s">
        <v>2579</v>
      </c>
      <c r="G260" s="1951">
        <v>2</v>
      </c>
      <c r="H260" s="1966">
        <v>165000</v>
      </c>
      <c r="I260" s="1951">
        <v>10</v>
      </c>
      <c r="J260" s="1990" t="s">
        <v>2911</v>
      </c>
    </row>
    <row r="261" spans="1:10">
      <c r="A261" s="1035">
        <v>949</v>
      </c>
      <c r="B261" s="1829" t="s">
        <v>3048</v>
      </c>
      <c r="C261" s="1844" t="s">
        <v>3049</v>
      </c>
      <c r="D261" s="1603" t="s">
        <v>320</v>
      </c>
      <c r="E261" s="1875" t="s">
        <v>3050</v>
      </c>
      <c r="F261" s="1909" t="s">
        <v>1939</v>
      </c>
      <c r="G261" s="1945">
        <v>2</v>
      </c>
      <c r="H261" s="1844">
        <v>165000</v>
      </c>
      <c r="I261" s="1945">
        <v>10</v>
      </c>
      <c r="J261" s="1976"/>
    </row>
    <row r="262" spans="1:10">
      <c r="A262" s="1570">
        <v>1088</v>
      </c>
      <c r="B262" s="1829" t="s">
        <v>3069</v>
      </c>
      <c r="C262" s="1839" t="s">
        <v>3070</v>
      </c>
      <c r="D262" s="1562" t="s">
        <v>3071</v>
      </c>
      <c r="E262" s="1870" t="s">
        <v>3072</v>
      </c>
      <c r="F262" s="1903" t="s">
        <v>322</v>
      </c>
      <c r="G262" s="1940">
        <v>2</v>
      </c>
      <c r="H262" s="1839">
        <v>165000</v>
      </c>
      <c r="I262" s="1940">
        <v>10</v>
      </c>
      <c r="J262" s="1977"/>
    </row>
    <row r="263" spans="1:10">
      <c r="A263" s="1570">
        <v>1020</v>
      </c>
      <c r="B263" s="1829" t="s">
        <v>3218</v>
      </c>
      <c r="C263" s="1843" t="s">
        <v>3219</v>
      </c>
      <c r="D263" s="1562" t="s">
        <v>327</v>
      </c>
      <c r="E263" s="1870" t="s">
        <v>3220</v>
      </c>
      <c r="F263" s="1903" t="s">
        <v>3221</v>
      </c>
      <c r="G263" s="1940">
        <v>2</v>
      </c>
      <c r="H263" s="1839">
        <v>165000</v>
      </c>
      <c r="I263" s="1940">
        <v>10</v>
      </c>
      <c r="J263" s="1976"/>
    </row>
    <row r="264" spans="1:10">
      <c r="A264" s="1035">
        <v>952</v>
      </c>
      <c r="B264" s="1829" t="s">
        <v>3452</v>
      </c>
      <c r="C264" s="1839" t="s">
        <v>3453</v>
      </c>
      <c r="D264" s="1562" t="s">
        <v>1046</v>
      </c>
      <c r="E264" s="1870" t="s">
        <v>3019</v>
      </c>
      <c r="F264" s="1909" t="s">
        <v>1939</v>
      </c>
      <c r="G264" s="1940">
        <v>2</v>
      </c>
      <c r="H264" s="1844">
        <v>165000</v>
      </c>
      <c r="I264" s="1940">
        <v>10</v>
      </c>
      <c r="J264" s="1976"/>
    </row>
    <row r="265" spans="1:10">
      <c r="A265" s="1035">
        <v>948</v>
      </c>
      <c r="B265" s="1829" t="s">
        <v>3538</v>
      </c>
      <c r="C265" s="1839" t="s">
        <v>3539</v>
      </c>
      <c r="D265" s="1562" t="s">
        <v>320</v>
      </c>
      <c r="E265" s="1870" t="s">
        <v>3540</v>
      </c>
      <c r="F265" s="1903" t="s">
        <v>1939</v>
      </c>
      <c r="G265" s="1940">
        <v>2</v>
      </c>
      <c r="H265" s="1839">
        <v>165000</v>
      </c>
      <c r="I265" s="1940">
        <v>10</v>
      </c>
      <c r="J265" s="1976"/>
    </row>
    <row r="266" spans="1:10">
      <c r="A266" s="888">
        <v>312</v>
      </c>
      <c r="B266" s="1829" t="s">
        <v>3561</v>
      </c>
      <c r="C266" s="1829" t="s">
        <v>3562</v>
      </c>
      <c r="D266" s="1618" t="s">
        <v>3563</v>
      </c>
      <c r="E266" s="1878">
        <v>85723166958</v>
      </c>
      <c r="F266" s="1911">
        <v>44915</v>
      </c>
      <c r="G266" s="1947">
        <v>2</v>
      </c>
      <c r="H266" s="1947">
        <v>165000</v>
      </c>
      <c r="I266" s="1947">
        <v>10</v>
      </c>
      <c r="J266" s="1974" t="s">
        <v>3564</v>
      </c>
    </row>
    <row r="267" spans="1:10">
      <c r="A267" s="1570">
        <v>1018</v>
      </c>
      <c r="B267" s="1829" t="s">
        <v>3669</v>
      </c>
      <c r="C267" s="1843" t="s">
        <v>3670</v>
      </c>
      <c r="D267" s="1562" t="s">
        <v>602</v>
      </c>
      <c r="E267" s="1870" t="s">
        <v>3671</v>
      </c>
      <c r="F267" s="1903" t="s">
        <v>3221</v>
      </c>
      <c r="G267" s="1940">
        <v>1</v>
      </c>
      <c r="H267" s="1839">
        <v>125000</v>
      </c>
      <c r="I267" s="1940">
        <v>10</v>
      </c>
      <c r="J267" s="1976"/>
    </row>
    <row r="268" spans="1:10">
      <c r="A268" s="1570">
        <v>1044</v>
      </c>
      <c r="B268" s="1829" t="s">
        <v>3759</v>
      </c>
      <c r="C268" s="1844" t="s">
        <v>1105</v>
      </c>
      <c r="D268" s="1603" t="s">
        <v>381</v>
      </c>
      <c r="E268" s="1875" t="s">
        <v>3760</v>
      </c>
      <c r="F268" s="1909" t="s">
        <v>3761</v>
      </c>
      <c r="G268" s="1945">
        <v>1</v>
      </c>
      <c r="H268" s="1844">
        <v>120000</v>
      </c>
      <c r="I268" s="1945">
        <v>10</v>
      </c>
      <c r="J268" s="1983" t="s">
        <v>3762</v>
      </c>
    </row>
    <row r="269" spans="1:10">
      <c r="A269" s="1035">
        <v>724</v>
      </c>
      <c r="B269" s="1829" t="s">
        <v>4030</v>
      </c>
      <c r="C269" s="1840" t="s">
        <v>4031</v>
      </c>
      <c r="D269" s="1572" t="s">
        <v>556</v>
      </c>
      <c r="E269" s="1871" t="s">
        <v>4032</v>
      </c>
      <c r="F269" s="1906" t="s">
        <v>2579</v>
      </c>
      <c r="G269" s="1941">
        <v>2</v>
      </c>
      <c r="H269" s="1840">
        <v>165000</v>
      </c>
      <c r="I269" s="1941">
        <v>10</v>
      </c>
      <c r="J269" s="1991" t="s">
        <v>4033</v>
      </c>
    </row>
    <row r="270" spans="1:10">
      <c r="A270" s="1570">
        <v>1135</v>
      </c>
      <c r="B270" s="1829" t="s">
        <v>4098</v>
      </c>
      <c r="C270" s="1839" t="s">
        <v>4099</v>
      </c>
      <c r="D270" s="1561" t="s">
        <v>3874</v>
      </c>
      <c r="E270" s="1879" t="s">
        <v>4100</v>
      </c>
      <c r="F270" s="1903">
        <v>45636</v>
      </c>
      <c r="G270" s="1940">
        <v>1</v>
      </c>
      <c r="H270" s="1839">
        <v>125000</v>
      </c>
      <c r="I270" s="1940">
        <v>10</v>
      </c>
      <c r="J270" s="1977"/>
    </row>
    <row r="271" spans="1:10">
      <c r="A271" s="1035">
        <v>763</v>
      </c>
      <c r="B271" s="1829" t="s">
        <v>107</v>
      </c>
      <c r="C271" s="1841" t="s">
        <v>108</v>
      </c>
      <c r="D271" s="1562" t="s">
        <v>67</v>
      </c>
      <c r="E271" s="1872" t="s">
        <v>109</v>
      </c>
      <c r="F271" s="1907" t="s">
        <v>110</v>
      </c>
      <c r="G271" s="1942">
        <v>2</v>
      </c>
      <c r="H271" s="1841">
        <v>165000</v>
      </c>
      <c r="I271" s="1942">
        <v>11</v>
      </c>
      <c r="J271" s="1976"/>
    </row>
    <row r="272" spans="1:10">
      <c r="A272" s="1035">
        <v>795</v>
      </c>
      <c r="B272" s="1829" t="s">
        <v>292</v>
      </c>
      <c r="C272" s="1840" t="s">
        <v>293</v>
      </c>
      <c r="D272" s="1580" t="s">
        <v>294</v>
      </c>
      <c r="E272" s="1872" t="s">
        <v>295</v>
      </c>
      <c r="F272" s="1907" t="s">
        <v>296</v>
      </c>
      <c r="G272" s="1942">
        <v>2</v>
      </c>
      <c r="H272" s="1841">
        <v>165000</v>
      </c>
      <c r="I272" s="1942">
        <v>11</v>
      </c>
      <c r="J272" s="1976"/>
    </row>
    <row r="273" spans="1:10">
      <c r="A273" s="1035">
        <v>536</v>
      </c>
      <c r="B273" s="1829" t="s">
        <v>393</v>
      </c>
      <c r="C273" s="1838" t="s">
        <v>394</v>
      </c>
      <c r="D273" s="1558" t="s">
        <v>395</v>
      </c>
      <c r="E273" s="1869" t="s">
        <v>396</v>
      </c>
      <c r="F273" s="1902" t="s">
        <v>397</v>
      </c>
      <c r="G273" s="1939">
        <v>2</v>
      </c>
      <c r="H273" s="1846">
        <v>165000</v>
      </c>
      <c r="I273" s="1939">
        <v>11</v>
      </c>
      <c r="J273" s="1974"/>
    </row>
    <row r="274" spans="1:10">
      <c r="A274" s="1570">
        <v>1024</v>
      </c>
      <c r="B274" s="1829" t="s">
        <v>528</v>
      </c>
      <c r="C274" s="1843" t="s">
        <v>529</v>
      </c>
      <c r="D274" s="1562" t="s">
        <v>530</v>
      </c>
      <c r="E274" s="1870" t="s">
        <v>531</v>
      </c>
      <c r="F274" s="1903" t="s">
        <v>532</v>
      </c>
      <c r="G274" s="1940">
        <v>2</v>
      </c>
      <c r="H274" s="1839">
        <v>165000</v>
      </c>
      <c r="I274" s="1940">
        <v>11</v>
      </c>
      <c r="J274" s="1977"/>
    </row>
    <row r="275" spans="1:10">
      <c r="A275" s="1035">
        <v>472</v>
      </c>
      <c r="B275" s="1829" t="s">
        <v>1518</v>
      </c>
      <c r="C275" s="1831" t="s">
        <v>1519</v>
      </c>
      <c r="D275" s="1552" t="s">
        <v>1520</v>
      </c>
      <c r="E275" s="1868" t="s">
        <v>1521</v>
      </c>
      <c r="F275" s="1901">
        <v>45235</v>
      </c>
      <c r="G275" s="1938">
        <v>1</v>
      </c>
      <c r="H275" s="1829">
        <v>125000</v>
      </c>
      <c r="I275" s="1938">
        <v>11</v>
      </c>
      <c r="J275" s="1974"/>
    </row>
    <row r="276" spans="1:10">
      <c r="A276" s="1035">
        <v>534</v>
      </c>
      <c r="B276" s="1829" t="s">
        <v>1776</v>
      </c>
      <c r="C276" s="1838" t="s">
        <v>1777</v>
      </c>
      <c r="D276" s="1558" t="s">
        <v>1778</v>
      </c>
      <c r="E276" s="1869" t="s">
        <v>1779</v>
      </c>
      <c r="F276" s="1902" t="s">
        <v>397</v>
      </c>
      <c r="G276" s="1939">
        <v>1</v>
      </c>
      <c r="H276" s="1846">
        <v>125000</v>
      </c>
      <c r="I276" s="1939">
        <v>11</v>
      </c>
      <c r="J276" s="1974"/>
    </row>
    <row r="277" spans="1:10">
      <c r="A277" s="1035">
        <v>535</v>
      </c>
      <c r="B277" s="1829" t="s">
        <v>1780</v>
      </c>
      <c r="C277" s="1838" t="s">
        <v>1781</v>
      </c>
      <c r="D277" s="1558" t="s">
        <v>1782</v>
      </c>
      <c r="E277" s="1869" t="s">
        <v>1783</v>
      </c>
      <c r="F277" s="1902" t="s">
        <v>397</v>
      </c>
      <c r="G277" s="1939">
        <v>1</v>
      </c>
      <c r="H277" s="1846">
        <v>125000</v>
      </c>
      <c r="I277" s="1939">
        <v>11</v>
      </c>
      <c r="J277" s="1974"/>
    </row>
    <row r="278" spans="1:10">
      <c r="A278" s="1035">
        <v>608</v>
      </c>
      <c r="B278" s="1829" t="s">
        <v>2086</v>
      </c>
      <c r="C278" s="1838" t="s">
        <v>2087</v>
      </c>
      <c r="D278" s="1558" t="s">
        <v>2088</v>
      </c>
      <c r="E278" s="1869" t="s">
        <v>2089</v>
      </c>
      <c r="F278" s="1902" t="s">
        <v>2090</v>
      </c>
      <c r="G278" s="1939">
        <v>1</v>
      </c>
      <c r="H278" s="1846">
        <v>125000</v>
      </c>
      <c r="I278" s="1939">
        <v>11</v>
      </c>
      <c r="J278" s="1834"/>
    </row>
    <row r="279" spans="1:10">
      <c r="A279" s="1035">
        <v>686</v>
      </c>
      <c r="B279" s="1829" t="s">
        <v>2414</v>
      </c>
      <c r="C279" s="1841" t="s">
        <v>2415</v>
      </c>
      <c r="D279" s="1580" t="s">
        <v>1454</v>
      </c>
      <c r="E279" s="1872" t="s">
        <v>2416</v>
      </c>
      <c r="F279" s="1907" t="s">
        <v>2417</v>
      </c>
      <c r="G279" s="1942">
        <v>1</v>
      </c>
      <c r="H279" s="1841">
        <v>125000</v>
      </c>
      <c r="I279" s="1942">
        <v>11</v>
      </c>
      <c r="J279" s="1979"/>
    </row>
    <row r="280" spans="1:10">
      <c r="A280" s="1035">
        <v>688</v>
      </c>
      <c r="B280" s="1829" t="s">
        <v>2422</v>
      </c>
      <c r="C280" s="1841" t="s">
        <v>2423</v>
      </c>
      <c r="D280" s="1580" t="s">
        <v>2424</v>
      </c>
      <c r="E280" s="1872" t="s">
        <v>2425</v>
      </c>
      <c r="F280" s="1907" t="s">
        <v>2417</v>
      </c>
      <c r="G280" s="1939">
        <v>1</v>
      </c>
      <c r="H280" s="1838">
        <v>125000</v>
      </c>
      <c r="I280" s="1942">
        <v>11</v>
      </c>
      <c r="J280" s="1979"/>
    </row>
    <row r="281" spans="1:10">
      <c r="A281" s="1035">
        <v>687</v>
      </c>
      <c r="B281" s="1829" t="s">
        <v>2620</v>
      </c>
      <c r="C281" s="1841" t="s">
        <v>2621</v>
      </c>
      <c r="D281" s="1580" t="s">
        <v>2622</v>
      </c>
      <c r="E281" s="1872" t="s">
        <v>2623</v>
      </c>
      <c r="F281" s="1907" t="s">
        <v>2417</v>
      </c>
      <c r="G281" s="1939">
        <v>2</v>
      </c>
      <c r="H281" s="1846">
        <v>165000</v>
      </c>
      <c r="I281" s="1950">
        <v>11</v>
      </c>
      <c r="J281" s="1979"/>
    </row>
    <row r="282" spans="1:10">
      <c r="A282" s="1035">
        <v>765</v>
      </c>
      <c r="B282" s="1829" t="s">
        <v>2729</v>
      </c>
      <c r="C282" s="1841" t="s">
        <v>2730</v>
      </c>
      <c r="D282" s="1580" t="s">
        <v>2731</v>
      </c>
      <c r="E282" s="1872" t="s">
        <v>2732</v>
      </c>
      <c r="F282" s="1907" t="s">
        <v>110</v>
      </c>
      <c r="G282" s="1942">
        <v>1</v>
      </c>
      <c r="H282" s="1841">
        <v>125000</v>
      </c>
      <c r="I282" s="1942">
        <v>11</v>
      </c>
      <c r="J282" s="1976"/>
    </row>
    <row r="283" spans="1:10">
      <c r="A283" s="1035">
        <v>913</v>
      </c>
      <c r="B283" s="1829" t="s">
        <v>2837</v>
      </c>
      <c r="C283" s="1839" t="s">
        <v>2838</v>
      </c>
      <c r="D283" s="1562" t="s">
        <v>2839</v>
      </c>
      <c r="E283" s="1870" t="s">
        <v>2840</v>
      </c>
      <c r="F283" s="1903" t="s">
        <v>2841</v>
      </c>
      <c r="G283" s="1940">
        <v>2</v>
      </c>
      <c r="H283" s="1839">
        <v>165000</v>
      </c>
      <c r="I283" s="1940">
        <v>11</v>
      </c>
      <c r="J283" s="1976"/>
    </row>
    <row r="284" spans="1:10">
      <c r="A284" s="1035">
        <v>635</v>
      </c>
      <c r="B284" s="1829" t="s">
        <v>2903</v>
      </c>
      <c r="C284" s="1841" t="s">
        <v>2904</v>
      </c>
      <c r="D284" s="1580" t="s">
        <v>2905</v>
      </c>
      <c r="E284" s="1872" t="s">
        <v>2906</v>
      </c>
      <c r="F284" s="1910" t="s">
        <v>2907</v>
      </c>
      <c r="G284" s="1939">
        <v>2</v>
      </c>
      <c r="H284" s="1846">
        <v>165000</v>
      </c>
      <c r="I284" s="1939">
        <v>11</v>
      </c>
      <c r="J284" s="1834"/>
    </row>
    <row r="285" spans="1:10">
      <c r="A285" s="1035">
        <v>817</v>
      </c>
      <c r="B285" s="1829" t="s">
        <v>2915</v>
      </c>
      <c r="C285" s="1841" t="s">
        <v>2916</v>
      </c>
      <c r="D285" s="1580" t="s">
        <v>2917</v>
      </c>
      <c r="E285" s="1872" t="s">
        <v>2918</v>
      </c>
      <c r="F285" s="1910" t="s">
        <v>2919</v>
      </c>
      <c r="G285" s="1942">
        <v>1</v>
      </c>
      <c r="H285" s="1841">
        <v>125000</v>
      </c>
      <c r="I285" s="1942">
        <v>11</v>
      </c>
      <c r="J285" s="1976"/>
    </row>
    <row r="286" spans="1:10">
      <c r="A286" s="1035">
        <v>573</v>
      </c>
      <c r="B286" s="1829" t="s">
        <v>3065</v>
      </c>
      <c r="C286" s="1838" t="s">
        <v>3066</v>
      </c>
      <c r="D286" s="1558" t="s">
        <v>131</v>
      </c>
      <c r="E286" s="1869" t="s">
        <v>3067</v>
      </c>
      <c r="F286" s="1902" t="s">
        <v>3068</v>
      </c>
      <c r="G286" s="1939">
        <v>2</v>
      </c>
      <c r="H286" s="1846">
        <v>165000</v>
      </c>
      <c r="I286" s="1939">
        <v>11</v>
      </c>
      <c r="J286" s="1974"/>
    </row>
    <row r="287" spans="1:10">
      <c r="A287" s="1035">
        <v>869</v>
      </c>
      <c r="B287" s="1829" t="s">
        <v>3119</v>
      </c>
      <c r="C287" s="1839" t="s">
        <v>3120</v>
      </c>
      <c r="D287" s="1562" t="s">
        <v>125</v>
      </c>
      <c r="E287" s="1870" t="s">
        <v>3121</v>
      </c>
      <c r="F287" s="1903" t="s">
        <v>3122</v>
      </c>
      <c r="G287" s="1940">
        <v>1</v>
      </c>
      <c r="H287" s="1839">
        <v>125000</v>
      </c>
      <c r="I287" s="1940">
        <v>11</v>
      </c>
      <c r="J287" s="1976" t="s">
        <v>3123</v>
      </c>
    </row>
    <row r="288" spans="1:10">
      <c r="A288" s="1035">
        <v>662</v>
      </c>
      <c r="B288" s="1829" t="s">
        <v>3235</v>
      </c>
      <c r="C288" s="1840" t="s">
        <v>3236</v>
      </c>
      <c r="D288" s="1572" t="s">
        <v>3237</v>
      </c>
      <c r="E288" s="1881">
        <v>85216598254</v>
      </c>
      <c r="F288" s="1906" t="s">
        <v>3238</v>
      </c>
      <c r="G288" s="1941">
        <v>2</v>
      </c>
      <c r="H288" s="1840">
        <v>165000</v>
      </c>
      <c r="I288" s="1941">
        <v>11</v>
      </c>
      <c r="J288" s="1979"/>
    </row>
    <row r="289" spans="1:10">
      <c r="A289" s="1570">
        <v>1093</v>
      </c>
      <c r="B289" s="1829" t="s">
        <v>3242</v>
      </c>
      <c r="C289" s="1839" t="s">
        <v>3243</v>
      </c>
      <c r="D289" s="1562" t="s">
        <v>1223</v>
      </c>
      <c r="E289" s="1870" t="s">
        <v>3244</v>
      </c>
      <c r="F289" s="1903" t="s">
        <v>3245</v>
      </c>
      <c r="G289" s="1940">
        <v>2</v>
      </c>
      <c r="H289" s="1839">
        <v>165000</v>
      </c>
      <c r="I289" s="1940">
        <v>11</v>
      </c>
      <c r="J289" s="1977"/>
    </row>
    <row r="290" spans="1:10">
      <c r="A290" s="1035">
        <v>953</v>
      </c>
      <c r="B290" s="1829" t="s">
        <v>3430</v>
      </c>
      <c r="C290" s="1839" t="s">
        <v>3431</v>
      </c>
      <c r="D290" s="1562" t="s">
        <v>2735</v>
      </c>
      <c r="E290" s="1870" t="s">
        <v>3432</v>
      </c>
      <c r="F290" s="1903" t="s">
        <v>3433</v>
      </c>
      <c r="G290" s="1940">
        <v>1</v>
      </c>
      <c r="H290" s="1839">
        <v>125000</v>
      </c>
      <c r="I290" s="1940">
        <v>11</v>
      </c>
      <c r="J290" s="1976"/>
    </row>
    <row r="291" spans="1:10">
      <c r="A291" s="1570">
        <v>1019</v>
      </c>
      <c r="B291" s="1829" t="s">
        <v>3672</v>
      </c>
      <c r="C291" s="1843" t="s">
        <v>3673</v>
      </c>
      <c r="D291" s="1562" t="s">
        <v>530</v>
      </c>
      <c r="E291" s="1870" t="s">
        <v>3674</v>
      </c>
      <c r="F291" s="1903" t="s">
        <v>532</v>
      </c>
      <c r="G291" s="1940">
        <v>1</v>
      </c>
      <c r="H291" s="1839">
        <v>125000</v>
      </c>
      <c r="I291" s="1940">
        <v>11</v>
      </c>
      <c r="J291" s="1976"/>
    </row>
    <row r="292" spans="1:10">
      <c r="A292" s="1570">
        <v>1030</v>
      </c>
      <c r="B292" s="1829" t="s">
        <v>3710</v>
      </c>
      <c r="C292" s="1844" t="s">
        <v>3711</v>
      </c>
      <c r="D292" s="1603" t="s">
        <v>3712</v>
      </c>
      <c r="E292" s="1875" t="s">
        <v>3713</v>
      </c>
      <c r="F292" s="1909" t="s">
        <v>989</v>
      </c>
      <c r="G292" s="1945">
        <v>1</v>
      </c>
      <c r="H292" s="1844">
        <v>125000</v>
      </c>
      <c r="I292" s="1945">
        <v>11</v>
      </c>
      <c r="J292" s="1977" t="s">
        <v>3714</v>
      </c>
    </row>
    <row r="293" spans="1:10">
      <c r="A293" s="1570">
        <v>1047</v>
      </c>
      <c r="B293" s="1829" t="s">
        <v>3770</v>
      </c>
      <c r="C293" s="1844" t="s">
        <v>3771</v>
      </c>
      <c r="D293" s="1603" t="s">
        <v>247</v>
      </c>
      <c r="E293" s="1875" t="s">
        <v>3772</v>
      </c>
      <c r="F293" s="1909" t="s">
        <v>3773</v>
      </c>
      <c r="G293" s="1945">
        <v>1</v>
      </c>
      <c r="H293" s="1844">
        <v>125000</v>
      </c>
      <c r="I293" s="1945">
        <v>11</v>
      </c>
      <c r="J293" s="1977"/>
    </row>
    <row r="294" spans="1:10">
      <c r="A294" s="1570">
        <v>1054</v>
      </c>
      <c r="B294" s="1829" t="s">
        <v>3796</v>
      </c>
      <c r="C294" s="1839" t="s">
        <v>3797</v>
      </c>
      <c r="D294" s="1562" t="s">
        <v>305</v>
      </c>
      <c r="E294" s="1870" t="s">
        <v>3798</v>
      </c>
      <c r="F294" s="1903" t="s">
        <v>3773</v>
      </c>
      <c r="G294" s="1940">
        <v>1</v>
      </c>
      <c r="H294" s="1839">
        <v>125000</v>
      </c>
      <c r="I294" s="1940">
        <v>11</v>
      </c>
      <c r="J294" s="1977"/>
    </row>
    <row r="295" spans="1:10">
      <c r="A295" s="1035">
        <v>954</v>
      </c>
      <c r="B295" s="1829" t="s">
        <v>3826</v>
      </c>
      <c r="C295" s="1839" t="s">
        <v>3827</v>
      </c>
      <c r="D295" s="1562" t="s">
        <v>3519</v>
      </c>
      <c r="E295" s="1870" t="s">
        <v>3828</v>
      </c>
      <c r="F295" s="1903" t="s">
        <v>3433</v>
      </c>
      <c r="G295" s="1940">
        <v>2</v>
      </c>
      <c r="H295" s="1839">
        <v>165000</v>
      </c>
      <c r="I295" s="1940">
        <v>11</v>
      </c>
      <c r="J295" s="1976"/>
    </row>
    <row r="296" spans="1:10">
      <c r="A296" s="1570">
        <v>1091</v>
      </c>
      <c r="B296" s="1829" t="s">
        <v>3932</v>
      </c>
      <c r="C296" s="1839" t="s">
        <v>3933</v>
      </c>
      <c r="D296" s="1562" t="s">
        <v>3934</v>
      </c>
      <c r="E296" s="1870" t="s">
        <v>3935</v>
      </c>
      <c r="F296" s="1903" t="s">
        <v>3245</v>
      </c>
      <c r="G296" s="1940">
        <v>1</v>
      </c>
      <c r="H296" s="1839">
        <v>125000</v>
      </c>
      <c r="I296" s="1940">
        <v>11</v>
      </c>
      <c r="J296" s="1977"/>
    </row>
    <row r="297" spans="1:10">
      <c r="A297" s="1570">
        <v>1092</v>
      </c>
      <c r="B297" s="1829" t="s">
        <v>3936</v>
      </c>
      <c r="C297" s="1839" t="s">
        <v>3937</v>
      </c>
      <c r="D297" s="1562" t="s">
        <v>1223</v>
      </c>
      <c r="E297" s="1870" t="s">
        <v>3938</v>
      </c>
      <c r="F297" s="1903" t="s">
        <v>3245</v>
      </c>
      <c r="G297" s="1940">
        <v>1</v>
      </c>
      <c r="H297" s="1839">
        <v>125000</v>
      </c>
      <c r="I297" s="1940">
        <v>11</v>
      </c>
      <c r="J297" s="1977"/>
    </row>
    <row r="298" spans="1:10">
      <c r="A298" s="1570">
        <v>1137</v>
      </c>
      <c r="B298" s="1829" t="s">
        <v>4104</v>
      </c>
      <c r="C298" s="1839" t="s">
        <v>4105</v>
      </c>
      <c r="D298" s="1561" t="s">
        <v>4106</v>
      </c>
      <c r="E298" s="1879" t="s">
        <v>4107</v>
      </c>
      <c r="F298" s="1913" t="s">
        <v>4108</v>
      </c>
      <c r="G298" s="1940">
        <v>1</v>
      </c>
      <c r="H298" s="1839">
        <v>125000</v>
      </c>
      <c r="I298" s="1940">
        <v>11</v>
      </c>
      <c r="J298" s="1977"/>
    </row>
    <row r="299" spans="1:10">
      <c r="A299" s="1570">
        <v>1138</v>
      </c>
      <c r="B299" s="1829" t="s">
        <v>4109</v>
      </c>
      <c r="C299" s="1839" t="s">
        <v>4110</v>
      </c>
      <c r="D299" s="199" t="s">
        <v>227</v>
      </c>
      <c r="E299" s="1879" t="s">
        <v>4111</v>
      </c>
      <c r="F299" s="1913" t="s">
        <v>4108</v>
      </c>
      <c r="G299" s="1940">
        <v>1</v>
      </c>
      <c r="H299" s="1839">
        <v>125000</v>
      </c>
      <c r="I299" s="1940">
        <v>11</v>
      </c>
      <c r="J299" s="1977"/>
    </row>
    <row r="300" spans="1:10">
      <c r="A300" s="1035">
        <v>594</v>
      </c>
      <c r="B300" s="1829" t="s">
        <v>470</v>
      </c>
      <c r="C300" s="1838" t="s">
        <v>471</v>
      </c>
      <c r="D300" s="1558" t="s">
        <v>472</v>
      </c>
      <c r="E300" s="1869" t="s">
        <v>473</v>
      </c>
      <c r="F300" s="1902" t="s">
        <v>474</v>
      </c>
      <c r="G300" s="1939">
        <v>2</v>
      </c>
      <c r="H300" s="1838">
        <v>165000</v>
      </c>
      <c r="I300" s="1939">
        <v>12</v>
      </c>
      <c r="J300" s="1992" t="s">
        <v>475</v>
      </c>
    </row>
    <row r="301" spans="1:10">
      <c r="A301" s="1035">
        <v>475</v>
      </c>
      <c r="B301" s="1829" t="s">
        <v>734</v>
      </c>
      <c r="C301" s="1831" t="s">
        <v>735</v>
      </c>
      <c r="D301" s="1552" t="s">
        <v>736</v>
      </c>
      <c r="E301" s="1868" t="s">
        <v>737</v>
      </c>
      <c r="F301" s="1901">
        <v>45265</v>
      </c>
      <c r="G301" s="1938">
        <v>2</v>
      </c>
      <c r="H301" s="1829">
        <v>165000</v>
      </c>
      <c r="I301" s="1938">
        <v>12</v>
      </c>
      <c r="J301" s="1974"/>
    </row>
    <row r="302" spans="1:10">
      <c r="A302" s="1035">
        <v>872</v>
      </c>
      <c r="B302" s="1829" t="s">
        <v>1008</v>
      </c>
      <c r="C302" s="1839" t="s">
        <v>1009</v>
      </c>
      <c r="D302" s="1562" t="s">
        <v>1010</v>
      </c>
      <c r="E302" s="1870" t="s">
        <v>1011</v>
      </c>
      <c r="F302" s="1903" t="s">
        <v>1012</v>
      </c>
      <c r="G302" s="1940">
        <v>2</v>
      </c>
      <c r="H302" s="1839">
        <v>165000</v>
      </c>
      <c r="I302" s="1940">
        <v>12</v>
      </c>
      <c r="J302" s="1976"/>
    </row>
    <row r="303" spans="1:10">
      <c r="A303" s="1035">
        <v>346</v>
      </c>
      <c r="B303" s="1829" t="s">
        <v>1085</v>
      </c>
      <c r="C303" s="1831" t="s">
        <v>1086</v>
      </c>
      <c r="D303" s="1552" t="s">
        <v>1087</v>
      </c>
      <c r="E303" s="1868" t="s">
        <v>1088</v>
      </c>
      <c r="F303" s="1901">
        <v>44896</v>
      </c>
      <c r="G303" s="1938">
        <v>1</v>
      </c>
      <c r="H303" s="1947">
        <v>125000</v>
      </c>
      <c r="I303" s="1938">
        <v>12</v>
      </c>
      <c r="J303" s="1974"/>
    </row>
    <row r="304" spans="1:10">
      <c r="A304" s="1570">
        <v>1049</v>
      </c>
      <c r="B304" s="1829" t="s">
        <v>1334</v>
      </c>
      <c r="C304" s="1839" t="s">
        <v>1335</v>
      </c>
      <c r="D304" s="1562" t="s">
        <v>1336</v>
      </c>
      <c r="E304" s="1870" t="s">
        <v>1337</v>
      </c>
      <c r="F304" s="1903" t="s">
        <v>1338</v>
      </c>
      <c r="G304" s="1940">
        <v>2</v>
      </c>
      <c r="H304" s="1839">
        <v>165000</v>
      </c>
      <c r="I304" s="1940">
        <v>12</v>
      </c>
      <c r="J304" s="1977"/>
    </row>
    <row r="305" spans="1:10">
      <c r="A305" s="1035">
        <v>450</v>
      </c>
      <c r="B305" s="1829" t="s">
        <v>1432</v>
      </c>
      <c r="C305" s="1831" t="s">
        <v>1433</v>
      </c>
      <c r="D305" s="1558" t="s">
        <v>1434</v>
      </c>
      <c r="E305" s="1885">
        <v>81316104007</v>
      </c>
      <c r="F305" s="1902">
        <v>45264</v>
      </c>
      <c r="G305" s="1939">
        <v>3</v>
      </c>
      <c r="H305" s="1846">
        <v>205000</v>
      </c>
      <c r="I305" s="1939">
        <v>12</v>
      </c>
      <c r="J305" s="1974"/>
    </row>
    <row r="306" spans="1:10">
      <c r="A306" s="1570">
        <v>1094</v>
      </c>
      <c r="B306" s="1829" t="s">
        <v>1509</v>
      </c>
      <c r="C306" s="1839" t="s">
        <v>1510</v>
      </c>
      <c r="D306" s="1562" t="s">
        <v>1511</v>
      </c>
      <c r="E306" s="1870" t="s">
        <v>1512</v>
      </c>
      <c r="F306" s="1903" t="s">
        <v>1513</v>
      </c>
      <c r="G306" s="1940">
        <v>2</v>
      </c>
      <c r="H306" s="1839">
        <v>165000</v>
      </c>
      <c r="I306" s="1940">
        <v>12</v>
      </c>
      <c r="J306" s="1977"/>
    </row>
    <row r="307" spans="1:10">
      <c r="A307" s="1035">
        <v>474</v>
      </c>
      <c r="B307" s="1829" t="s">
        <v>1526</v>
      </c>
      <c r="C307" s="1831" t="s">
        <v>1527</v>
      </c>
      <c r="D307" s="1552" t="s">
        <v>1528</v>
      </c>
      <c r="E307" s="1868" t="s">
        <v>1529</v>
      </c>
      <c r="F307" s="1901">
        <v>45265</v>
      </c>
      <c r="G307" s="1938">
        <v>1</v>
      </c>
      <c r="H307" s="1829">
        <v>125000</v>
      </c>
      <c r="I307" s="1938">
        <v>12</v>
      </c>
      <c r="J307" s="1974"/>
    </row>
    <row r="308" spans="1:10">
      <c r="A308" s="1035">
        <v>476</v>
      </c>
      <c r="B308" s="1829" t="s">
        <v>1535</v>
      </c>
      <c r="C308" s="1831" t="s">
        <v>1536</v>
      </c>
      <c r="D308" s="1552" t="s">
        <v>1537</v>
      </c>
      <c r="E308" s="1868" t="s">
        <v>1538</v>
      </c>
      <c r="F308" s="1901">
        <v>45265</v>
      </c>
      <c r="G308" s="1938">
        <v>1</v>
      </c>
      <c r="H308" s="1829">
        <v>125000</v>
      </c>
      <c r="I308" s="1938">
        <v>12</v>
      </c>
      <c r="J308" s="1974"/>
    </row>
    <row r="309" spans="1:10">
      <c r="A309" s="1035">
        <v>538</v>
      </c>
      <c r="B309" s="1829" t="s">
        <v>1794</v>
      </c>
      <c r="C309" s="1838" t="s">
        <v>1795</v>
      </c>
      <c r="D309" s="1558" t="s">
        <v>1796</v>
      </c>
      <c r="E309" s="1869" t="s">
        <v>1797</v>
      </c>
      <c r="F309" s="1902" t="s">
        <v>1798</v>
      </c>
      <c r="G309" s="1939">
        <v>1</v>
      </c>
      <c r="H309" s="1829">
        <v>125000</v>
      </c>
      <c r="I309" s="1939">
        <v>12</v>
      </c>
      <c r="J309" s="1974"/>
    </row>
    <row r="310" spans="1:10">
      <c r="A310" s="1035">
        <v>575</v>
      </c>
      <c r="B310" s="1829" t="s">
        <v>1944</v>
      </c>
      <c r="C310" s="1838" t="s">
        <v>1945</v>
      </c>
      <c r="D310" s="1558" t="s">
        <v>1946</v>
      </c>
      <c r="E310" s="1869" t="s">
        <v>1947</v>
      </c>
      <c r="F310" s="1902" t="s">
        <v>1948</v>
      </c>
      <c r="G310" s="1939">
        <v>1</v>
      </c>
      <c r="H310" s="1838">
        <v>125000</v>
      </c>
      <c r="I310" s="1939">
        <v>12</v>
      </c>
      <c r="J310" s="1974"/>
    </row>
    <row r="311" spans="1:10">
      <c r="A311" s="1035">
        <v>576</v>
      </c>
      <c r="B311" s="1829" t="s">
        <v>1949</v>
      </c>
      <c r="C311" s="1838" t="s">
        <v>1950</v>
      </c>
      <c r="D311" s="1558" t="s">
        <v>1951</v>
      </c>
      <c r="E311" s="1869" t="s">
        <v>1952</v>
      </c>
      <c r="F311" s="1902" t="s">
        <v>1948</v>
      </c>
      <c r="G311" s="1939">
        <v>1</v>
      </c>
      <c r="H311" s="1838">
        <v>125000</v>
      </c>
      <c r="I311" s="1939">
        <v>12</v>
      </c>
      <c r="J311" s="1974"/>
    </row>
    <row r="312" spans="1:10">
      <c r="A312" s="1035">
        <v>609</v>
      </c>
      <c r="B312" s="1829" t="s">
        <v>2091</v>
      </c>
      <c r="C312" s="1838" t="s">
        <v>2092</v>
      </c>
      <c r="D312" s="1558" t="s">
        <v>2000</v>
      </c>
      <c r="E312" s="1869" t="s">
        <v>2093</v>
      </c>
      <c r="F312" s="1902" t="s">
        <v>2094</v>
      </c>
      <c r="G312" s="1939">
        <v>1</v>
      </c>
      <c r="H312" s="1846">
        <v>125000</v>
      </c>
      <c r="I312" s="1939">
        <v>12</v>
      </c>
      <c r="J312" s="1834"/>
    </row>
    <row r="313" spans="1:10">
      <c r="A313" s="1035">
        <v>689</v>
      </c>
      <c r="B313" s="1829" t="s">
        <v>2426</v>
      </c>
      <c r="C313" s="1841" t="s">
        <v>2427</v>
      </c>
      <c r="D313" s="1580" t="s">
        <v>1223</v>
      </c>
      <c r="E313" s="1872" t="s">
        <v>2428</v>
      </c>
      <c r="F313" s="1907" t="s">
        <v>2429</v>
      </c>
      <c r="G313" s="1942">
        <v>1</v>
      </c>
      <c r="H313" s="1841">
        <v>125000</v>
      </c>
      <c r="I313" s="1942">
        <v>12</v>
      </c>
      <c r="J313" s="1979"/>
    </row>
    <row r="314" spans="1:10">
      <c r="A314" s="1035">
        <v>690</v>
      </c>
      <c r="B314" s="1829" t="s">
        <v>2430</v>
      </c>
      <c r="C314" s="1841" t="s">
        <v>2431</v>
      </c>
      <c r="D314" s="1580" t="s">
        <v>2432</v>
      </c>
      <c r="E314" s="1872" t="s">
        <v>2433</v>
      </c>
      <c r="F314" s="1907" t="s">
        <v>2429</v>
      </c>
      <c r="G314" s="1939">
        <v>1</v>
      </c>
      <c r="H314" s="1838">
        <v>125000</v>
      </c>
      <c r="I314" s="1942">
        <v>12</v>
      </c>
      <c r="J314" s="1979"/>
    </row>
    <row r="315" spans="1:10">
      <c r="A315" s="1035">
        <v>728</v>
      </c>
      <c r="B315" s="1829" t="s">
        <v>2585</v>
      </c>
      <c r="C315" s="1840" t="s">
        <v>2586</v>
      </c>
      <c r="D315" s="1572" t="s">
        <v>1223</v>
      </c>
      <c r="E315" s="1871" t="s">
        <v>2587</v>
      </c>
      <c r="F315" s="1906" t="s">
        <v>2588</v>
      </c>
      <c r="G315" s="1941">
        <v>1</v>
      </c>
      <c r="H315" s="1840">
        <v>125000</v>
      </c>
      <c r="I315" s="1939">
        <v>12</v>
      </c>
      <c r="J315" s="1980"/>
    </row>
    <row r="316" spans="1:10">
      <c r="A316" s="1035">
        <v>731</v>
      </c>
      <c r="B316" s="1829" t="s">
        <v>2598</v>
      </c>
      <c r="C316" s="1841" t="s">
        <v>2599</v>
      </c>
      <c r="D316" s="1580" t="s">
        <v>2600</v>
      </c>
      <c r="E316" s="1872" t="s">
        <v>2601</v>
      </c>
      <c r="F316" s="1907">
        <v>45303</v>
      </c>
      <c r="G316" s="1942">
        <v>1</v>
      </c>
      <c r="H316" s="1840">
        <v>125000</v>
      </c>
      <c r="I316" s="1939">
        <v>12</v>
      </c>
      <c r="J316" s="1980"/>
    </row>
    <row r="317" spans="1:10">
      <c r="A317" s="1035">
        <v>761</v>
      </c>
      <c r="B317" s="1829" t="s">
        <v>2713</v>
      </c>
      <c r="C317" s="1840" t="s">
        <v>2714</v>
      </c>
      <c r="D317" s="1572" t="s">
        <v>2295</v>
      </c>
      <c r="E317" s="1871" t="s">
        <v>2715</v>
      </c>
      <c r="F317" s="1906" t="s">
        <v>2716</v>
      </c>
      <c r="G317" s="1941">
        <v>1</v>
      </c>
      <c r="H317" s="1840">
        <v>125000</v>
      </c>
      <c r="I317" s="1941">
        <v>12</v>
      </c>
      <c r="J317" s="1976"/>
    </row>
    <row r="318" spans="1:10">
      <c r="A318" s="1035">
        <v>766</v>
      </c>
      <c r="B318" s="1829" t="s">
        <v>2733</v>
      </c>
      <c r="C318" s="1840" t="s">
        <v>2734</v>
      </c>
      <c r="D318" s="1572" t="s">
        <v>2735</v>
      </c>
      <c r="E318" s="1871" t="s">
        <v>2736</v>
      </c>
      <c r="F318" s="1906" t="s">
        <v>2716</v>
      </c>
      <c r="G318" s="1941">
        <v>1</v>
      </c>
      <c r="H318" s="1840">
        <v>125000</v>
      </c>
      <c r="I318" s="1941">
        <v>12</v>
      </c>
      <c r="J318" s="1976"/>
    </row>
    <row r="319" spans="1:10">
      <c r="A319" s="1035">
        <v>870</v>
      </c>
      <c r="B319" s="1829" t="s">
        <v>3124</v>
      </c>
      <c r="C319" s="1839" t="s">
        <v>3125</v>
      </c>
      <c r="D319" s="1562" t="s">
        <v>67</v>
      </c>
      <c r="E319" s="1870" t="s">
        <v>3126</v>
      </c>
      <c r="F319" s="1903" t="s">
        <v>1012</v>
      </c>
      <c r="G319" s="1940">
        <v>1</v>
      </c>
      <c r="H319" s="1839">
        <v>125000</v>
      </c>
      <c r="I319" s="1940">
        <v>12</v>
      </c>
      <c r="J319" s="1976"/>
    </row>
    <row r="320" spans="1:10">
      <c r="A320" s="1035">
        <v>732</v>
      </c>
      <c r="B320" s="1829" t="s">
        <v>3185</v>
      </c>
      <c r="C320" s="1840" t="s">
        <v>3186</v>
      </c>
      <c r="D320" s="1572" t="s">
        <v>2264</v>
      </c>
      <c r="E320" s="1871" t="s">
        <v>3187</v>
      </c>
      <c r="F320" s="1901" t="s">
        <v>2588</v>
      </c>
      <c r="G320" s="1939">
        <v>2</v>
      </c>
      <c r="H320" s="1846">
        <v>165000</v>
      </c>
      <c r="I320" s="1939">
        <v>12</v>
      </c>
      <c r="J320" s="1980"/>
    </row>
    <row r="321" spans="1:10">
      <c r="A321" s="1035">
        <v>956</v>
      </c>
      <c r="B321" s="1829" t="s">
        <v>3517</v>
      </c>
      <c r="C321" s="1839" t="s">
        <v>3518</v>
      </c>
      <c r="D321" s="1562" t="s">
        <v>3519</v>
      </c>
      <c r="E321" s="1870" t="s">
        <v>3520</v>
      </c>
      <c r="F321" s="1903" t="s">
        <v>3521</v>
      </c>
      <c r="G321" s="1940">
        <v>2</v>
      </c>
      <c r="H321" s="1839">
        <v>165000</v>
      </c>
      <c r="I321" s="1940">
        <v>12</v>
      </c>
      <c r="J321" s="1976"/>
    </row>
    <row r="322" spans="1:10">
      <c r="A322" s="1035">
        <v>980</v>
      </c>
      <c r="B322" s="1829" t="s">
        <v>3528</v>
      </c>
      <c r="C322" s="1839" t="s">
        <v>3529</v>
      </c>
      <c r="D322" s="1562" t="s">
        <v>247</v>
      </c>
      <c r="E322" s="1870" t="s">
        <v>3530</v>
      </c>
      <c r="F322" s="1903" t="s">
        <v>3531</v>
      </c>
      <c r="G322" s="1940">
        <v>1</v>
      </c>
      <c r="H322" s="1839">
        <v>125000</v>
      </c>
      <c r="I322" s="1940">
        <v>12</v>
      </c>
      <c r="J322" s="1976"/>
    </row>
    <row r="323" spans="1:10">
      <c r="A323" s="1570">
        <v>1025</v>
      </c>
      <c r="B323" s="1829" t="s">
        <v>3691</v>
      </c>
      <c r="C323" s="1843" t="s">
        <v>3692</v>
      </c>
      <c r="D323" s="1562" t="s">
        <v>40</v>
      </c>
      <c r="E323" s="1870" t="s">
        <v>3693</v>
      </c>
      <c r="F323" s="1903" t="s">
        <v>3694</v>
      </c>
      <c r="G323" s="1940">
        <v>1</v>
      </c>
      <c r="H323" s="1839">
        <v>125000</v>
      </c>
      <c r="I323" s="1940">
        <v>12</v>
      </c>
      <c r="J323" s="1977"/>
    </row>
    <row r="324" spans="1:10">
      <c r="A324" s="1035">
        <v>955</v>
      </c>
      <c r="B324" s="1829" t="s">
        <v>3755</v>
      </c>
      <c r="C324" s="1844" t="s">
        <v>3756</v>
      </c>
      <c r="D324" s="1603" t="s">
        <v>3757</v>
      </c>
      <c r="E324" s="1875" t="s">
        <v>3758</v>
      </c>
      <c r="F324" s="1909" t="s">
        <v>3521</v>
      </c>
      <c r="G324" s="1945">
        <v>2</v>
      </c>
      <c r="H324" s="1844">
        <v>165000</v>
      </c>
      <c r="I324" s="1945">
        <v>12</v>
      </c>
      <c r="J324" s="1976"/>
    </row>
    <row r="325" spans="1:10">
      <c r="A325" s="1570">
        <v>1048</v>
      </c>
      <c r="B325" s="1829" t="s">
        <v>3763</v>
      </c>
      <c r="C325" s="1839" t="s">
        <v>3764</v>
      </c>
      <c r="D325" s="1562" t="s">
        <v>1223</v>
      </c>
      <c r="E325" s="1870" t="s">
        <v>3765</v>
      </c>
      <c r="F325" s="1903" t="s">
        <v>1338</v>
      </c>
      <c r="G325" s="1940">
        <v>2</v>
      </c>
      <c r="H325" s="1839">
        <v>165000</v>
      </c>
      <c r="I325" s="1940">
        <v>12</v>
      </c>
      <c r="J325" s="1977"/>
    </row>
    <row r="326" spans="1:10">
      <c r="A326" s="1035">
        <v>574</v>
      </c>
      <c r="B326" s="1829" t="s">
        <v>3784</v>
      </c>
      <c r="C326" s="1838" t="s">
        <v>3785</v>
      </c>
      <c r="D326" s="1558" t="s">
        <v>3786</v>
      </c>
      <c r="E326" s="1869" t="s">
        <v>3787</v>
      </c>
      <c r="F326" s="1902" t="s">
        <v>1948</v>
      </c>
      <c r="G326" s="1939">
        <v>2</v>
      </c>
      <c r="H326" s="1838">
        <v>165000</v>
      </c>
      <c r="I326" s="1939">
        <v>12</v>
      </c>
      <c r="J326" s="1974"/>
    </row>
    <row r="327" spans="1:10">
      <c r="A327" s="1035">
        <v>914</v>
      </c>
      <c r="B327" s="1829" t="s">
        <v>3946</v>
      </c>
      <c r="C327" s="1839" t="s">
        <v>3947</v>
      </c>
      <c r="D327" s="1562" t="s">
        <v>2295</v>
      </c>
      <c r="E327" s="1870" t="s">
        <v>3948</v>
      </c>
      <c r="F327" s="1903" t="s">
        <v>3949</v>
      </c>
      <c r="G327" s="1940">
        <v>2</v>
      </c>
      <c r="H327" s="1839">
        <v>165000</v>
      </c>
      <c r="I327" s="1940">
        <v>12</v>
      </c>
      <c r="J327" s="1976"/>
    </row>
    <row r="328" spans="1:10">
      <c r="A328" s="1570">
        <v>1139</v>
      </c>
      <c r="B328" s="1829" t="s">
        <v>4112</v>
      </c>
      <c r="C328" s="1839" t="s">
        <v>4113</v>
      </c>
      <c r="D328" s="1561" t="s">
        <v>4114</v>
      </c>
      <c r="E328" s="1879" t="s">
        <v>4115</v>
      </c>
      <c r="F328" s="1913" t="s">
        <v>4116</v>
      </c>
      <c r="G328" s="1940">
        <v>2</v>
      </c>
      <c r="H328" s="1839">
        <v>165000</v>
      </c>
      <c r="I328" s="1940">
        <v>12</v>
      </c>
      <c r="J328" s="1977"/>
    </row>
    <row r="329" spans="1:10">
      <c r="A329" s="1035">
        <v>512</v>
      </c>
      <c r="B329" s="1829" t="s">
        <v>129</v>
      </c>
      <c r="C329" s="1831" t="s">
        <v>130</v>
      </c>
      <c r="D329" s="1552" t="s">
        <v>131</v>
      </c>
      <c r="E329" s="1868" t="s">
        <v>132</v>
      </c>
      <c r="F329" s="1901">
        <v>45266</v>
      </c>
      <c r="G329" s="1938">
        <v>2</v>
      </c>
      <c r="H329" s="1831">
        <v>165000</v>
      </c>
      <c r="I329" s="1939">
        <v>12</v>
      </c>
      <c r="J329" s="1974"/>
    </row>
    <row r="330" spans="1:10">
      <c r="A330" s="1035">
        <v>873</v>
      </c>
      <c r="B330" s="1829" t="s">
        <v>1416</v>
      </c>
      <c r="C330" s="1839" t="s">
        <v>1417</v>
      </c>
      <c r="D330" s="1562" t="s">
        <v>1418</v>
      </c>
      <c r="E330" s="1870" t="s">
        <v>1419</v>
      </c>
      <c r="F330" s="1903" t="s">
        <v>1420</v>
      </c>
      <c r="G330" s="1940">
        <v>2</v>
      </c>
      <c r="H330" s="1839">
        <v>165000</v>
      </c>
      <c r="I330" s="1940">
        <v>13</v>
      </c>
      <c r="J330" s="1976"/>
    </row>
    <row r="331" spans="1:10">
      <c r="A331" s="1035">
        <v>543</v>
      </c>
      <c r="B331" s="1829" t="s">
        <v>1814</v>
      </c>
      <c r="C331" s="1831" t="s">
        <v>1815</v>
      </c>
      <c r="D331" s="128" t="s">
        <v>1811</v>
      </c>
      <c r="E331" s="1868" t="s">
        <v>1816</v>
      </c>
      <c r="F331" s="1901" t="s">
        <v>1813</v>
      </c>
      <c r="G331" s="1938">
        <v>2</v>
      </c>
      <c r="H331" s="1829">
        <v>165000</v>
      </c>
      <c r="I331" s="1938">
        <v>13</v>
      </c>
      <c r="J331" s="1993" t="s">
        <v>1817</v>
      </c>
    </row>
    <row r="332" spans="1:10">
      <c r="A332" s="1035">
        <v>736</v>
      </c>
      <c r="B332" s="1829" t="s">
        <v>1834</v>
      </c>
      <c r="C332" s="1841" t="s">
        <v>1835</v>
      </c>
      <c r="D332" s="1580" t="s">
        <v>1836</v>
      </c>
      <c r="E332" s="1872" t="s">
        <v>1837</v>
      </c>
      <c r="F332" s="1907">
        <v>45304</v>
      </c>
      <c r="G332" s="1942">
        <v>2</v>
      </c>
      <c r="H332" s="1840">
        <v>165000</v>
      </c>
      <c r="I332" s="1942">
        <v>13</v>
      </c>
      <c r="J332" s="1980"/>
    </row>
    <row r="333" spans="1:10">
      <c r="A333" s="1035">
        <v>618</v>
      </c>
      <c r="B333" s="1829" t="s">
        <v>2130</v>
      </c>
      <c r="C333" s="1838" t="s">
        <v>2131</v>
      </c>
      <c r="D333" s="1558" t="s">
        <v>2132</v>
      </c>
      <c r="E333" s="1869" t="s">
        <v>2133</v>
      </c>
      <c r="F333" s="1902" t="s">
        <v>2129</v>
      </c>
      <c r="G333" s="1939">
        <v>1</v>
      </c>
      <c r="H333" s="1846">
        <v>125000</v>
      </c>
      <c r="I333" s="1939">
        <v>13</v>
      </c>
      <c r="J333" s="1834"/>
    </row>
    <row r="334" spans="1:10">
      <c r="A334" s="1035">
        <v>636</v>
      </c>
      <c r="B334" s="1829" t="s">
        <v>2203</v>
      </c>
      <c r="C334" s="1842" t="s">
        <v>2204</v>
      </c>
      <c r="D334" s="1572" t="s">
        <v>2205</v>
      </c>
      <c r="E334" s="1871" t="s">
        <v>2206</v>
      </c>
      <c r="F334" s="1905" t="s">
        <v>2207</v>
      </c>
      <c r="G334" s="1941">
        <v>1</v>
      </c>
      <c r="H334" s="1840">
        <v>125000</v>
      </c>
      <c r="I334" s="1941">
        <v>13</v>
      </c>
      <c r="J334" s="1834"/>
    </row>
    <row r="335" spans="1:10">
      <c r="A335" s="1035">
        <v>663</v>
      </c>
      <c r="B335" s="1829" t="s">
        <v>2315</v>
      </c>
      <c r="C335" s="1841" t="s">
        <v>2316</v>
      </c>
      <c r="D335" s="1580" t="s">
        <v>2102</v>
      </c>
      <c r="E335" s="1872" t="s">
        <v>2317</v>
      </c>
      <c r="F335" s="1907" t="s">
        <v>2318</v>
      </c>
      <c r="G335" s="1939">
        <v>1</v>
      </c>
      <c r="H335" s="1846">
        <v>125000</v>
      </c>
      <c r="I335" s="1939">
        <v>13</v>
      </c>
      <c r="J335" s="1979"/>
    </row>
    <row r="336" spans="1:10">
      <c r="A336" s="1035">
        <v>730</v>
      </c>
      <c r="B336" s="1829" t="s">
        <v>2593</v>
      </c>
      <c r="C336" s="1840" t="s">
        <v>2594</v>
      </c>
      <c r="D336" s="1572" t="s">
        <v>2595</v>
      </c>
      <c r="E336" s="1871" t="s">
        <v>2596</v>
      </c>
      <c r="F336" s="1906" t="s">
        <v>2597</v>
      </c>
      <c r="G336" s="1941">
        <v>1</v>
      </c>
      <c r="H336" s="1840">
        <v>125000</v>
      </c>
      <c r="I336" s="1949">
        <v>13</v>
      </c>
      <c r="J336" s="1980"/>
    </row>
    <row r="337" spans="1:10">
      <c r="A337" s="1035">
        <v>821</v>
      </c>
      <c r="B337" s="1829" t="s">
        <v>2933</v>
      </c>
      <c r="C337" s="1840" t="s">
        <v>2934</v>
      </c>
      <c r="D337" s="1572" t="s">
        <v>305</v>
      </c>
      <c r="E337" s="1871" t="s">
        <v>2935</v>
      </c>
      <c r="F337" s="1905" t="s">
        <v>2929</v>
      </c>
      <c r="G337" s="1941">
        <v>1</v>
      </c>
      <c r="H337" s="1840">
        <v>125000</v>
      </c>
      <c r="I337" s="1941">
        <v>13</v>
      </c>
      <c r="J337" s="1976"/>
    </row>
    <row r="338" spans="1:10">
      <c r="A338" s="1035">
        <v>982</v>
      </c>
      <c r="B338" s="1829" t="s">
        <v>3246</v>
      </c>
      <c r="C338" s="1839" t="s">
        <v>3247</v>
      </c>
      <c r="D338" s="1562" t="s">
        <v>149</v>
      </c>
      <c r="E338" s="1870" t="s">
        <v>3248</v>
      </c>
      <c r="F338" s="1903" t="s">
        <v>3249</v>
      </c>
      <c r="G338" s="1940">
        <v>2</v>
      </c>
      <c r="H338" s="1839">
        <v>165000</v>
      </c>
      <c r="I338" s="1940">
        <v>13</v>
      </c>
      <c r="J338" s="1976"/>
    </row>
    <row r="339" spans="1:10">
      <c r="A339" s="1035">
        <v>967</v>
      </c>
      <c r="B339" s="1829" t="s">
        <v>3480</v>
      </c>
      <c r="C339" s="1839" t="s">
        <v>3481</v>
      </c>
      <c r="D339" s="1562" t="s">
        <v>305</v>
      </c>
      <c r="E339" s="1870" t="s">
        <v>3482</v>
      </c>
      <c r="F339" s="1903" t="s">
        <v>3475</v>
      </c>
      <c r="G339" s="1940">
        <v>1</v>
      </c>
      <c r="H339" s="1839">
        <v>125000</v>
      </c>
      <c r="I339" s="1940">
        <v>13</v>
      </c>
      <c r="J339" s="1976" t="s">
        <v>3483</v>
      </c>
    </row>
    <row r="340" spans="1:10">
      <c r="A340" s="1035">
        <v>981</v>
      </c>
      <c r="B340" s="1829" t="s">
        <v>3532</v>
      </c>
      <c r="C340" s="1844" t="s">
        <v>3533</v>
      </c>
      <c r="D340" s="1603" t="s">
        <v>40</v>
      </c>
      <c r="E340" s="1875" t="s">
        <v>3534</v>
      </c>
      <c r="F340" s="1909" t="s">
        <v>3249</v>
      </c>
      <c r="G340" s="1945">
        <v>1</v>
      </c>
      <c r="H340" s="1844">
        <v>125000</v>
      </c>
      <c r="I340" s="1945">
        <v>13</v>
      </c>
      <c r="J340" s="1976"/>
    </row>
    <row r="341" spans="1:10">
      <c r="A341" s="1035">
        <v>874</v>
      </c>
      <c r="B341" s="1829" t="s">
        <v>3535</v>
      </c>
      <c r="C341" s="1839" t="s">
        <v>3536</v>
      </c>
      <c r="D341" s="1562" t="s">
        <v>2917</v>
      </c>
      <c r="E341" s="1870" t="s">
        <v>3537</v>
      </c>
      <c r="F341" s="1903" t="s">
        <v>1420</v>
      </c>
      <c r="G341" s="1940">
        <v>2</v>
      </c>
      <c r="H341" s="1839">
        <v>165000</v>
      </c>
      <c r="I341" s="1940">
        <v>13</v>
      </c>
      <c r="J341" s="1976"/>
    </row>
    <row r="342" spans="1:10">
      <c r="A342" s="1035">
        <v>915</v>
      </c>
      <c r="B342" s="1829" t="s">
        <v>3575</v>
      </c>
      <c r="C342" s="1839" t="s">
        <v>3576</v>
      </c>
      <c r="D342" s="1562" t="s">
        <v>1645</v>
      </c>
      <c r="E342" s="1870" t="s">
        <v>3577</v>
      </c>
      <c r="F342" s="1903" t="s">
        <v>3578</v>
      </c>
      <c r="G342" s="1940">
        <v>2</v>
      </c>
      <c r="H342" s="1839">
        <v>165000</v>
      </c>
      <c r="I342" s="1940">
        <v>13</v>
      </c>
      <c r="J342" s="1976"/>
    </row>
    <row r="343" spans="1:10">
      <c r="A343" s="1035">
        <v>957</v>
      </c>
      <c r="B343" s="1829" t="s">
        <v>3886</v>
      </c>
      <c r="C343" s="1839" t="s">
        <v>3887</v>
      </c>
      <c r="D343" s="1562" t="s">
        <v>3519</v>
      </c>
      <c r="E343" s="1870" t="s">
        <v>3888</v>
      </c>
      <c r="F343" s="1903" t="s">
        <v>3889</v>
      </c>
      <c r="G343" s="1940">
        <v>2</v>
      </c>
      <c r="H343" s="1839">
        <v>165000</v>
      </c>
      <c r="I343" s="1940">
        <v>13</v>
      </c>
      <c r="J343" s="1976"/>
    </row>
    <row r="344" spans="1:10">
      <c r="A344" s="1035">
        <v>767</v>
      </c>
      <c r="B344" s="1829" t="s">
        <v>3953</v>
      </c>
      <c r="C344" s="1840" t="s">
        <v>3954</v>
      </c>
      <c r="D344" s="1572" t="s">
        <v>3955</v>
      </c>
      <c r="E344" s="1871" t="s">
        <v>3956</v>
      </c>
      <c r="F344" s="1906" t="s">
        <v>3957</v>
      </c>
      <c r="G344" s="1941">
        <v>2</v>
      </c>
      <c r="H344" s="1840">
        <v>165000</v>
      </c>
      <c r="I344" s="1941">
        <v>13</v>
      </c>
      <c r="J344" s="1976"/>
    </row>
    <row r="345" spans="1:10">
      <c r="A345" s="1570">
        <v>1140</v>
      </c>
      <c r="B345" s="1829" t="s">
        <v>4117</v>
      </c>
      <c r="C345" s="1839" t="s">
        <v>4118</v>
      </c>
      <c r="D345" s="1561" t="s">
        <v>4119</v>
      </c>
      <c r="E345" s="1879" t="s">
        <v>4120</v>
      </c>
      <c r="F345" s="1903">
        <v>45639</v>
      </c>
      <c r="G345" s="1940">
        <v>2</v>
      </c>
      <c r="H345" s="1839">
        <v>165000</v>
      </c>
      <c r="I345" s="1940">
        <v>13</v>
      </c>
      <c r="J345" s="1977"/>
    </row>
    <row r="346" spans="1:10">
      <c r="A346" s="1035">
        <v>637</v>
      </c>
      <c r="B346" s="1829" t="s">
        <v>262</v>
      </c>
      <c r="C346" s="1841" t="s">
        <v>263</v>
      </c>
      <c r="D346" s="1580" t="s">
        <v>264</v>
      </c>
      <c r="E346" s="1872" t="s">
        <v>265</v>
      </c>
      <c r="F346" s="1910" t="s">
        <v>266</v>
      </c>
      <c r="G346" s="1939">
        <v>2</v>
      </c>
      <c r="H346" s="1846">
        <v>165000</v>
      </c>
      <c r="I346" s="1939">
        <v>14</v>
      </c>
      <c r="J346" s="1834"/>
    </row>
    <row r="347" spans="1:10">
      <c r="A347" s="1035">
        <v>541</v>
      </c>
      <c r="B347" s="1829" t="s">
        <v>650</v>
      </c>
      <c r="C347" s="1838" t="s">
        <v>651</v>
      </c>
      <c r="D347" s="1558" t="s">
        <v>652</v>
      </c>
      <c r="E347" s="1869" t="s">
        <v>653</v>
      </c>
      <c r="F347" s="1902" t="s">
        <v>654</v>
      </c>
      <c r="G347" s="1939">
        <v>2</v>
      </c>
      <c r="H347" s="1846">
        <v>165000</v>
      </c>
      <c r="I347" s="1939">
        <v>14</v>
      </c>
      <c r="J347" s="1974"/>
    </row>
    <row r="348" spans="1:10">
      <c r="A348" s="1035">
        <v>692</v>
      </c>
      <c r="B348" s="1829" t="s">
        <v>686</v>
      </c>
      <c r="C348" s="1840" t="s">
        <v>687</v>
      </c>
      <c r="D348" s="1572" t="s">
        <v>688</v>
      </c>
      <c r="E348" s="1871" t="s">
        <v>689</v>
      </c>
      <c r="F348" s="1906" t="s">
        <v>690</v>
      </c>
      <c r="G348" s="1941">
        <v>2</v>
      </c>
      <c r="H348" s="1840">
        <v>165000</v>
      </c>
      <c r="I348" s="1941">
        <v>14</v>
      </c>
      <c r="J348" s="1979"/>
    </row>
    <row r="349" spans="1:10">
      <c r="A349" s="1035">
        <v>233</v>
      </c>
      <c r="B349" s="1829" t="s">
        <v>752</v>
      </c>
      <c r="C349" s="1831" t="s">
        <v>753</v>
      </c>
      <c r="D349" s="1552" t="s">
        <v>125</v>
      </c>
      <c r="E349" s="1868" t="s">
        <v>754</v>
      </c>
      <c r="F349" s="1901">
        <v>44825</v>
      </c>
      <c r="G349" s="1938">
        <v>1</v>
      </c>
      <c r="H349" s="1947">
        <v>125000</v>
      </c>
      <c r="I349" s="1938">
        <v>14</v>
      </c>
      <c r="J349" s="1974" t="s">
        <v>755</v>
      </c>
    </row>
    <row r="350" spans="1:10">
      <c r="A350" s="1035">
        <v>413</v>
      </c>
      <c r="B350" s="1829" t="s">
        <v>1300</v>
      </c>
      <c r="C350" s="1829" t="s">
        <v>1301</v>
      </c>
      <c r="D350" s="1618" t="s">
        <v>1302</v>
      </c>
      <c r="E350" s="1878">
        <v>85846290611</v>
      </c>
      <c r="F350" s="1911">
        <v>44988</v>
      </c>
      <c r="G350" s="1947">
        <v>1</v>
      </c>
      <c r="H350" s="1829">
        <v>125000</v>
      </c>
      <c r="I350" s="1947">
        <v>14</v>
      </c>
      <c r="J350" s="1974" t="s">
        <v>1303</v>
      </c>
    </row>
    <row r="351" spans="1:10">
      <c r="A351" s="1570">
        <v>1095</v>
      </c>
      <c r="B351" s="1829" t="s">
        <v>1380</v>
      </c>
      <c r="C351" s="1839" t="s">
        <v>1381</v>
      </c>
      <c r="D351" s="1562" t="s">
        <v>1382</v>
      </c>
      <c r="E351" s="1870" t="s">
        <v>1383</v>
      </c>
      <c r="F351" s="1903" t="s">
        <v>1384</v>
      </c>
      <c r="G351" s="1940">
        <v>2</v>
      </c>
      <c r="H351" s="1839">
        <v>165000</v>
      </c>
      <c r="I351" s="1940">
        <v>14</v>
      </c>
      <c r="J351" s="1977"/>
    </row>
    <row r="352" spans="1:10">
      <c r="A352" s="1035">
        <v>540</v>
      </c>
      <c r="B352" s="1829" t="s">
        <v>1803</v>
      </c>
      <c r="C352" s="1838" t="s">
        <v>1804</v>
      </c>
      <c r="D352" s="1558" t="s">
        <v>1805</v>
      </c>
      <c r="E352" s="1869" t="s">
        <v>1806</v>
      </c>
      <c r="F352" s="1902" t="s">
        <v>654</v>
      </c>
      <c r="G352" s="1939">
        <v>1</v>
      </c>
      <c r="H352" s="1829">
        <v>125000</v>
      </c>
      <c r="I352" s="1939">
        <v>14</v>
      </c>
      <c r="J352" s="1974"/>
    </row>
    <row r="353" spans="1:10">
      <c r="A353" s="1035">
        <v>545</v>
      </c>
      <c r="B353" s="1829" t="s">
        <v>1823</v>
      </c>
      <c r="C353" s="1838" t="s">
        <v>1824</v>
      </c>
      <c r="D353" s="1558" t="s">
        <v>1820</v>
      </c>
      <c r="E353" s="1869" t="s">
        <v>1825</v>
      </c>
      <c r="F353" s="1902" t="s">
        <v>1822</v>
      </c>
      <c r="G353" s="1939">
        <v>1</v>
      </c>
      <c r="H353" s="1846">
        <v>125000</v>
      </c>
      <c r="I353" s="1939">
        <v>14</v>
      </c>
      <c r="J353" s="1974"/>
    </row>
    <row r="354" spans="1:10">
      <c r="A354" s="1035">
        <v>610</v>
      </c>
      <c r="B354" s="1829" t="s">
        <v>2095</v>
      </c>
      <c r="C354" s="1838" t="s">
        <v>2096</v>
      </c>
      <c r="D354" s="1558" t="s">
        <v>2097</v>
      </c>
      <c r="E354" s="1869" t="s">
        <v>2098</v>
      </c>
      <c r="F354" s="1902" t="s">
        <v>2099</v>
      </c>
      <c r="G354" s="1939">
        <v>1</v>
      </c>
      <c r="H354" s="1846">
        <v>125000</v>
      </c>
      <c r="I354" s="1939">
        <v>14</v>
      </c>
      <c r="J354" s="1834"/>
    </row>
    <row r="355" spans="1:10">
      <c r="A355" s="1035">
        <v>665</v>
      </c>
      <c r="B355" s="1829" t="s">
        <v>2322</v>
      </c>
      <c r="C355" s="1840" t="s">
        <v>2323</v>
      </c>
      <c r="D355" s="1572" t="s">
        <v>247</v>
      </c>
      <c r="E355" s="1886" t="s">
        <v>2324</v>
      </c>
      <c r="F355" s="1906" t="s">
        <v>2325</v>
      </c>
      <c r="G355" s="1941">
        <v>1</v>
      </c>
      <c r="H355" s="1840">
        <v>125000</v>
      </c>
      <c r="I355" s="1941">
        <v>14</v>
      </c>
      <c r="J355" s="1979"/>
    </row>
    <row r="356" spans="1:10">
      <c r="A356" s="1570">
        <v>1055</v>
      </c>
      <c r="B356" s="1829" t="s">
        <v>2366</v>
      </c>
      <c r="C356" s="1839" t="s">
        <v>2367</v>
      </c>
      <c r="D356" s="1562" t="s">
        <v>247</v>
      </c>
      <c r="E356" s="1870" t="s">
        <v>2368</v>
      </c>
      <c r="F356" s="1903" t="s">
        <v>2369</v>
      </c>
      <c r="G356" s="1940">
        <v>2</v>
      </c>
      <c r="H356" s="1839">
        <v>165000</v>
      </c>
      <c r="I356" s="1940">
        <v>14</v>
      </c>
      <c r="J356" s="1977"/>
    </row>
    <row r="357" spans="1:10">
      <c r="A357" s="1035">
        <v>691</v>
      </c>
      <c r="B357" s="1829" t="s">
        <v>2434</v>
      </c>
      <c r="C357" s="1840" t="s">
        <v>2435</v>
      </c>
      <c r="D357" s="1572" t="s">
        <v>1083</v>
      </c>
      <c r="E357" s="1871" t="s">
        <v>2436</v>
      </c>
      <c r="F357" s="1906" t="s">
        <v>690</v>
      </c>
      <c r="G357" s="1941">
        <v>1</v>
      </c>
      <c r="H357" s="1840">
        <v>125000</v>
      </c>
      <c r="I357" s="1941">
        <v>14</v>
      </c>
      <c r="J357" s="1979"/>
    </row>
    <row r="358" spans="1:10">
      <c r="A358" s="1035">
        <v>693</v>
      </c>
      <c r="B358" s="1829" t="s">
        <v>2439</v>
      </c>
      <c r="C358" s="1840" t="s">
        <v>2440</v>
      </c>
      <c r="D358" s="1572" t="s">
        <v>234</v>
      </c>
      <c r="E358" s="1871" t="s">
        <v>2441</v>
      </c>
      <c r="F358" s="1906" t="s">
        <v>690</v>
      </c>
      <c r="G358" s="1941">
        <v>1</v>
      </c>
      <c r="H358" s="1840">
        <v>125000</v>
      </c>
      <c r="I358" s="1941">
        <v>14</v>
      </c>
      <c r="J358" s="1979"/>
    </row>
    <row r="359" spans="1:10">
      <c r="A359" s="1035">
        <v>875</v>
      </c>
      <c r="B359" s="1829" t="s">
        <v>2510</v>
      </c>
      <c r="C359" s="1844" t="s">
        <v>2511</v>
      </c>
      <c r="D359" s="1603" t="s">
        <v>2194</v>
      </c>
      <c r="E359" s="1875" t="s">
        <v>2512</v>
      </c>
      <c r="F359" s="1909" t="s">
        <v>2513</v>
      </c>
      <c r="G359" s="1945">
        <v>2</v>
      </c>
      <c r="H359" s="1844">
        <v>165000</v>
      </c>
      <c r="I359" s="1945">
        <v>14</v>
      </c>
      <c r="J359" s="1976"/>
    </row>
    <row r="360" spans="1:10">
      <c r="A360" s="1570">
        <v>1051</v>
      </c>
      <c r="B360" s="1829" t="s">
        <v>3222</v>
      </c>
      <c r="C360" s="1839" t="s">
        <v>3223</v>
      </c>
      <c r="D360" s="1562" t="s">
        <v>305</v>
      </c>
      <c r="E360" s="1870" t="s">
        <v>3224</v>
      </c>
      <c r="F360" s="1903" t="s">
        <v>2369</v>
      </c>
      <c r="G360" s="1940">
        <v>2</v>
      </c>
      <c r="H360" s="1839">
        <v>165000</v>
      </c>
      <c r="I360" s="1940">
        <v>14</v>
      </c>
      <c r="J360" s="1977"/>
    </row>
    <row r="361" spans="1:10">
      <c r="A361" s="1035">
        <v>916</v>
      </c>
      <c r="B361" s="1829" t="s">
        <v>3287</v>
      </c>
      <c r="C361" s="1839" t="s">
        <v>3288</v>
      </c>
      <c r="D361" s="1562" t="s">
        <v>373</v>
      </c>
      <c r="E361" s="1870" t="s">
        <v>3289</v>
      </c>
      <c r="F361" s="1903" t="s">
        <v>3290</v>
      </c>
      <c r="G361" s="1940">
        <v>1</v>
      </c>
      <c r="H361" s="1839">
        <v>125000</v>
      </c>
      <c r="I361" s="1940">
        <v>14</v>
      </c>
      <c r="J361" s="1976"/>
    </row>
    <row r="362" spans="1:10">
      <c r="A362" s="1035">
        <v>984</v>
      </c>
      <c r="B362" s="1829" t="s">
        <v>3541</v>
      </c>
      <c r="C362" s="1844" t="s">
        <v>3542</v>
      </c>
      <c r="D362" s="1603" t="s">
        <v>3543</v>
      </c>
      <c r="E362" s="1875" t="s">
        <v>3544</v>
      </c>
      <c r="F362" s="1909" t="s">
        <v>1326</v>
      </c>
      <c r="G362" s="1945">
        <v>1</v>
      </c>
      <c r="H362" s="1844">
        <v>125000</v>
      </c>
      <c r="I362" s="1945">
        <v>14</v>
      </c>
      <c r="J362" s="1976"/>
    </row>
    <row r="363" spans="1:10">
      <c r="A363" s="1035">
        <v>985</v>
      </c>
      <c r="B363" s="1829" t="s">
        <v>3545</v>
      </c>
      <c r="C363" s="1844" t="s">
        <v>3546</v>
      </c>
      <c r="D363" s="1603" t="s">
        <v>3547</v>
      </c>
      <c r="E363" s="1875" t="s">
        <v>3548</v>
      </c>
      <c r="F363" s="1909" t="s">
        <v>1326</v>
      </c>
      <c r="G363" s="1945">
        <v>1</v>
      </c>
      <c r="H363" s="1844">
        <v>125000</v>
      </c>
      <c r="I363" s="1945">
        <v>14</v>
      </c>
      <c r="J363" s="1976"/>
    </row>
    <row r="364" spans="1:10">
      <c r="A364" s="1570">
        <v>1050</v>
      </c>
      <c r="B364" s="1829" t="s">
        <v>3781</v>
      </c>
      <c r="C364" s="1839" t="s">
        <v>3782</v>
      </c>
      <c r="D364" s="1562" t="s">
        <v>663</v>
      </c>
      <c r="E364" s="1870" t="s">
        <v>3783</v>
      </c>
      <c r="F364" s="1903" t="s">
        <v>2369</v>
      </c>
      <c r="G364" s="1940">
        <v>1</v>
      </c>
      <c r="H364" s="1839">
        <v>125000</v>
      </c>
      <c r="I364" s="1940">
        <v>14</v>
      </c>
      <c r="J364" s="1977"/>
    </row>
    <row r="365" spans="1:10">
      <c r="A365" s="1570">
        <v>1052</v>
      </c>
      <c r="B365" s="1829" t="s">
        <v>3788</v>
      </c>
      <c r="C365" s="1839" t="s">
        <v>3789</v>
      </c>
      <c r="D365" s="1562" t="s">
        <v>3790</v>
      </c>
      <c r="E365" s="1870" t="s">
        <v>3791</v>
      </c>
      <c r="F365" s="1903" t="s">
        <v>2369</v>
      </c>
      <c r="G365" s="1940">
        <v>1</v>
      </c>
      <c r="H365" s="1839">
        <v>125000</v>
      </c>
      <c r="I365" s="1940">
        <v>14</v>
      </c>
      <c r="J365" s="1977"/>
    </row>
    <row r="366" spans="1:10">
      <c r="A366" s="1570">
        <v>1053</v>
      </c>
      <c r="B366" s="1829" t="s">
        <v>3792</v>
      </c>
      <c r="C366" s="1839" t="s">
        <v>3793</v>
      </c>
      <c r="D366" s="1562" t="s">
        <v>3794</v>
      </c>
      <c r="E366" s="1870" t="s">
        <v>3795</v>
      </c>
      <c r="F366" s="1903" t="s">
        <v>2369</v>
      </c>
      <c r="G366" s="1940">
        <v>3</v>
      </c>
      <c r="H366" s="1839">
        <v>205000</v>
      </c>
      <c r="I366" s="1940">
        <v>14</v>
      </c>
      <c r="J366" s="1977"/>
    </row>
    <row r="367" spans="1:10">
      <c r="A367" s="1570">
        <v>1056</v>
      </c>
      <c r="B367" s="1829" t="s">
        <v>3802</v>
      </c>
      <c r="C367" s="1839" t="s">
        <v>3803</v>
      </c>
      <c r="D367" s="1562" t="s">
        <v>3804</v>
      </c>
      <c r="E367" s="1870" t="s">
        <v>3805</v>
      </c>
      <c r="F367" s="1903" t="s">
        <v>2369</v>
      </c>
      <c r="G367" s="1940">
        <v>3</v>
      </c>
      <c r="H367" s="1839">
        <v>205000</v>
      </c>
      <c r="I367" s="1940">
        <v>14</v>
      </c>
      <c r="J367" s="1977"/>
    </row>
    <row r="368" spans="1:10">
      <c r="A368" s="1035">
        <v>424</v>
      </c>
      <c r="B368" s="1829" t="s">
        <v>282</v>
      </c>
      <c r="C368" s="1829" t="s">
        <v>283</v>
      </c>
      <c r="D368" s="1613" t="s">
        <v>284</v>
      </c>
      <c r="E368" s="1887">
        <v>85213408583</v>
      </c>
      <c r="F368" s="1912" t="s">
        <v>285</v>
      </c>
      <c r="G368" s="1949">
        <v>2</v>
      </c>
      <c r="H368" s="1846">
        <v>165000</v>
      </c>
      <c r="I368" s="1949">
        <v>15</v>
      </c>
      <c r="J368" s="1974"/>
    </row>
    <row r="369" spans="1:10">
      <c r="A369" s="1035">
        <v>737</v>
      </c>
      <c r="B369" s="1829" t="s">
        <v>299</v>
      </c>
      <c r="C369" s="1840" t="s">
        <v>300</v>
      </c>
      <c r="D369" s="1572" t="s">
        <v>301</v>
      </c>
      <c r="E369" s="1871" t="s">
        <v>302</v>
      </c>
      <c r="F369" s="1906">
        <v>45306</v>
      </c>
      <c r="G369" s="1941">
        <v>2</v>
      </c>
      <c r="H369" s="1840">
        <v>165000</v>
      </c>
      <c r="I369" s="1941">
        <v>15</v>
      </c>
      <c r="J369" s="1980"/>
    </row>
    <row r="370" spans="1:10">
      <c r="A370" s="1035">
        <v>768</v>
      </c>
      <c r="B370" s="1829" t="s">
        <v>334</v>
      </c>
      <c r="C370" s="1840" t="s">
        <v>335</v>
      </c>
      <c r="D370" s="1572" t="s">
        <v>336</v>
      </c>
      <c r="E370" s="1871" t="s">
        <v>337</v>
      </c>
      <c r="F370" s="1906" t="s">
        <v>338</v>
      </c>
      <c r="G370" s="1941">
        <v>2</v>
      </c>
      <c r="H370" s="1840">
        <v>165000</v>
      </c>
      <c r="I370" s="1941">
        <v>15</v>
      </c>
      <c r="J370" s="1976"/>
    </row>
    <row r="371" spans="1:10">
      <c r="A371" s="1035">
        <v>769</v>
      </c>
      <c r="B371" s="1829" t="s">
        <v>756</v>
      </c>
      <c r="C371" s="1841" t="s">
        <v>757</v>
      </c>
      <c r="D371" s="1580" t="s">
        <v>758</v>
      </c>
      <c r="E371" s="1872" t="s">
        <v>759</v>
      </c>
      <c r="F371" s="1907" t="s">
        <v>338</v>
      </c>
      <c r="G371" s="1942">
        <v>2</v>
      </c>
      <c r="H371" s="1841">
        <v>165000</v>
      </c>
      <c r="I371" s="1956">
        <v>15</v>
      </c>
      <c r="J371" s="1994" t="s">
        <v>760</v>
      </c>
    </row>
    <row r="372" spans="1:10">
      <c r="A372" s="1035">
        <v>280</v>
      </c>
      <c r="B372" s="1829" t="s">
        <v>896</v>
      </c>
      <c r="C372" s="1829" t="s">
        <v>897</v>
      </c>
      <c r="D372" s="1618" t="s">
        <v>898</v>
      </c>
      <c r="E372" s="1878">
        <v>85861293300</v>
      </c>
      <c r="F372" s="1911">
        <v>44796</v>
      </c>
      <c r="G372" s="1947">
        <v>1</v>
      </c>
      <c r="H372" s="1947">
        <v>125000</v>
      </c>
      <c r="I372" s="1947">
        <v>15</v>
      </c>
      <c r="J372" s="1995" t="s">
        <v>899</v>
      </c>
    </row>
    <row r="373" spans="1:10">
      <c r="A373" s="1035">
        <v>986</v>
      </c>
      <c r="B373" s="1829" t="s">
        <v>990</v>
      </c>
      <c r="C373" s="1839" t="s">
        <v>991</v>
      </c>
      <c r="D373" s="1562" t="s">
        <v>992</v>
      </c>
      <c r="E373" s="1870" t="s">
        <v>993</v>
      </c>
      <c r="F373" s="1903" t="s">
        <v>994</v>
      </c>
      <c r="G373" s="1940">
        <v>2</v>
      </c>
      <c r="H373" s="1839">
        <v>165000</v>
      </c>
      <c r="I373" s="1940">
        <v>15</v>
      </c>
      <c r="J373" s="1976"/>
    </row>
    <row r="374" spans="1:10">
      <c r="A374" s="1035">
        <v>422</v>
      </c>
      <c r="B374" s="1829" t="s">
        <v>1331</v>
      </c>
      <c r="C374" s="1829" t="s">
        <v>1332</v>
      </c>
      <c r="D374" s="1618" t="s">
        <v>284</v>
      </c>
      <c r="E374" s="1878"/>
      <c r="F374" s="1912" t="s">
        <v>1333</v>
      </c>
      <c r="G374" s="1947">
        <v>1</v>
      </c>
      <c r="H374" s="1829">
        <v>125000</v>
      </c>
      <c r="I374" s="1949">
        <v>15</v>
      </c>
      <c r="J374" s="1974"/>
    </row>
    <row r="375" spans="1:10">
      <c r="A375" s="1035">
        <v>451</v>
      </c>
      <c r="B375" s="1829" t="s">
        <v>1435</v>
      </c>
      <c r="C375" s="1850" t="s">
        <v>1436</v>
      </c>
      <c r="D375" s="1558" t="s">
        <v>1437</v>
      </c>
      <c r="E375" s="1885">
        <v>85624449040</v>
      </c>
      <c r="F375" s="1902" t="s">
        <v>1438</v>
      </c>
      <c r="G375" s="1939">
        <v>1</v>
      </c>
      <c r="H375" s="1967">
        <v>125000</v>
      </c>
      <c r="I375" s="1939">
        <v>15</v>
      </c>
      <c r="J375" s="1974"/>
    </row>
    <row r="376" spans="1:10">
      <c r="A376" s="1035">
        <v>481</v>
      </c>
      <c r="B376" s="1829" t="s">
        <v>1557</v>
      </c>
      <c r="C376" s="1831" t="s">
        <v>1558</v>
      </c>
      <c r="D376" s="1552" t="s">
        <v>1559</v>
      </c>
      <c r="E376" s="1868" t="s">
        <v>1560</v>
      </c>
      <c r="F376" s="1901" t="s">
        <v>1561</v>
      </c>
      <c r="G376" s="1938">
        <v>1</v>
      </c>
      <c r="H376" s="1829">
        <v>125000</v>
      </c>
      <c r="I376" s="1938">
        <v>15</v>
      </c>
      <c r="J376" s="1974"/>
    </row>
    <row r="377" spans="1:10">
      <c r="A377" s="1035">
        <v>822</v>
      </c>
      <c r="B377" s="1829" t="s">
        <v>1920</v>
      </c>
      <c r="C377" s="1840" t="s">
        <v>1921</v>
      </c>
      <c r="D377" s="1572" t="s">
        <v>227</v>
      </c>
      <c r="E377" s="1871" t="s">
        <v>1922</v>
      </c>
      <c r="F377" s="1905" t="s">
        <v>1923</v>
      </c>
      <c r="G377" s="1941">
        <v>2</v>
      </c>
      <c r="H377" s="1840">
        <v>165000</v>
      </c>
      <c r="I377" s="1941">
        <v>15</v>
      </c>
      <c r="J377" s="1976"/>
    </row>
    <row r="378" spans="1:10">
      <c r="A378" s="1035">
        <v>694</v>
      </c>
      <c r="B378" s="1829" t="s">
        <v>2442</v>
      </c>
      <c r="C378" s="1841" t="s">
        <v>2443</v>
      </c>
      <c r="D378" s="1580" t="s">
        <v>58</v>
      </c>
      <c r="E378" s="1872" t="s">
        <v>2444</v>
      </c>
      <c r="F378" s="1907" t="s">
        <v>2445</v>
      </c>
      <c r="G378" s="1942">
        <v>1</v>
      </c>
      <c r="H378" s="1841">
        <v>125000</v>
      </c>
      <c r="I378" s="1942">
        <v>15</v>
      </c>
      <c r="J378" s="1979"/>
    </row>
    <row r="379" spans="1:10">
      <c r="A379" s="1570">
        <v>1097</v>
      </c>
      <c r="B379" s="1829" t="s">
        <v>2602</v>
      </c>
      <c r="C379" s="1839" t="s">
        <v>2603</v>
      </c>
      <c r="D379" s="1563" t="s">
        <v>2604</v>
      </c>
      <c r="E379" s="1870" t="s">
        <v>2605</v>
      </c>
      <c r="F379" s="1903" t="s">
        <v>2606</v>
      </c>
      <c r="G379" s="1940">
        <v>2</v>
      </c>
      <c r="H379" s="1839">
        <v>165000</v>
      </c>
      <c r="I379" s="1940">
        <v>15</v>
      </c>
      <c r="J379" s="1977"/>
    </row>
    <row r="380" spans="1:10">
      <c r="A380" s="1035">
        <v>796</v>
      </c>
      <c r="B380" s="1829" t="s">
        <v>2846</v>
      </c>
      <c r="C380" s="1840" t="s">
        <v>2847</v>
      </c>
      <c r="D380" s="1572" t="s">
        <v>2622</v>
      </c>
      <c r="E380" s="1871" t="s">
        <v>2848</v>
      </c>
      <c r="F380" s="1906" t="s">
        <v>2849</v>
      </c>
      <c r="G380" s="1941">
        <v>1</v>
      </c>
      <c r="H380" s="1840">
        <v>125000</v>
      </c>
      <c r="I380" s="1941">
        <v>15</v>
      </c>
      <c r="J380" s="1976"/>
    </row>
    <row r="381" spans="1:10">
      <c r="A381" s="1035">
        <v>820</v>
      </c>
      <c r="B381" s="1829" t="s">
        <v>2930</v>
      </c>
      <c r="C381" s="1840" t="s">
        <v>2931</v>
      </c>
      <c r="D381" s="1572" t="s">
        <v>663</v>
      </c>
      <c r="E381" s="1871" t="s">
        <v>2932</v>
      </c>
      <c r="F381" s="1905" t="s">
        <v>1923</v>
      </c>
      <c r="G381" s="1941">
        <v>1</v>
      </c>
      <c r="H381" s="1840">
        <v>125000</v>
      </c>
      <c r="I381" s="1941">
        <v>15</v>
      </c>
      <c r="J381" s="1976"/>
    </row>
    <row r="382" spans="1:10">
      <c r="A382" s="1570">
        <v>1057</v>
      </c>
      <c r="B382" s="1829" t="s">
        <v>2963</v>
      </c>
      <c r="C382" s="1839" t="s">
        <v>2964</v>
      </c>
      <c r="D382" s="1562" t="s">
        <v>2965</v>
      </c>
      <c r="E382" s="1870" t="s">
        <v>2966</v>
      </c>
      <c r="F382" s="1903" t="s">
        <v>2967</v>
      </c>
      <c r="G382" s="1940">
        <v>2</v>
      </c>
      <c r="H382" s="1839">
        <v>165000</v>
      </c>
      <c r="I382" s="1940">
        <v>15</v>
      </c>
      <c r="J382" s="1977"/>
    </row>
    <row r="383" spans="1:10">
      <c r="A383" s="1035">
        <v>917</v>
      </c>
      <c r="B383" s="1829" t="s">
        <v>3263</v>
      </c>
      <c r="C383" s="1839" t="s">
        <v>3264</v>
      </c>
      <c r="D383" s="1572" t="s">
        <v>2839</v>
      </c>
      <c r="E383" s="1870" t="s">
        <v>3265</v>
      </c>
      <c r="F383" s="1903" t="s">
        <v>3266</v>
      </c>
      <c r="G383" s="1940">
        <v>2</v>
      </c>
      <c r="H383" s="1839">
        <v>165000</v>
      </c>
      <c r="I383" s="1940">
        <v>15</v>
      </c>
      <c r="J383" s="1976"/>
    </row>
    <row r="384" spans="1:10">
      <c r="A384" s="1035">
        <v>295</v>
      </c>
      <c r="B384" s="1829" t="s">
        <v>3438</v>
      </c>
      <c r="C384" s="1829" t="s">
        <v>3439</v>
      </c>
      <c r="D384" s="1618" t="s">
        <v>308</v>
      </c>
      <c r="E384" s="1878"/>
      <c r="F384" s="1911">
        <v>44821</v>
      </c>
      <c r="G384" s="1947">
        <v>2</v>
      </c>
      <c r="H384" s="1947">
        <v>165000</v>
      </c>
      <c r="I384" s="1947">
        <v>15</v>
      </c>
      <c r="J384" s="1974"/>
    </row>
    <row r="385" spans="1:10">
      <c r="A385" s="1035">
        <v>958</v>
      </c>
      <c r="B385" s="1829" t="s">
        <v>3447</v>
      </c>
      <c r="C385" s="1839" t="s">
        <v>3448</v>
      </c>
      <c r="D385" s="1562" t="s">
        <v>3449</v>
      </c>
      <c r="E385" s="1870" t="s">
        <v>3450</v>
      </c>
      <c r="F385" s="1903" t="s">
        <v>3451</v>
      </c>
      <c r="G385" s="1940">
        <v>1</v>
      </c>
      <c r="H385" s="1839">
        <v>125000</v>
      </c>
      <c r="I385" s="1940">
        <v>15</v>
      </c>
      <c r="J385" s="1976"/>
    </row>
    <row r="386" spans="1:10">
      <c r="A386" s="1570">
        <v>1058</v>
      </c>
      <c r="B386" s="1829" t="s">
        <v>3810</v>
      </c>
      <c r="C386" s="1839" t="s">
        <v>3811</v>
      </c>
      <c r="D386" s="1562" t="s">
        <v>2102</v>
      </c>
      <c r="E386" s="1870" t="s">
        <v>3812</v>
      </c>
      <c r="F386" s="1903" t="s">
        <v>2967</v>
      </c>
      <c r="G386" s="1940">
        <v>1</v>
      </c>
      <c r="H386" s="1839">
        <v>125000</v>
      </c>
      <c r="I386" s="1940">
        <v>15</v>
      </c>
      <c r="J386" s="1977"/>
    </row>
    <row r="387" spans="1:10">
      <c r="A387" s="1035">
        <v>517</v>
      </c>
      <c r="B387" s="1829" t="s">
        <v>232</v>
      </c>
      <c r="C387" s="1831" t="s">
        <v>233</v>
      </c>
      <c r="D387" s="1552" t="s">
        <v>234</v>
      </c>
      <c r="E387" s="1868" t="s">
        <v>235</v>
      </c>
      <c r="F387" s="1901" t="s">
        <v>236</v>
      </c>
      <c r="G387" s="1938">
        <v>2</v>
      </c>
      <c r="H387" s="1831">
        <v>165000</v>
      </c>
      <c r="I387" s="1939">
        <v>15</v>
      </c>
      <c r="J387" s="1974"/>
    </row>
    <row r="388" spans="1:10">
      <c r="A388" s="1035">
        <v>515</v>
      </c>
      <c r="B388" s="1829" t="s">
        <v>1697</v>
      </c>
      <c r="C388" s="1831" t="s">
        <v>1698</v>
      </c>
      <c r="D388" s="1552" t="s">
        <v>1699</v>
      </c>
      <c r="E388" s="1868" t="s">
        <v>1700</v>
      </c>
      <c r="F388" s="1915" t="s">
        <v>236</v>
      </c>
      <c r="G388" s="1938">
        <v>3</v>
      </c>
      <c r="H388" s="1831">
        <v>205000</v>
      </c>
      <c r="I388" s="1939">
        <v>15</v>
      </c>
      <c r="J388" s="1974"/>
    </row>
    <row r="389" spans="1:10">
      <c r="A389" s="1035">
        <v>516</v>
      </c>
      <c r="B389" s="1829" t="s">
        <v>1701</v>
      </c>
      <c r="C389" s="1831" t="s">
        <v>1702</v>
      </c>
      <c r="D389" s="1552" t="s">
        <v>234</v>
      </c>
      <c r="E389" s="1868" t="s">
        <v>1703</v>
      </c>
      <c r="F389" s="1915" t="s">
        <v>236</v>
      </c>
      <c r="G389" s="1938">
        <v>1</v>
      </c>
      <c r="H389" s="1831">
        <v>125000</v>
      </c>
      <c r="I389" s="1939">
        <v>15</v>
      </c>
      <c r="J389" s="1974"/>
    </row>
    <row r="390" spans="1:10">
      <c r="A390" s="1035">
        <v>738</v>
      </c>
      <c r="B390" s="1829" t="s">
        <v>157</v>
      </c>
      <c r="C390" s="1841" t="s">
        <v>158</v>
      </c>
      <c r="D390" s="1580" t="s">
        <v>159</v>
      </c>
      <c r="E390" s="1872" t="s">
        <v>160</v>
      </c>
      <c r="F390" s="1907" t="s">
        <v>161</v>
      </c>
      <c r="G390" s="1942">
        <v>2</v>
      </c>
      <c r="H390" s="1841">
        <v>165000</v>
      </c>
      <c r="I390" s="1942">
        <v>16</v>
      </c>
      <c r="J390" s="1980"/>
    </row>
    <row r="391" spans="1:10">
      <c r="A391" s="1035">
        <v>797</v>
      </c>
      <c r="B391" s="1829" t="s">
        <v>680</v>
      </c>
      <c r="C391" s="1840" t="s">
        <v>681</v>
      </c>
      <c r="D391" s="1572" t="s">
        <v>682</v>
      </c>
      <c r="E391" s="1871" t="s">
        <v>683</v>
      </c>
      <c r="F391" s="1906" t="s">
        <v>684</v>
      </c>
      <c r="G391" s="1941">
        <v>1</v>
      </c>
      <c r="H391" s="1840">
        <v>125000</v>
      </c>
      <c r="I391" s="1941">
        <v>16</v>
      </c>
      <c r="J391" s="1976" t="s">
        <v>685</v>
      </c>
    </row>
    <row r="392" spans="1:10">
      <c r="A392" s="1035">
        <v>478</v>
      </c>
      <c r="B392" s="1829" t="s">
        <v>1544</v>
      </c>
      <c r="C392" s="1831" t="s">
        <v>1545</v>
      </c>
      <c r="D392" s="1552" t="s">
        <v>1546</v>
      </c>
      <c r="E392" s="1868" t="s">
        <v>1547</v>
      </c>
      <c r="F392" s="1901" t="s">
        <v>1543</v>
      </c>
      <c r="G392" s="1938">
        <v>4</v>
      </c>
      <c r="H392" s="1829">
        <v>305000</v>
      </c>
      <c r="I392" s="1938">
        <v>16</v>
      </c>
      <c r="J392" s="1974"/>
    </row>
    <row r="393" spans="1:10">
      <c r="A393" s="1035">
        <v>667</v>
      </c>
      <c r="B393" s="1829" t="s">
        <v>2332</v>
      </c>
      <c r="C393" s="1840" t="s">
        <v>2333</v>
      </c>
      <c r="D393" s="1572" t="s">
        <v>2295</v>
      </c>
      <c r="E393" s="1871" t="s">
        <v>2334</v>
      </c>
      <c r="F393" s="1906" t="s">
        <v>2335</v>
      </c>
      <c r="G393" s="1941">
        <v>1</v>
      </c>
      <c r="H393" s="1840">
        <v>125000</v>
      </c>
      <c r="I393" s="1941">
        <v>16</v>
      </c>
      <c r="J393" s="1979"/>
    </row>
    <row r="394" spans="1:10">
      <c r="A394" s="1035">
        <v>695</v>
      </c>
      <c r="B394" s="1829" t="s">
        <v>2446</v>
      </c>
      <c r="C394" s="1841" t="s">
        <v>2447</v>
      </c>
      <c r="D394" s="1580" t="s">
        <v>2448</v>
      </c>
      <c r="E394" s="1872" t="s">
        <v>2449</v>
      </c>
      <c r="F394" s="1907" t="s">
        <v>2450</v>
      </c>
      <c r="G394" s="1942">
        <v>1</v>
      </c>
      <c r="H394" s="1841">
        <v>125000</v>
      </c>
      <c r="I394" s="1942">
        <v>16</v>
      </c>
      <c r="J394" s="1979"/>
    </row>
    <row r="395" spans="1:10">
      <c r="A395" s="1035">
        <v>798</v>
      </c>
      <c r="B395" s="1829" t="s">
        <v>2852</v>
      </c>
      <c r="C395" s="1841" t="s">
        <v>2853</v>
      </c>
      <c r="D395" s="1580" t="s">
        <v>2854</v>
      </c>
      <c r="E395" s="1872" t="s">
        <v>2855</v>
      </c>
      <c r="F395" s="1907" t="s">
        <v>684</v>
      </c>
      <c r="G395" s="1942">
        <v>3</v>
      </c>
      <c r="H395" s="1841">
        <v>205000</v>
      </c>
      <c r="I395" s="1942">
        <v>16</v>
      </c>
      <c r="J395" s="1976"/>
    </row>
    <row r="396" spans="1:10">
      <c r="A396" s="1035">
        <v>799</v>
      </c>
      <c r="B396" s="1829" t="s">
        <v>2856</v>
      </c>
      <c r="C396" s="1841" t="s">
        <v>2857</v>
      </c>
      <c r="D396" s="1580" t="s">
        <v>1550</v>
      </c>
      <c r="E396" s="1872" t="s">
        <v>2858</v>
      </c>
      <c r="F396" s="1907" t="s">
        <v>684</v>
      </c>
      <c r="G396" s="1942">
        <v>1</v>
      </c>
      <c r="H396" s="1841">
        <v>125000</v>
      </c>
      <c r="I396" s="1942">
        <v>16</v>
      </c>
      <c r="J396" s="1976"/>
    </row>
    <row r="397" spans="1:10">
      <c r="A397" s="1035">
        <v>824</v>
      </c>
      <c r="B397" s="1829" t="s">
        <v>2944</v>
      </c>
      <c r="C397" s="1840" t="s">
        <v>2945</v>
      </c>
      <c r="D397" s="1572" t="s">
        <v>1083</v>
      </c>
      <c r="E397" s="1871" t="s">
        <v>2946</v>
      </c>
      <c r="F397" s="1905" t="s">
        <v>2943</v>
      </c>
      <c r="G397" s="1941">
        <v>1</v>
      </c>
      <c r="H397" s="1840">
        <v>125000</v>
      </c>
      <c r="I397" s="1941">
        <v>16</v>
      </c>
      <c r="J397" s="1976"/>
    </row>
    <row r="398" spans="1:10">
      <c r="A398" s="1035">
        <v>960</v>
      </c>
      <c r="B398" s="1829" t="s">
        <v>3454</v>
      </c>
      <c r="C398" s="1839" t="s">
        <v>2390</v>
      </c>
      <c r="D398" s="1562" t="s">
        <v>247</v>
      </c>
      <c r="E398" s="1870" t="s">
        <v>3455</v>
      </c>
      <c r="F398" s="1903" t="s">
        <v>3456</v>
      </c>
      <c r="G398" s="1940">
        <v>1</v>
      </c>
      <c r="H398" s="1839">
        <v>125000</v>
      </c>
      <c r="I398" s="1940">
        <v>16</v>
      </c>
      <c r="J398" s="1976"/>
    </row>
    <row r="399" spans="1:10">
      <c r="A399" s="1035">
        <v>961</v>
      </c>
      <c r="B399" s="1829" t="s">
        <v>3457</v>
      </c>
      <c r="C399" s="1839" t="s">
        <v>3458</v>
      </c>
      <c r="D399" s="1562" t="s">
        <v>3459</v>
      </c>
      <c r="E399" s="1870" t="s">
        <v>3460</v>
      </c>
      <c r="F399" s="1903" t="s">
        <v>3456</v>
      </c>
      <c r="G399" s="1940">
        <v>1</v>
      </c>
      <c r="H399" s="1839">
        <v>125000</v>
      </c>
      <c r="I399" s="1940">
        <v>16</v>
      </c>
      <c r="J399" s="1976"/>
    </row>
    <row r="400" spans="1:10">
      <c r="A400" s="1035">
        <v>959</v>
      </c>
      <c r="B400" s="1829" t="s">
        <v>3665</v>
      </c>
      <c r="C400" s="1839" t="s">
        <v>3666</v>
      </c>
      <c r="D400" s="1562" t="s">
        <v>3667</v>
      </c>
      <c r="E400" s="1870" t="s">
        <v>3668</v>
      </c>
      <c r="F400" s="1903" t="s">
        <v>3456</v>
      </c>
      <c r="G400" s="1940">
        <v>2</v>
      </c>
      <c r="H400" s="1839">
        <v>165000</v>
      </c>
      <c r="I400" s="1940">
        <v>16</v>
      </c>
      <c r="J400" s="1976"/>
    </row>
    <row r="401" spans="1:10">
      <c r="A401" s="1570">
        <v>1098</v>
      </c>
      <c r="B401" s="1829" t="s">
        <v>3958</v>
      </c>
      <c r="C401" s="1839" t="s">
        <v>2139</v>
      </c>
      <c r="D401" s="1562" t="s">
        <v>1773</v>
      </c>
      <c r="E401" s="1870" t="s">
        <v>3959</v>
      </c>
      <c r="F401" s="1903">
        <v>45612</v>
      </c>
      <c r="G401" s="1940">
        <v>1</v>
      </c>
      <c r="H401" s="1839">
        <v>125000</v>
      </c>
      <c r="I401" s="1940">
        <v>16</v>
      </c>
      <c r="J401" s="1977"/>
    </row>
    <row r="402" spans="1:10">
      <c r="A402" s="1570">
        <v>1141</v>
      </c>
      <c r="B402" s="1829" t="s">
        <v>4121</v>
      </c>
      <c r="C402" s="1839" t="s">
        <v>4122</v>
      </c>
      <c r="D402" s="1561" t="s">
        <v>4123</v>
      </c>
      <c r="E402" s="1879" t="s">
        <v>4124</v>
      </c>
      <c r="F402" s="1913" t="s">
        <v>4125</v>
      </c>
      <c r="G402" s="1940">
        <v>3</v>
      </c>
      <c r="H402" s="1839">
        <v>205000</v>
      </c>
      <c r="I402" s="1940">
        <v>16</v>
      </c>
      <c r="J402" s="1977"/>
    </row>
    <row r="403" spans="1:10">
      <c r="A403" s="1570">
        <v>1142</v>
      </c>
      <c r="B403" s="1829" t="s">
        <v>4126</v>
      </c>
      <c r="C403" s="1839" t="s">
        <v>4127</v>
      </c>
      <c r="D403" s="1561" t="s">
        <v>4013</v>
      </c>
      <c r="E403" s="1879" t="s">
        <v>4128</v>
      </c>
      <c r="F403" s="1903">
        <v>45642</v>
      </c>
      <c r="G403" s="1940">
        <v>1</v>
      </c>
      <c r="H403" s="1839">
        <v>125000</v>
      </c>
      <c r="I403" s="1940">
        <v>16</v>
      </c>
      <c r="J403" s="1977"/>
    </row>
    <row r="404" spans="1:10">
      <c r="A404" s="1570">
        <v>1143</v>
      </c>
      <c r="B404" s="1829" t="s">
        <v>4129</v>
      </c>
      <c r="C404" s="1839" t="s">
        <v>102</v>
      </c>
      <c r="D404" s="1561" t="s">
        <v>47</v>
      </c>
      <c r="E404" s="1879" t="s">
        <v>4130</v>
      </c>
      <c r="F404" s="1913" t="s">
        <v>4125</v>
      </c>
      <c r="G404" s="1940">
        <v>2</v>
      </c>
      <c r="H404" s="1839">
        <v>165000</v>
      </c>
      <c r="I404" s="1940">
        <v>16</v>
      </c>
      <c r="J404" s="1977"/>
    </row>
    <row r="405" spans="1:10">
      <c r="A405" s="1570">
        <v>1060</v>
      </c>
      <c r="B405" s="1829" t="s">
        <v>655</v>
      </c>
      <c r="C405" s="1851" t="s">
        <v>656</v>
      </c>
      <c r="D405" s="1667" t="s">
        <v>320</v>
      </c>
      <c r="E405" s="1888" t="s">
        <v>657</v>
      </c>
      <c r="F405" s="1916" t="s">
        <v>658</v>
      </c>
      <c r="G405" s="1952">
        <v>2</v>
      </c>
      <c r="H405" s="1851">
        <v>165000</v>
      </c>
      <c r="I405" s="1952">
        <v>17</v>
      </c>
      <c r="J405" s="1977"/>
    </row>
    <row r="406" spans="1:10">
      <c r="A406" s="1035">
        <v>544</v>
      </c>
      <c r="B406" s="1829" t="s">
        <v>1818</v>
      </c>
      <c r="C406" s="1838" t="s">
        <v>1819</v>
      </c>
      <c r="D406" s="1558" t="s">
        <v>1820</v>
      </c>
      <c r="E406" s="1869" t="s">
        <v>1821</v>
      </c>
      <c r="F406" s="1902" t="s">
        <v>1822</v>
      </c>
      <c r="G406" s="1939">
        <v>1</v>
      </c>
      <c r="H406" s="1846">
        <v>125000</v>
      </c>
      <c r="I406" s="1939">
        <v>17</v>
      </c>
      <c r="J406" s="1974"/>
    </row>
    <row r="407" spans="1:10">
      <c r="A407" s="1035">
        <v>546</v>
      </c>
      <c r="B407" s="1829" t="s">
        <v>1826</v>
      </c>
      <c r="C407" s="1838" t="s">
        <v>1827</v>
      </c>
      <c r="D407" s="1558" t="s">
        <v>1820</v>
      </c>
      <c r="E407" s="1869" t="s">
        <v>1828</v>
      </c>
      <c r="F407" s="1902" t="s">
        <v>1822</v>
      </c>
      <c r="G407" s="1939">
        <v>1</v>
      </c>
      <c r="H407" s="1846">
        <v>125000</v>
      </c>
      <c r="I407" s="1939">
        <v>17</v>
      </c>
      <c r="J407" s="1974"/>
    </row>
    <row r="408" spans="1:10">
      <c r="A408" s="1035">
        <v>639</v>
      </c>
      <c r="B408" s="1829" t="s">
        <v>2217</v>
      </c>
      <c r="C408" s="1841" t="s">
        <v>2218</v>
      </c>
      <c r="D408" s="1580" t="s">
        <v>44</v>
      </c>
      <c r="E408" s="1872" t="s">
        <v>2219</v>
      </c>
      <c r="F408" s="1910" t="s">
        <v>2220</v>
      </c>
      <c r="G408" s="1942">
        <v>1</v>
      </c>
      <c r="H408" s="1841">
        <v>125000</v>
      </c>
      <c r="I408" s="1942">
        <v>17</v>
      </c>
      <c r="J408" s="1834"/>
    </row>
    <row r="409" spans="1:10">
      <c r="A409" s="1035">
        <v>696</v>
      </c>
      <c r="B409" s="1829" t="s">
        <v>2451</v>
      </c>
      <c r="C409" s="1840" t="s">
        <v>2452</v>
      </c>
      <c r="D409" s="1572" t="s">
        <v>891</v>
      </c>
      <c r="E409" s="1877" t="s">
        <v>2453</v>
      </c>
      <c r="F409" s="1906" t="s">
        <v>2454</v>
      </c>
      <c r="G409" s="1941">
        <v>2</v>
      </c>
      <c r="H409" s="1840">
        <v>165000</v>
      </c>
      <c r="I409" s="1941">
        <v>17</v>
      </c>
      <c r="J409" s="1979"/>
    </row>
    <row r="410" spans="1:10">
      <c r="A410" s="1035">
        <v>772</v>
      </c>
      <c r="B410" s="1829" t="s">
        <v>2755</v>
      </c>
      <c r="C410" s="1840" t="s">
        <v>2756</v>
      </c>
      <c r="D410" s="1572" t="s">
        <v>522</v>
      </c>
      <c r="E410" s="1871" t="s">
        <v>2757</v>
      </c>
      <c r="F410" s="1906" t="s">
        <v>2754</v>
      </c>
      <c r="G410" s="1941">
        <v>1</v>
      </c>
      <c r="H410" s="1840">
        <v>125000</v>
      </c>
      <c r="I410" s="1941">
        <v>17</v>
      </c>
      <c r="J410" s="1976"/>
    </row>
    <row r="411" spans="1:10">
      <c r="A411" s="1035">
        <v>773</v>
      </c>
      <c r="B411" s="1829" t="s">
        <v>2758</v>
      </c>
      <c r="C411" s="1840" t="s">
        <v>2759</v>
      </c>
      <c r="D411" s="1572" t="s">
        <v>522</v>
      </c>
      <c r="E411" s="1881"/>
      <c r="F411" s="1906" t="s">
        <v>2754</v>
      </c>
      <c r="G411" s="1941">
        <v>1</v>
      </c>
      <c r="H411" s="1840">
        <v>125000</v>
      </c>
      <c r="I411" s="1941">
        <v>17</v>
      </c>
      <c r="J411" s="1976"/>
    </row>
    <row r="412" spans="1:10">
      <c r="A412" s="1035">
        <v>878</v>
      </c>
      <c r="B412" s="1829" t="s">
        <v>3227</v>
      </c>
      <c r="C412" s="1839" t="s">
        <v>3228</v>
      </c>
      <c r="D412" s="1562" t="s">
        <v>313</v>
      </c>
      <c r="E412" s="1870" t="s">
        <v>3229</v>
      </c>
      <c r="F412" s="1903" t="s">
        <v>3230</v>
      </c>
      <c r="G412" s="1940">
        <v>2</v>
      </c>
      <c r="H412" s="1839">
        <v>165000</v>
      </c>
      <c r="I412" s="1940">
        <v>17</v>
      </c>
      <c r="J412" s="1976"/>
    </row>
    <row r="413" spans="1:10">
      <c r="A413" s="1035">
        <v>880</v>
      </c>
      <c r="B413" s="1829" t="s">
        <v>3304</v>
      </c>
      <c r="C413" s="1844" t="s">
        <v>3305</v>
      </c>
      <c r="D413" s="1603" t="s">
        <v>3306</v>
      </c>
      <c r="E413" s="1875" t="s">
        <v>3307</v>
      </c>
      <c r="F413" s="1909" t="s">
        <v>3230</v>
      </c>
      <c r="G413" s="1945">
        <v>2</v>
      </c>
      <c r="H413" s="1844">
        <v>165000</v>
      </c>
      <c r="I413" s="1945">
        <v>17</v>
      </c>
      <c r="J413" s="1976"/>
    </row>
    <row r="414" spans="1:10">
      <c r="A414" s="1570">
        <v>1026</v>
      </c>
      <c r="B414" s="1829" t="s">
        <v>3695</v>
      </c>
      <c r="C414" s="1843" t="s">
        <v>3696</v>
      </c>
      <c r="D414" s="1562" t="s">
        <v>2839</v>
      </c>
      <c r="E414" s="1870" t="s">
        <v>3697</v>
      </c>
      <c r="F414" s="1903" t="s">
        <v>3698</v>
      </c>
      <c r="G414" s="1940">
        <v>1</v>
      </c>
      <c r="H414" s="1839">
        <v>125000</v>
      </c>
      <c r="I414" s="1940">
        <v>17</v>
      </c>
      <c r="J414" s="1977"/>
    </row>
    <row r="415" spans="1:10">
      <c r="A415" s="1570">
        <v>1027</v>
      </c>
      <c r="B415" s="1829" t="s">
        <v>3699</v>
      </c>
      <c r="C415" s="1843" t="s">
        <v>3700</v>
      </c>
      <c r="D415" s="1562" t="s">
        <v>3701</v>
      </c>
      <c r="E415" s="1870" t="s">
        <v>3702</v>
      </c>
      <c r="F415" s="1903" t="s">
        <v>3698</v>
      </c>
      <c r="G415" s="1940">
        <v>1</v>
      </c>
      <c r="H415" s="1839">
        <v>125000</v>
      </c>
      <c r="I415" s="1940">
        <v>17</v>
      </c>
      <c r="J415" s="1977"/>
    </row>
    <row r="416" spans="1:10">
      <c r="A416" s="1570">
        <v>1028</v>
      </c>
      <c r="B416" s="1829" t="s">
        <v>3703</v>
      </c>
      <c r="C416" s="1843" t="s">
        <v>3704</v>
      </c>
      <c r="D416" s="1562" t="s">
        <v>327</v>
      </c>
      <c r="E416" s="1870" t="s">
        <v>3705</v>
      </c>
      <c r="F416" s="1903" t="s">
        <v>3698</v>
      </c>
      <c r="G416" s="1940">
        <v>1</v>
      </c>
      <c r="H416" s="1839">
        <v>125000</v>
      </c>
      <c r="I416" s="1940">
        <v>17</v>
      </c>
      <c r="J416" s="1977"/>
    </row>
    <row r="417" spans="1:10">
      <c r="A417" s="1570">
        <v>1059</v>
      </c>
      <c r="B417" s="1829" t="s">
        <v>3813</v>
      </c>
      <c r="C417" s="1839" t="s">
        <v>3814</v>
      </c>
      <c r="D417" s="1562" t="s">
        <v>1223</v>
      </c>
      <c r="E417" s="1870" t="s">
        <v>3815</v>
      </c>
      <c r="F417" s="1903" t="s">
        <v>658</v>
      </c>
      <c r="G417" s="1940">
        <v>1</v>
      </c>
      <c r="H417" s="1839">
        <v>125000</v>
      </c>
      <c r="I417" s="1940">
        <v>17</v>
      </c>
      <c r="J417" s="1977"/>
    </row>
    <row r="418" spans="1:10">
      <c r="A418" s="1570">
        <v>1144</v>
      </c>
      <c r="B418" s="1829" t="s">
        <v>4131</v>
      </c>
      <c r="C418" s="1839" t="s">
        <v>4132</v>
      </c>
      <c r="D418" s="1561" t="s">
        <v>1550</v>
      </c>
      <c r="E418" s="1879" t="s">
        <v>4133</v>
      </c>
      <c r="F418" s="1903">
        <v>45643</v>
      </c>
      <c r="G418" s="1940">
        <v>1</v>
      </c>
      <c r="H418" s="1839">
        <v>125000</v>
      </c>
      <c r="I418" s="1940">
        <v>17</v>
      </c>
      <c r="J418" s="1977"/>
    </row>
    <row r="419" spans="1:10">
      <c r="A419" s="1570">
        <v>1145</v>
      </c>
      <c r="B419" s="1829" t="s">
        <v>4134</v>
      </c>
      <c r="C419" s="1839" t="s">
        <v>4135</v>
      </c>
      <c r="D419" s="1561" t="s">
        <v>4096</v>
      </c>
      <c r="E419" s="1879" t="s">
        <v>4136</v>
      </c>
      <c r="F419" s="1903">
        <v>45643</v>
      </c>
      <c r="G419" s="1940">
        <v>1</v>
      </c>
      <c r="H419" s="1839">
        <v>125000</v>
      </c>
      <c r="I419" s="1940">
        <v>17</v>
      </c>
      <c r="J419" s="1977"/>
    </row>
    <row r="420" spans="1:10">
      <c r="A420" s="1035">
        <v>547</v>
      </c>
      <c r="B420" s="1829" t="s">
        <v>1829</v>
      </c>
      <c r="C420" s="1838" t="s">
        <v>1830</v>
      </c>
      <c r="D420" s="1558" t="s">
        <v>1831</v>
      </c>
      <c r="E420" s="1869" t="s">
        <v>1832</v>
      </c>
      <c r="F420" s="1902" t="s">
        <v>1833</v>
      </c>
      <c r="G420" s="1939">
        <v>1</v>
      </c>
      <c r="H420" s="1846">
        <v>125000</v>
      </c>
      <c r="I420" s="1939">
        <v>18</v>
      </c>
      <c r="J420" s="1974"/>
    </row>
    <row r="421" spans="1:10">
      <c r="A421" s="1570">
        <v>1062</v>
      </c>
      <c r="B421" s="1829" t="s">
        <v>1995</v>
      </c>
      <c r="C421" s="1839" t="s">
        <v>1988</v>
      </c>
      <c r="D421" s="1562" t="s">
        <v>1550</v>
      </c>
      <c r="E421" s="1870" t="s">
        <v>1996</v>
      </c>
      <c r="F421" s="1903" t="s">
        <v>1997</v>
      </c>
      <c r="G421" s="1940">
        <v>2</v>
      </c>
      <c r="H421" s="1839">
        <v>165000</v>
      </c>
      <c r="I421" s="1940">
        <v>18</v>
      </c>
      <c r="J421" s="1977"/>
    </row>
    <row r="422" spans="1:10">
      <c r="A422" s="1035">
        <v>963</v>
      </c>
      <c r="B422" s="1829" t="s">
        <v>2389</v>
      </c>
      <c r="C422" s="1839" t="s">
        <v>2390</v>
      </c>
      <c r="D422" s="1562" t="s">
        <v>2391</v>
      </c>
      <c r="E422" s="1870" t="s">
        <v>2392</v>
      </c>
      <c r="F422" s="1903" t="s">
        <v>2393</v>
      </c>
      <c r="G422" s="1940">
        <v>2</v>
      </c>
      <c r="H422" s="1839">
        <v>165000</v>
      </c>
      <c r="I422" s="1940">
        <v>18</v>
      </c>
      <c r="J422" s="1976"/>
    </row>
    <row r="423" spans="1:10">
      <c r="A423" s="1035">
        <v>697</v>
      </c>
      <c r="B423" s="1829" t="s">
        <v>2455</v>
      </c>
      <c r="C423" s="1840" t="s">
        <v>2456</v>
      </c>
      <c r="D423" s="1572" t="s">
        <v>2457</v>
      </c>
      <c r="E423" s="1871" t="s">
        <v>2458</v>
      </c>
      <c r="F423" s="1906" t="s">
        <v>2459</v>
      </c>
      <c r="G423" s="1941">
        <v>1</v>
      </c>
      <c r="H423" s="1840">
        <v>125000</v>
      </c>
      <c r="I423" s="1941">
        <v>18</v>
      </c>
      <c r="J423" s="1979"/>
    </row>
    <row r="424" spans="1:10">
      <c r="A424" s="1035">
        <v>701</v>
      </c>
      <c r="B424" s="1829" t="s">
        <v>2471</v>
      </c>
      <c r="C424" s="1841" t="s">
        <v>2472</v>
      </c>
      <c r="D424" s="1580" t="s">
        <v>2469</v>
      </c>
      <c r="E424" s="1872" t="s">
        <v>2473</v>
      </c>
      <c r="F424" s="1907" t="s">
        <v>2459</v>
      </c>
      <c r="G424" s="1942">
        <v>1</v>
      </c>
      <c r="H424" s="1841">
        <v>125000</v>
      </c>
      <c r="I424" s="1942">
        <v>18</v>
      </c>
      <c r="J424" s="1979"/>
    </row>
    <row r="425" spans="1:10">
      <c r="A425" s="1035">
        <v>702</v>
      </c>
      <c r="B425" s="1829" t="s">
        <v>2474</v>
      </c>
      <c r="C425" s="1840" t="s">
        <v>2475</v>
      </c>
      <c r="D425" s="1572" t="s">
        <v>2476</v>
      </c>
      <c r="E425" s="1872" t="s">
        <v>2477</v>
      </c>
      <c r="F425" s="1906" t="s">
        <v>2459</v>
      </c>
      <c r="G425" s="1941">
        <v>1</v>
      </c>
      <c r="H425" s="1840">
        <v>125000</v>
      </c>
      <c r="I425" s="1941">
        <v>18</v>
      </c>
      <c r="J425" s="1979"/>
    </row>
    <row r="426" spans="1:10">
      <c r="A426" s="1035">
        <v>548</v>
      </c>
      <c r="B426" s="1829" t="s">
        <v>2627</v>
      </c>
      <c r="C426" s="1838" t="s">
        <v>2628</v>
      </c>
      <c r="D426" s="1558" t="s">
        <v>945</v>
      </c>
      <c r="E426" s="1869" t="s">
        <v>2629</v>
      </c>
      <c r="F426" s="1902" t="s">
        <v>1833</v>
      </c>
      <c r="G426" s="1939">
        <v>2</v>
      </c>
      <c r="H426" s="1838">
        <v>165000</v>
      </c>
      <c r="I426" s="1939">
        <v>18</v>
      </c>
      <c r="J426" s="1974"/>
    </row>
    <row r="427" spans="1:10">
      <c r="A427" s="1035">
        <v>774</v>
      </c>
      <c r="B427" s="1829" t="s">
        <v>2760</v>
      </c>
      <c r="C427" s="1840" t="s">
        <v>2761</v>
      </c>
      <c r="D427" s="1572" t="s">
        <v>2762</v>
      </c>
      <c r="E427" s="1871" t="s">
        <v>2763</v>
      </c>
      <c r="F427" s="1906" t="s">
        <v>2764</v>
      </c>
      <c r="G427" s="1941">
        <v>1</v>
      </c>
      <c r="H427" s="1840">
        <v>125000</v>
      </c>
      <c r="I427" s="1941">
        <v>18</v>
      </c>
      <c r="J427" s="1976"/>
    </row>
    <row r="428" spans="1:10">
      <c r="A428" s="1035">
        <v>825</v>
      </c>
      <c r="B428" s="1829" t="s">
        <v>2947</v>
      </c>
      <c r="C428" s="1841" t="s">
        <v>2948</v>
      </c>
      <c r="D428" s="1580" t="s">
        <v>82</v>
      </c>
      <c r="E428" s="1872" t="s">
        <v>2949</v>
      </c>
      <c r="F428" s="1917" t="s">
        <v>2950</v>
      </c>
      <c r="G428" s="1942">
        <v>1</v>
      </c>
      <c r="H428" s="1841">
        <v>125000</v>
      </c>
      <c r="I428" s="1942">
        <v>18</v>
      </c>
      <c r="J428" s="1976"/>
    </row>
    <row r="429" spans="1:10">
      <c r="A429" s="1035">
        <v>826</v>
      </c>
      <c r="B429" s="1829" t="s">
        <v>2951</v>
      </c>
      <c r="C429" s="1840" t="s">
        <v>2952</v>
      </c>
      <c r="D429" s="1572" t="s">
        <v>516</v>
      </c>
      <c r="E429" s="1871" t="s">
        <v>2953</v>
      </c>
      <c r="F429" s="1918" t="s">
        <v>2950</v>
      </c>
      <c r="G429" s="1941">
        <v>1</v>
      </c>
      <c r="H429" s="1840">
        <v>125000</v>
      </c>
      <c r="I429" s="1941">
        <v>18</v>
      </c>
      <c r="J429" s="1976"/>
    </row>
    <row r="430" spans="1:10">
      <c r="A430" s="1035">
        <v>827</v>
      </c>
      <c r="B430" s="1829" t="s">
        <v>2954</v>
      </c>
      <c r="C430" s="1840" t="s">
        <v>2955</v>
      </c>
      <c r="D430" s="1572" t="s">
        <v>118</v>
      </c>
      <c r="E430" s="1871" t="s">
        <v>2956</v>
      </c>
      <c r="F430" s="1918" t="s">
        <v>2950</v>
      </c>
      <c r="G430" s="1941">
        <v>1</v>
      </c>
      <c r="H430" s="1840">
        <v>50000</v>
      </c>
      <c r="I430" s="1941">
        <v>18</v>
      </c>
      <c r="J430" s="1976"/>
    </row>
    <row r="431" spans="1:10">
      <c r="A431" s="1035">
        <v>962</v>
      </c>
      <c r="B431" s="1829" t="s">
        <v>3461</v>
      </c>
      <c r="C431" s="1839" t="s">
        <v>3462</v>
      </c>
      <c r="D431" s="1562" t="s">
        <v>3463</v>
      </c>
      <c r="E431" s="1870" t="s">
        <v>3464</v>
      </c>
      <c r="F431" s="1919" t="s">
        <v>2393</v>
      </c>
      <c r="G431" s="1940">
        <v>1</v>
      </c>
      <c r="H431" s="1839">
        <v>125000</v>
      </c>
      <c r="I431" s="1940">
        <v>18</v>
      </c>
      <c r="J431" s="1976"/>
    </row>
    <row r="432" spans="1:10">
      <c r="A432" s="1035">
        <v>964</v>
      </c>
      <c r="B432" s="1829" t="s">
        <v>3469</v>
      </c>
      <c r="C432" s="1844" t="s">
        <v>3470</v>
      </c>
      <c r="D432" s="1603" t="s">
        <v>1223</v>
      </c>
      <c r="E432" s="1875" t="s">
        <v>3471</v>
      </c>
      <c r="F432" s="1920" t="s">
        <v>2393</v>
      </c>
      <c r="G432" s="1945">
        <v>1</v>
      </c>
      <c r="H432" s="1844">
        <v>125000</v>
      </c>
      <c r="I432" s="1945">
        <v>18</v>
      </c>
      <c r="J432" s="1976"/>
    </row>
    <row r="433" spans="1:10">
      <c r="A433" s="1570">
        <v>1063</v>
      </c>
      <c r="B433" s="1829" t="s">
        <v>3597</v>
      </c>
      <c r="C433" s="1839" t="s">
        <v>3598</v>
      </c>
      <c r="D433" s="1562" t="s">
        <v>1550</v>
      </c>
      <c r="E433" s="1870" t="s">
        <v>3599</v>
      </c>
      <c r="F433" s="1919" t="s">
        <v>1997</v>
      </c>
      <c r="G433" s="1940">
        <v>2</v>
      </c>
      <c r="H433" s="1839">
        <v>165000</v>
      </c>
      <c r="I433" s="1940">
        <v>18</v>
      </c>
      <c r="J433" s="1977"/>
    </row>
    <row r="434" spans="1:10">
      <c r="A434" s="1570">
        <v>1065</v>
      </c>
      <c r="B434" s="1829" t="s">
        <v>1468</v>
      </c>
      <c r="C434" s="1839" t="s">
        <v>1469</v>
      </c>
      <c r="D434" s="1562" t="s">
        <v>1470</v>
      </c>
      <c r="E434" s="1870" t="s">
        <v>1471</v>
      </c>
      <c r="F434" s="1919" t="s">
        <v>1472</v>
      </c>
      <c r="G434" s="1940">
        <v>2</v>
      </c>
      <c r="H434" s="1839">
        <v>165000</v>
      </c>
      <c r="I434" s="1940">
        <v>19</v>
      </c>
      <c r="J434" s="1977"/>
    </row>
    <row r="435" spans="1:10">
      <c r="A435" s="1035">
        <v>919</v>
      </c>
      <c r="B435" s="1829" t="s">
        <v>1501</v>
      </c>
      <c r="C435" s="1839" t="s">
        <v>1502</v>
      </c>
      <c r="D435" s="1562" t="s">
        <v>82</v>
      </c>
      <c r="E435" s="1870" t="s">
        <v>1503</v>
      </c>
      <c r="F435" s="1919" t="s">
        <v>1504</v>
      </c>
      <c r="G435" s="1940">
        <v>2</v>
      </c>
      <c r="H435" s="1839">
        <v>165000</v>
      </c>
      <c r="I435" s="1940">
        <v>19</v>
      </c>
      <c r="J435" s="1976"/>
    </row>
    <row r="436" spans="1:10">
      <c r="A436" s="1035">
        <v>518</v>
      </c>
      <c r="B436" s="1829" t="s">
        <v>1709</v>
      </c>
      <c r="C436" s="1831" t="s">
        <v>1710</v>
      </c>
      <c r="D436" s="1552" t="s">
        <v>1711</v>
      </c>
      <c r="E436" s="1868" t="s">
        <v>1712</v>
      </c>
      <c r="F436" s="1915" t="s">
        <v>1713</v>
      </c>
      <c r="G436" s="1938">
        <v>3</v>
      </c>
      <c r="H436" s="1829">
        <v>205000</v>
      </c>
      <c r="I436" s="1938">
        <v>19</v>
      </c>
      <c r="J436" s="1975"/>
    </row>
    <row r="437" spans="1:10">
      <c r="A437" s="1035">
        <v>640</v>
      </c>
      <c r="B437" s="1829" t="s">
        <v>2221</v>
      </c>
      <c r="C437" s="1842" t="s">
        <v>2222</v>
      </c>
      <c r="D437" s="1590" t="s">
        <v>2223</v>
      </c>
      <c r="E437" s="1873" t="s">
        <v>2224</v>
      </c>
      <c r="F437" s="1921" t="s">
        <v>2225</v>
      </c>
      <c r="G437" s="1943">
        <v>1</v>
      </c>
      <c r="H437" s="1842">
        <v>125000</v>
      </c>
      <c r="I437" s="1943">
        <v>19</v>
      </c>
      <c r="J437" s="1834"/>
    </row>
    <row r="438" spans="1:10">
      <c r="A438" s="1035">
        <v>699</v>
      </c>
      <c r="B438" s="1829" t="s">
        <v>2464</v>
      </c>
      <c r="C438" s="1840" t="s">
        <v>2465</v>
      </c>
      <c r="D438" s="1572" t="s">
        <v>40</v>
      </c>
      <c r="E438" s="1871" t="s">
        <v>2466</v>
      </c>
      <c r="F438" s="1921" t="s">
        <v>2467</v>
      </c>
      <c r="G438" s="1941">
        <v>1</v>
      </c>
      <c r="H438" s="1840">
        <v>125000</v>
      </c>
      <c r="I438" s="1941">
        <v>19</v>
      </c>
      <c r="J438" s="1979"/>
    </row>
    <row r="439" spans="1:10">
      <c r="A439" s="1035">
        <v>700</v>
      </c>
      <c r="B439" s="1829" t="s">
        <v>2468</v>
      </c>
      <c r="C439" s="1840" t="s">
        <v>1332</v>
      </c>
      <c r="D439" s="1572" t="s">
        <v>2469</v>
      </c>
      <c r="E439" s="1871" t="s">
        <v>2470</v>
      </c>
      <c r="F439" s="1921" t="s">
        <v>2467</v>
      </c>
      <c r="G439" s="1941">
        <v>1</v>
      </c>
      <c r="H439" s="1840">
        <v>125000</v>
      </c>
      <c r="I439" s="1941">
        <v>19</v>
      </c>
      <c r="J439" s="1979"/>
    </row>
    <row r="440" spans="1:10">
      <c r="A440" s="1570">
        <v>1064</v>
      </c>
      <c r="B440" s="1829" t="s">
        <v>2686</v>
      </c>
      <c r="C440" s="1839" t="s">
        <v>2687</v>
      </c>
      <c r="D440" s="1562" t="s">
        <v>2688</v>
      </c>
      <c r="E440" s="1870" t="s">
        <v>2689</v>
      </c>
      <c r="F440" s="1919" t="s">
        <v>1472</v>
      </c>
      <c r="G440" s="1940">
        <v>2</v>
      </c>
      <c r="H440" s="1839">
        <v>165000</v>
      </c>
      <c r="I440" s="1940">
        <v>19</v>
      </c>
      <c r="J440" s="1977"/>
    </row>
    <row r="441" spans="1:10">
      <c r="A441" s="1035">
        <v>578</v>
      </c>
      <c r="B441" s="1829" t="s">
        <v>2747</v>
      </c>
      <c r="C441" s="1838" t="s">
        <v>2748</v>
      </c>
      <c r="D441" s="1558" t="s">
        <v>2749</v>
      </c>
      <c r="E441" s="1869" t="s">
        <v>2750</v>
      </c>
      <c r="F441" s="1922" t="s">
        <v>1964</v>
      </c>
      <c r="G441" s="1939" t="s">
        <v>2751</v>
      </c>
      <c r="H441" s="1838">
        <v>165000</v>
      </c>
      <c r="I441" s="1939">
        <v>19</v>
      </c>
      <c r="J441" s="1974"/>
    </row>
    <row r="442" spans="1:10">
      <c r="A442" s="1035">
        <v>830</v>
      </c>
      <c r="B442" s="1829" t="s">
        <v>2898</v>
      </c>
      <c r="C442" s="1840" t="s">
        <v>2899</v>
      </c>
      <c r="D442" s="1572" t="s">
        <v>118</v>
      </c>
      <c r="E442" s="1871" t="s">
        <v>2900</v>
      </c>
      <c r="F442" s="1918" t="s">
        <v>2901</v>
      </c>
      <c r="G442" s="1941">
        <v>1</v>
      </c>
      <c r="H442" s="1840">
        <v>125000</v>
      </c>
      <c r="I442" s="1941">
        <v>19</v>
      </c>
      <c r="J442" s="1976" t="s">
        <v>2902</v>
      </c>
    </row>
    <row r="443" spans="1:10">
      <c r="A443" s="1035">
        <v>828</v>
      </c>
      <c r="B443" s="1829" t="s">
        <v>2957</v>
      </c>
      <c r="C443" s="1840" t="s">
        <v>2958</v>
      </c>
      <c r="D443" s="1572" t="s">
        <v>44</v>
      </c>
      <c r="E443" s="1881" t="s">
        <v>2959</v>
      </c>
      <c r="F443" s="1918" t="s">
        <v>2901</v>
      </c>
      <c r="G443" s="1941">
        <v>1</v>
      </c>
      <c r="H443" s="1840">
        <v>125000</v>
      </c>
      <c r="I443" s="1941">
        <v>19</v>
      </c>
      <c r="J443" s="1976"/>
    </row>
    <row r="444" spans="1:10">
      <c r="A444" s="1035">
        <v>920</v>
      </c>
      <c r="B444" s="1829" t="s">
        <v>3354</v>
      </c>
      <c r="C444" s="1844" t="s">
        <v>3355</v>
      </c>
      <c r="D444" s="1580" t="s">
        <v>3257</v>
      </c>
      <c r="E444" s="1875" t="s">
        <v>3356</v>
      </c>
      <c r="F444" s="1920" t="s">
        <v>1504</v>
      </c>
      <c r="G444" s="1945">
        <v>2</v>
      </c>
      <c r="H444" s="1844">
        <v>165000</v>
      </c>
      <c r="I444" s="1945">
        <v>19</v>
      </c>
      <c r="J444" s="1976"/>
    </row>
    <row r="445" spans="1:10">
      <c r="A445" s="1035">
        <v>921</v>
      </c>
      <c r="B445" s="1829" t="s">
        <v>3388</v>
      </c>
      <c r="C445" s="1844" t="s">
        <v>3389</v>
      </c>
      <c r="D445" s="1562" t="s">
        <v>67</v>
      </c>
      <c r="E445" s="1875" t="s">
        <v>3390</v>
      </c>
      <c r="F445" s="1920">
        <v>45462</v>
      </c>
      <c r="G445" s="1945">
        <v>2</v>
      </c>
      <c r="H445" s="1844">
        <v>165000</v>
      </c>
      <c r="I445" s="1945">
        <v>19</v>
      </c>
      <c r="J445" s="1976"/>
    </row>
    <row r="446" spans="1:10">
      <c r="A446" s="1035">
        <v>519</v>
      </c>
      <c r="B446" s="1829" t="s">
        <v>3488</v>
      </c>
      <c r="C446" s="1831" t="s">
        <v>3489</v>
      </c>
      <c r="D446" s="1552" t="s">
        <v>1223</v>
      </c>
      <c r="E446" s="1868" t="s">
        <v>3490</v>
      </c>
      <c r="F446" s="1915" t="s">
        <v>1713</v>
      </c>
      <c r="G446" s="1938">
        <v>2</v>
      </c>
      <c r="H446" s="1829">
        <v>165000</v>
      </c>
      <c r="I446" s="1938">
        <v>19</v>
      </c>
      <c r="J446" s="1974"/>
    </row>
    <row r="447" spans="1:10">
      <c r="A447" s="1570">
        <v>1101</v>
      </c>
      <c r="B447" s="1829" t="s">
        <v>3570</v>
      </c>
      <c r="C447" s="1839" t="s">
        <v>3571</v>
      </c>
      <c r="D447" s="1562" t="s">
        <v>3572</v>
      </c>
      <c r="E447" s="1870" t="s">
        <v>3573</v>
      </c>
      <c r="F447" s="1919" t="s">
        <v>3574</v>
      </c>
      <c r="G447" s="1940">
        <v>2</v>
      </c>
      <c r="H447" s="1839">
        <v>165000</v>
      </c>
      <c r="I447" s="1940">
        <v>19</v>
      </c>
      <c r="J447" s="1977"/>
    </row>
    <row r="448" spans="1:10">
      <c r="A448" s="1035">
        <v>879</v>
      </c>
      <c r="B448" s="1829" t="s">
        <v>3829</v>
      </c>
      <c r="C448" s="1844" t="s">
        <v>3830</v>
      </c>
      <c r="D448" s="1603" t="s">
        <v>1223</v>
      </c>
      <c r="E448" s="1875" t="s">
        <v>3831</v>
      </c>
      <c r="F448" s="1920" t="s">
        <v>3832</v>
      </c>
      <c r="G448" s="1945">
        <v>2</v>
      </c>
      <c r="H448" s="1844">
        <v>165000</v>
      </c>
      <c r="I448" s="1945">
        <v>19</v>
      </c>
      <c r="J448" s="1976"/>
    </row>
    <row r="449" spans="1:10">
      <c r="A449" s="1035">
        <v>829</v>
      </c>
      <c r="B449" s="1829" t="s">
        <v>3840</v>
      </c>
      <c r="C449" s="1840" t="s">
        <v>3841</v>
      </c>
      <c r="D449" s="1572" t="s">
        <v>1223</v>
      </c>
      <c r="E449" s="1871" t="s">
        <v>3842</v>
      </c>
      <c r="F449" s="1918" t="s">
        <v>2901</v>
      </c>
      <c r="G449" s="1941">
        <v>2</v>
      </c>
      <c r="H449" s="1840">
        <v>165000</v>
      </c>
      <c r="I449" s="1941">
        <v>19</v>
      </c>
      <c r="J449" s="1976"/>
    </row>
    <row r="450" spans="1:10">
      <c r="A450" s="1570">
        <v>1099</v>
      </c>
      <c r="B450" s="1829" t="s">
        <v>3960</v>
      </c>
      <c r="C450" s="1839" t="s">
        <v>3961</v>
      </c>
      <c r="D450" s="1562" t="s">
        <v>3962</v>
      </c>
      <c r="E450" s="1870" t="s">
        <v>3963</v>
      </c>
      <c r="F450" s="1919" t="s">
        <v>3964</v>
      </c>
      <c r="G450" s="1940">
        <v>1</v>
      </c>
      <c r="H450" s="1839">
        <v>125000</v>
      </c>
      <c r="I450" s="1940">
        <v>19</v>
      </c>
      <c r="J450" s="1977"/>
    </row>
    <row r="451" spans="1:10">
      <c r="A451" s="1570">
        <v>1100</v>
      </c>
      <c r="B451" s="1829" t="s">
        <v>3965</v>
      </c>
      <c r="C451" s="1839" t="s">
        <v>3966</v>
      </c>
      <c r="D451" s="1562" t="s">
        <v>3967</v>
      </c>
      <c r="E451" s="1870" t="s">
        <v>3968</v>
      </c>
      <c r="F451" s="1919" t="s">
        <v>3964</v>
      </c>
      <c r="G451" s="1940">
        <v>1</v>
      </c>
      <c r="H451" s="1839">
        <v>125000</v>
      </c>
      <c r="I451" s="1940">
        <v>19</v>
      </c>
      <c r="J451" s="1977"/>
    </row>
    <row r="452" spans="1:10">
      <c r="A452" s="1570">
        <v>1146</v>
      </c>
      <c r="B452" s="1829" t="s">
        <v>4137</v>
      </c>
      <c r="C452" s="1852" t="s">
        <v>4138</v>
      </c>
      <c r="D452" s="914" t="s">
        <v>4139</v>
      </c>
      <c r="E452" s="1879" t="s">
        <v>4140</v>
      </c>
      <c r="F452" s="1919">
        <v>45645</v>
      </c>
      <c r="G452" s="1953">
        <v>2</v>
      </c>
      <c r="H452" s="1839">
        <v>165000</v>
      </c>
      <c r="I452" s="1940">
        <v>19</v>
      </c>
      <c r="J452" s="1977"/>
    </row>
    <row r="453" spans="1:10">
      <c r="A453" s="1035">
        <v>550</v>
      </c>
      <c r="B453" s="1833" t="s">
        <v>29</v>
      </c>
      <c r="C453" s="1838" t="s">
        <v>30</v>
      </c>
      <c r="D453" s="1558" t="s">
        <v>31</v>
      </c>
      <c r="E453" s="1869" t="s">
        <v>32</v>
      </c>
      <c r="F453" s="1922" t="s">
        <v>33</v>
      </c>
      <c r="G453" s="1939">
        <v>2</v>
      </c>
      <c r="H453" s="1838">
        <v>165000</v>
      </c>
      <c r="I453" s="1939">
        <v>20</v>
      </c>
      <c r="J453" s="1974"/>
    </row>
    <row r="454" spans="1:10">
      <c r="A454" s="1035">
        <v>835</v>
      </c>
      <c r="B454" s="1829" t="s">
        <v>820</v>
      </c>
      <c r="C454" s="1841" t="s">
        <v>821</v>
      </c>
      <c r="D454" s="1580" t="s">
        <v>822</v>
      </c>
      <c r="E454" s="1872" t="s">
        <v>823</v>
      </c>
      <c r="F454" s="1917" t="s">
        <v>824</v>
      </c>
      <c r="G454" s="1942">
        <v>2</v>
      </c>
      <c r="H454" s="1841">
        <v>165000</v>
      </c>
      <c r="I454" s="1942">
        <v>20</v>
      </c>
      <c r="J454" s="1976"/>
    </row>
    <row r="455" spans="1:10">
      <c r="A455" s="1035">
        <v>288</v>
      </c>
      <c r="B455" s="1829" t="s">
        <v>920</v>
      </c>
      <c r="C455" s="1831" t="s">
        <v>921</v>
      </c>
      <c r="D455" s="1552" t="s">
        <v>922</v>
      </c>
      <c r="E455" s="1867">
        <v>85703676311</v>
      </c>
      <c r="F455" s="1915">
        <v>44917</v>
      </c>
      <c r="G455" s="1938">
        <v>4</v>
      </c>
      <c r="H455" s="1947">
        <v>305000</v>
      </c>
      <c r="I455" s="1938">
        <v>20</v>
      </c>
      <c r="J455" s="1974"/>
    </row>
    <row r="456" spans="1:10">
      <c r="A456" s="1035">
        <v>484</v>
      </c>
      <c r="B456" s="1829" t="s">
        <v>1568</v>
      </c>
      <c r="C456" s="1831" t="s">
        <v>1569</v>
      </c>
      <c r="D456" s="1552" t="s">
        <v>1570</v>
      </c>
      <c r="E456" s="1868" t="s">
        <v>1571</v>
      </c>
      <c r="F456" s="1915" t="s">
        <v>1572</v>
      </c>
      <c r="G456" s="1939">
        <v>1</v>
      </c>
      <c r="H456" s="1846">
        <v>125000</v>
      </c>
      <c r="I456" s="1939">
        <v>20</v>
      </c>
      <c r="J456" s="1974"/>
    </row>
    <row r="457" spans="1:10">
      <c r="A457" s="1035">
        <v>485</v>
      </c>
      <c r="B457" s="1829" t="s">
        <v>1573</v>
      </c>
      <c r="C457" s="1831" t="s">
        <v>1574</v>
      </c>
      <c r="D457" s="1552" t="s">
        <v>1570</v>
      </c>
      <c r="E457" s="1868" t="s">
        <v>1575</v>
      </c>
      <c r="F457" s="1915" t="s">
        <v>1572</v>
      </c>
      <c r="G457" s="1939">
        <v>1</v>
      </c>
      <c r="H457" s="1846">
        <v>125000</v>
      </c>
      <c r="I457" s="1939">
        <v>20</v>
      </c>
      <c r="J457" s="1974"/>
    </row>
    <row r="458" spans="1:10">
      <c r="A458" s="1035">
        <v>520</v>
      </c>
      <c r="B458" s="1829" t="s">
        <v>1716</v>
      </c>
      <c r="C458" s="1831" t="s">
        <v>1717</v>
      </c>
      <c r="D458" s="1558" t="s">
        <v>1718</v>
      </c>
      <c r="E458" s="1869" t="s">
        <v>1719</v>
      </c>
      <c r="F458" s="1915" t="s">
        <v>1720</v>
      </c>
      <c r="G458" s="1938">
        <v>1</v>
      </c>
      <c r="H458" s="1829">
        <v>125000</v>
      </c>
      <c r="I458" s="1938">
        <v>20</v>
      </c>
      <c r="J458" s="1974"/>
    </row>
    <row r="459" spans="1:10">
      <c r="A459" s="1035">
        <v>646</v>
      </c>
      <c r="B459" s="1829" t="s">
        <v>2248</v>
      </c>
      <c r="C459" s="1840" t="s">
        <v>2249</v>
      </c>
      <c r="D459" s="1572" t="s">
        <v>2250</v>
      </c>
      <c r="E459" s="1871" t="s">
        <v>2251</v>
      </c>
      <c r="F459" s="1921" t="s">
        <v>2252</v>
      </c>
      <c r="G459" s="1941" t="s">
        <v>1670</v>
      </c>
      <c r="H459" s="1840">
        <v>250000</v>
      </c>
      <c r="I459" s="1941">
        <v>20</v>
      </c>
      <c r="J459" s="1993"/>
    </row>
    <row r="460" spans="1:10">
      <c r="A460" s="1035">
        <v>831</v>
      </c>
      <c r="B460" s="1829" t="s">
        <v>2282</v>
      </c>
      <c r="C460" s="1840" t="s">
        <v>2283</v>
      </c>
      <c r="D460" s="1572" t="s">
        <v>2284</v>
      </c>
      <c r="E460" s="1871" t="s">
        <v>2285</v>
      </c>
      <c r="F460" s="1918" t="s">
        <v>824</v>
      </c>
      <c r="G460" s="1941">
        <v>2</v>
      </c>
      <c r="H460" s="1840">
        <v>165000</v>
      </c>
      <c r="I460" s="1941">
        <v>20</v>
      </c>
      <c r="J460" s="1976"/>
    </row>
    <row r="461" spans="1:10">
      <c r="A461" s="1035">
        <v>668</v>
      </c>
      <c r="B461" s="1829" t="s">
        <v>2336</v>
      </c>
      <c r="C461" s="1842" t="s">
        <v>2337</v>
      </c>
      <c r="D461" s="1572" t="s">
        <v>2338</v>
      </c>
      <c r="E461" s="1871" t="s">
        <v>2339</v>
      </c>
      <c r="F461" s="1921" t="s">
        <v>2340</v>
      </c>
      <c r="G461" s="1941">
        <v>3</v>
      </c>
      <c r="H461" s="1840">
        <v>205000</v>
      </c>
      <c r="I461" s="1941">
        <v>20</v>
      </c>
      <c r="J461" s="1979"/>
    </row>
    <row r="462" spans="1:10">
      <c r="A462" s="1035">
        <v>733</v>
      </c>
      <c r="B462" s="1829" t="s">
        <v>2607</v>
      </c>
      <c r="C462" s="1840" t="s">
        <v>2608</v>
      </c>
      <c r="D462" s="1572" t="s">
        <v>82</v>
      </c>
      <c r="E462" s="1871" t="s">
        <v>2609</v>
      </c>
      <c r="F462" s="1915" t="s">
        <v>2597</v>
      </c>
      <c r="G462" s="1939">
        <v>1</v>
      </c>
      <c r="H462" s="1846">
        <v>125000</v>
      </c>
      <c r="I462" s="1939">
        <v>20</v>
      </c>
      <c r="J462" s="1980"/>
    </row>
    <row r="463" spans="1:10">
      <c r="A463" s="1035">
        <v>775</v>
      </c>
      <c r="B463" s="1829" t="s">
        <v>2765</v>
      </c>
      <c r="C463" s="1840" t="s">
        <v>2766</v>
      </c>
      <c r="D463" s="1572" t="s">
        <v>2767</v>
      </c>
      <c r="E463" s="1871" t="s">
        <v>2768</v>
      </c>
      <c r="F463" s="1921" t="s">
        <v>2769</v>
      </c>
      <c r="G463" s="1941">
        <v>1</v>
      </c>
      <c r="H463" s="1840">
        <v>125000</v>
      </c>
      <c r="I463" s="1941">
        <v>20</v>
      </c>
      <c r="J463" s="1976"/>
    </row>
    <row r="464" spans="1:10">
      <c r="A464" s="1035">
        <v>881</v>
      </c>
      <c r="B464" s="1829" t="s">
        <v>3165</v>
      </c>
      <c r="C464" s="1839" t="s">
        <v>3166</v>
      </c>
      <c r="D464" s="1562" t="s">
        <v>1550</v>
      </c>
      <c r="E464" s="1870" t="s">
        <v>3167</v>
      </c>
      <c r="F464" s="1919" t="s">
        <v>3168</v>
      </c>
      <c r="G464" s="1940">
        <v>3</v>
      </c>
      <c r="H464" s="1839">
        <v>205000</v>
      </c>
      <c r="I464" s="1940">
        <v>20</v>
      </c>
      <c r="J464" s="1976"/>
    </row>
    <row r="465" spans="1:10">
      <c r="A465" s="1035">
        <v>907</v>
      </c>
      <c r="B465" s="1829" t="s">
        <v>3255</v>
      </c>
      <c r="C465" s="1839" t="s">
        <v>3256</v>
      </c>
      <c r="D465" s="1562" t="s">
        <v>3257</v>
      </c>
      <c r="E465" s="1870" t="s">
        <v>3258</v>
      </c>
      <c r="F465" s="1919" t="s">
        <v>1534</v>
      </c>
      <c r="G465" s="1940">
        <v>1</v>
      </c>
      <c r="H465" s="1839">
        <v>125000</v>
      </c>
      <c r="I465" s="1940">
        <v>20</v>
      </c>
      <c r="J465" s="1976"/>
    </row>
    <row r="466" spans="1:10">
      <c r="A466" s="1035">
        <v>739</v>
      </c>
      <c r="B466" s="1829" t="s">
        <v>3425</v>
      </c>
      <c r="C466" s="1853" t="s">
        <v>3426</v>
      </c>
      <c r="D466" s="1687" t="s">
        <v>3427</v>
      </c>
      <c r="E466" s="1889" t="s">
        <v>3428</v>
      </c>
      <c r="F466" s="1923" t="s">
        <v>3429</v>
      </c>
      <c r="G466" s="1954">
        <v>2</v>
      </c>
      <c r="H466" s="1853">
        <v>165000</v>
      </c>
      <c r="I466" s="1954">
        <v>20</v>
      </c>
      <c r="J466" s="1980"/>
    </row>
    <row r="467" spans="1:10">
      <c r="A467" s="1035">
        <v>965</v>
      </c>
      <c r="B467" s="1829" t="s">
        <v>3472</v>
      </c>
      <c r="C467" s="1844" t="s">
        <v>3473</v>
      </c>
      <c r="D467" s="1603" t="s">
        <v>1223</v>
      </c>
      <c r="E467" s="1875" t="s">
        <v>3474</v>
      </c>
      <c r="F467" s="1920" t="s">
        <v>3475</v>
      </c>
      <c r="G467" s="1945">
        <v>1</v>
      </c>
      <c r="H467" s="1844">
        <v>125000</v>
      </c>
      <c r="I467" s="1945">
        <v>20</v>
      </c>
      <c r="J467" s="1976"/>
    </row>
    <row r="468" spans="1:10">
      <c r="A468" s="1035">
        <v>882</v>
      </c>
      <c r="B468" s="1829" t="s">
        <v>3522</v>
      </c>
      <c r="C468" s="1839" t="s">
        <v>3523</v>
      </c>
      <c r="D468" s="1562" t="s">
        <v>1645</v>
      </c>
      <c r="E468" s="1870" t="s">
        <v>3524</v>
      </c>
      <c r="F468" s="1919" t="s">
        <v>3168</v>
      </c>
      <c r="G468" s="1940">
        <v>2</v>
      </c>
      <c r="H468" s="1839">
        <v>165000</v>
      </c>
      <c r="I468" s="1940">
        <v>20</v>
      </c>
      <c r="J468" s="1976"/>
    </row>
    <row r="469" spans="1:10">
      <c r="A469" s="1035">
        <v>987</v>
      </c>
      <c r="B469" s="1829" t="s">
        <v>3553</v>
      </c>
      <c r="C469" s="1844" t="s">
        <v>3554</v>
      </c>
      <c r="D469" s="1603" t="s">
        <v>3555</v>
      </c>
      <c r="E469" s="1875" t="s">
        <v>3556</v>
      </c>
      <c r="F469" s="1920" t="s">
        <v>3557</v>
      </c>
      <c r="G469" s="1945">
        <v>1</v>
      </c>
      <c r="H469" s="1844">
        <v>125000</v>
      </c>
      <c r="I469" s="1945">
        <v>20</v>
      </c>
      <c r="J469" s="1976"/>
    </row>
    <row r="470" spans="1:10">
      <c r="A470" s="1570">
        <v>1147</v>
      </c>
      <c r="B470" s="1829" t="s">
        <v>4141</v>
      </c>
      <c r="C470" s="1839" t="s">
        <v>4142</v>
      </c>
      <c r="D470" s="1561" t="s">
        <v>4143</v>
      </c>
      <c r="E470" s="1879" t="s">
        <v>4144</v>
      </c>
      <c r="F470" s="1919">
        <v>45646</v>
      </c>
      <c r="G470" s="1940">
        <v>3</v>
      </c>
      <c r="H470" s="1839">
        <v>205000</v>
      </c>
      <c r="I470" s="1940">
        <v>20</v>
      </c>
      <c r="J470" s="1977"/>
    </row>
    <row r="471" spans="1:10">
      <c r="A471" s="1570">
        <v>1029</v>
      </c>
      <c r="B471" s="1829" t="s">
        <v>986</v>
      </c>
      <c r="C471" s="1839" t="s">
        <v>987</v>
      </c>
      <c r="D471" s="1562" t="s">
        <v>118</v>
      </c>
      <c r="E471" s="1870" t="s">
        <v>988</v>
      </c>
      <c r="F471" s="1919" t="s">
        <v>989</v>
      </c>
      <c r="G471" s="1940">
        <v>2</v>
      </c>
      <c r="H471" s="1839">
        <v>165000</v>
      </c>
      <c r="I471" s="1940">
        <v>21</v>
      </c>
      <c r="J471" s="1977"/>
    </row>
    <row r="472" spans="1:10">
      <c r="A472" s="1035">
        <v>260</v>
      </c>
      <c r="B472" s="1829" t="s">
        <v>1214</v>
      </c>
      <c r="C472" s="1829" t="s">
        <v>1215</v>
      </c>
      <c r="D472" s="1618" t="s">
        <v>361</v>
      </c>
      <c r="E472" s="1880" t="s">
        <v>1216</v>
      </c>
      <c r="F472" s="1924" t="s">
        <v>421</v>
      </c>
      <c r="G472" s="1947">
        <v>2</v>
      </c>
      <c r="H472" s="1947">
        <v>165000</v>
      </c>
      <c r="I472" s="1947">
        <v>21</v>
      </c>
      <c r="J472" s="1987" t="s">
        <v>1217</v>
      </c>
    </row>
    <row r="473" spans="1:10">
      <c r="A473" s="1035">
        <v>833</v>
      </c>
      <c r="B473" s="1829" t="s">
        <v>1448</v>
      </c>
      <c r="C473" s="1840" t="s">
        <v>1449</v>
      </c>
      <c r="D473" s="1572" t="s">
        <v>558</v>
      </c>
      <c r="E473" s="1871" t="s">
        <v>1450</v>
      </c>
      <c r="F473" s="1918" t="s">
        <v>1451</v>
      </c>
      <c r="G473" s="1941">
        <v>2</v>
      </c>
      <c r="H473" s="1840">
        <v>165000</v>
      </c>
      <c r="I473" s="1941">
        <v>21</v>
      </c>
      <c r="J473" s="1976"/>
    </row>
    <row r="474" spans="1:10">
      <c r="A474" s="1035">
        <v>580</v>
      </c>
      <c r="B474" s="1829" t="s">
        <v>1966</v>
      </c>
      <c r="C474" s="1838" t="s">
        <v>1967</v>
      </c>
      <c r="D474" s="1558" t="s">
        <v>1968</v>
      </c>
      <c r="E474" s="1869" t="s">
        <v>1969</v>
      </c>
      <c r="F474" s="1922" t="s">
        <v>1970</v>
      </c>
      <c r="G474" s="1939">
        <v>1</v>
      </c>
      <c r="H474" s="1846">
        <v>125000</v>
      </c>
      <c r="I474" s="1939">
        <v>21</v>
      </c>
      <c r="J474" s="1974"/>
    </row>
    <row r="475" spans="1:10">
      <c r="A475" s="1035">
        <v>629</v>
      </c>
      <c r="B475" s="1829" t="s">
        <v>2172</v>
      </c>
      <c r="C475" s="1829" t="s">
        <v>2173</v>
      </c>
      <c r="D475" s="1618" t="s">
        <v>2174</v>
      </c>
      <c r="E475" s="1880" t="s">
        <v>2175</v>
      </c>
      <c r="F475" s="1924" t="s">
        <v>2176</v>
      </c>
      <c r="G475" s="1947">
        <v>2</v>
      </c>
      <c r="H475" s="1829">
        <v>165000</v>
      </c>
      <c r="I475" s="1947">
        <v>21</v>
      </c>
      <c r="J475" s="1993" t="s">
        <v>2177</v>
      </c>
    </row>
    <row r="476" spans="1:10">
      <c r="A476" s="1035">
        <v>642</v>
      </c>
      <c r="B476" s="1829" t="s">
        <v>2230</v>
      </c>
      <c r="C476" s="1841" t="s">
        <v>2231</v>
      </c>
      <c r="D476" s="1580" t="s">
        <v>1223</v>
      </c>
      <c r="E476" s="1872" t="s">
        <v>2232</v>
      </c>
      <c r="F476" s="1917" t="s">
        <v>2233</v>
      </c>
      <c r="G476" s="1942">
        <v>1</v>
      </c>
      <c r="H476" s="1841">
        <v>125000</v>
      </c>
      <c r="I476" s="1942">
        <v>21</v>
      </c>
      <c r="J476" s="1834"/>
    </row>
    <row r="477" spans="1:10">
      <c r="A477" s="1035">
        <v>885</v>
      </c>
      <c r="B477" s="1829" t="s">
        <v>2238</v>
      </c>
      <c r="C477" s="1839" t="s">
        <v>2239</v>
      </c>
      <c r="D477" s="1562" t="s">
        <v>2240</v>
      </c>
      <c r="E477" s="1870" t="s">
        <v>2241</v>
      </c>
      <c r="F477" s="1919" t="s">
        <v>2242</v>
      </c>
      <c r="G477" s="1940">
        <v>2</v>
      </c>
      <c r="H477" s="1839">
        <v>165000</v>
      </c>
      <c r="I477" s="1940">
        <v>21</v>
      </c>
      <c r="J477" s="1976"/>
    </row>
    <row r="478" spans="1:10">
      <c r="A478" s="1035">
        <v>669</v>
      </c>
      <c r="B478" s="1829" t="s">
        <v>2341</v>
      </c>
      <c r="C478" s="1840" t="s">
        <v>2342</v>
      </c>
      <c r="D478" s="1572" t="s">
        <v>2343</v>
      </c>
      <c r="E478" s="1871" t="s">
        <v>2344</v>
      </c>
      <c r="F478" s="1921" t="s">
        <v>2345</v>
      </c>
      <c r="G478" s="1941">
        <v>1</v>
      </c>
      <c r="H478" s="1840">
        <v>125000</v>
      </c>
      <c r="I478" s="1941">
        <v>21</v>
      </c>
      <c r="J478" s="1979"/>
    </row>
    <row r="479" spans="1:10">
      <c r="A479" s="1035">
        <v>800</v>
      </c>
      <c r="B479" s="1829" t="s">
        <v>2859</v>
      </c>
      <c r="C479" s="1841" t="s">
        <v>2860</v>
      </c>
      <c r="D479" s="1580" t="s">
        <v>516</v>
      </c>
      <c r="E479" s="1872" t="s">
        <v>2861</v>
      </c>
      <c r="F479" s="1925" t="s">
        <v>2862</v>
      </c>
      <c r="G479" s="1942">
        <v>1</v>
      </c>
      <c r="H479" s="1841">
        <v>125000</v>
      </c>
      <c r="I479" s="1942">
        <v>21</v>
      </c>
      <c r="J479" s="1976"/>
    </row>
    <row r="480" spans="1:10">
      <c r="A480" s="1035">
        <v>801</v>
      </c>
      <c r="B480" s="1829" t="s">
        <v>2863</v>
      </c>
      <c r="C480" s="1840" t="s">
        <v>2864</v>
      </c>
      <c r="D480" s="1572" t="s">
        <v>234</v>
      </c>
      <c r="E480" s="1871" t="s">
        <v>2865</v>
      </c>
      <c r="F480" s="1921" t="s">
        <v>2862</v>
      </c>
      <c r="G480" s="1941">
        <v>1</v>
      </c>
      <c r="H480" s="1840">
        <v>125000</v>
      </c>
      <c r="I480" s="1941">
        <v>21</v>
      </c>
      <c r="J480" s="1976"/>
    </row>
    <row r="481" spans="1:10">
      <c r="A481" s="1035">
        <v>849</v>
      </c>
      <c r="B481" s="1829" t="s">
        <v>3039</v>
      </c>
      <c r="C481" s="1842" t="s">
        <v>3040</v>
      </c>
      <c r="D481" s="1590" t="s">
        <v>3041</v>
      </c>
      <c r="E481" s="1873" t="s">
        <v>3042</v>
      </c>
      <c r="F481" s="1921" t="s">
        <v>3035</v>
      </c>
      <c r="G481" s="1943">
        <v>1</v>
      </c>
      <c r="H481" s="1842">
        <v>125000</v>
      </c>
      <c r="I481" s="1943">
        <v>21</v>
      </c>
      <c r="J481" s="1976" t="s">
        <v>3043</v>
      </c>
    </row>
    <row r="482" spans="1:10">
      <c r="A482" s="1035">
        <v>989</v>
      </c>
      <c r="B482" s="1829" t="s">
        <v>3153</v>
      </c>
      <c r="C482" s="1839" t="s">
        <v>3154</v>
      </c>
      <c r="D482" s="1562" t="s">
        <v>3155</v>
      </c>
      <c r="E482" s="1870" t="s">
        <v>3156</v>
      </c>
      <c r="F482" s="1919" t="s">
        <v>3157</v>
      </c>
      <c r="G482" s="1940">
        <v>2</v>
      </c>
      <c r="H482" s="1839">
        <v>165000</v>
      </c>
      <c r="I482" s="1940">
        <v>21</v>
      </c>
      <c r="J482" s="1976"/>
    </row>
    <row r="483" spans="1:10">
      <c r="A483" s="1035">
        <v>884</v>
      </c>
      <c r="B483" s="1829" t="s">
        <v>3175</v>
      </c>
      <c r="C483" s="1839" t="s">
        <v>3176</v>
      </c>
      <c r="D483" s="1562" t="s">
        <v>125</v>
      </c>
      <c r="E483" s="1870" t="s">
        <v>3177</v>
      </c>
      <c r="F483" s="1919" t="s">
        <v>2242</v>
      </c>
      <c r="G483" s="1940">
        <v>1</v>
      </c>
      <c r="H483" s="1839">
        <v>125000</v>
      </c>
      <c r="I483" s="1940">
        <v>21</v>
      </c>
      <c r="J483" s="1976"/>
    </row>
    <row r="484" spans="1:10">
      <c r="A484" s="1035">
        <v>834</v>
      </c>
      <c r="B484" s="1829" t="s">
        <v>3211</v>
      </c>
      <c r="C484" s="1840" t="s">
        <v>3212</v>
      </c>
      <c r="D484" s="1572" t="s">
        <v>3213</v>
      </c>
      <c r="E484" s="1871" t="s">
        <v>3214</v>
      </c>
      <c r="F484" s="1918" t="s">
        <v>1451</v>
      </c>
      <c r="G484" s="1941">
        <v>2</v>
      </c>
      <c r="H484" s="1840">
        <v>165000</v>
      </c>
      <c r="I484" s="1941">
        <v>21</v>
      </c>
      <c r="J484" s="1976"/>
    </row>
    <row r="485" spans="1:10">
      <c r="A485" s="1035">
        <v>988</v>
      </c>
      <c r="B485" s="1829" t="s">
        <v>3558</v>
      </c>
      <c r="C485" s="1839" t="s">
        <v>3559</v>
      </c>
      <c r="D485" s="1562" t="s">
        <v>44</v>
      </c>
      <c r="E485" s="1870" t="s">
        <v>3560</v>
      </c>
      <c r="F485" s="1919" t="s">
        <v>3157</v>
      </c>
      <c r="G485" s="1940">
        <v>1</v>
      </c>
      <c r="H485" s="1839">
        <v>125000</v>
      </c>
      <c r="I485" s="1940">
        <v>21</v>
      </c>
      <c r="J485" s="1976"/>
    </row>
    <row r="486" spans="1:10">
      <c r="A486" s="1570">
        <v>1148</v>
      </c>
      <c r="B486" s="1829" t="s">
        <v>4145</v>
      </c>
      <c r="C486" s="1839" t="s">
        <v>4146</v>
      </c>
      <c r="D486" s="1561" t="s">
        <v>4096</v>
      </c>
      <c r="E486" s="1839"/>
      <c r="F486" s="1919">
        <v>45647</v>
      </c>
      <c r="G486" s="1940">
        <v>2</v>
      </c>
      <c r="H486" s="1839">
        <v>165000</v>
      </c>
      <c r="I486" s="1940">
        <v>21</v>
      </c>
      <c r="J486" s="1977"/>
    </row>
    <row r="487" spans="1:10">
      <c r="A487" s="1570">
        <v>1105</v>
      </c>
      <c r="B487" s="1829" t="s">
        <v>804</v>
      </c>
      <c r="C487" s="1839" t="s">
        <v>805</v>
      </c>
      <c r="D487" s="1562" t="s">
        <v>806</v>
      </c>
      <c r="E487" s="1870" t="s">
        <v>807</v>
      </c>
      <c r="F487" s="1919" t="s">
        <v>808</v>
      </c>
      <c r="G487" s="1940">
        <v>2</v>
      </c>
      <c r="H487" s="1839">
        <v>165000</v>
      </c>
      <c r="I487" s="1940">
        <v>22</v>
      </c>
      <c r="J487" s="1977"/>
    </row>
    <row r="488" spans="1:10">
      <c r="A488" s="1035">
        <v>991</v>
      </c>
      <c r="B488" s="1829" t="s">
        <v>1232</v>
      </c>
      <c r="C488" s="1839" t="s">
        <v>1233</v>
      </c>
      <c r="D488" s="1562" t="s">
        <v>1223</v>
      </c>
      <c r="E488" s="1870" t="s">
        <v>1234</v>
      </c>
      <c r="F488" s="1919" t="s">
        <v>1235</v>
      </c>
      <c r="G488" s="1940">
        <v>2</v>
      </c>
      <c r="H488" s="1839">
        <v>165000</v>
      </c>
      <c r="I488" s="1940">
        <v>22</v>
      </c>
      <c r="J488" s="1976"/>
    </row>
    <row r="489" spans="1:10">
      <c r="A489" s="1035">
        <v>486</v>
      </c>
      <c r="B489" s="1829" t="s">
        <v>1576</v>
      </c>
      <c r="C489" s="1831" t="s">
        <v>1577</v>
      </c>
      <c r="D489" s="1552" t="s">
        <v>671</v>
      </c>
      <c r="E489" s="1868" t="s">
        <v>1578</v>
      </c>
      <c r="F489" s="1915" t="s">
        <v>1579</v>
      </c>
      <c r="G489" s="1938">
        <v>1</v>
      </c>
      <c r="H489" s="1831">
        <v>125000</v>
      </c>
      <c r="I489" s="1938">
        <v>22</v>
      </c>
      <c r="J489" s="1974"/>
    </row>
    <row r="490" spans="1:10">
      <c r="A490" s="1035">
        <v>488</v>
      </c>
      <c r="B490" s="1829" t="s">
        <v>1586</v>
      </c>
      <c r="C490" s="1831" t="s">
        <v>1587</v>
      </c>
      <c r="D490" s="1552" t="s">
        <v>1588</v>
      </c>
      <c r="E490" s="1868" t="s">
        <v>1589</v>
      </c>
      <c r="F490" s="1915" t="s">
        <v>1579</v>
      </c>
      <c r="G490" s="1938">
        <v>3</v>
      </c>
      <c r="H490" s="1831">
        <v>205000</v>
      </c>
      <c r="I490" s="1938">
        <v>22</v>
      </c>
      <c r="J490" s="1974"/>
    </row>
    <row r="491" spans="1:10">
      <c r="A491" s="1035">
        <v>581</v>
      </c>
      <c r="B491" s="1829" t="s">
        <v>1971</v>
      </c>
      <c r="C491" s="1838" t="s">
        <v>1972</v>
      </c>
      <c r="D491" s="1558" t="s">
        <v>663</v>
      </c>
      <c r="E491" s="1869" t="s">
        <v>1973</v>
      </c>
      <c r="F491" s="1922" t="s">
        <v>1974</v>
      </c>
      <c r="G491" s="1939">
        <v>1</v>
      </c>
      <c r="H491" s="1846">
        <v>125000</v>
      </c>
      <c r="I491" s="1939">
        <v>22</v>
      </c>
      <c r="J491" s="1974"/>
    </row>
    <row r="492" spans="1:10">
      <c r="A492" s="1035">
        <v>704</v>
      </c>
      <c r="B492" s="1829" t="s">
        <v>2481</v>
      </c>
      <c r="C492" s="1840" t="s">
        <v>2482</v>
      </c>
      <c r="D492" s="1572" t="s">
        <v>2483</v>
      </c>
      <c r="E492" s="1871" t="s">
        <v>2484</v>
      </c>
      <c r="F492" s="1921" t="s">
        <v>2485</v>
      </c>
      <c r="G492" s="1941">
        <v>1</v>
      </c>
      <c r="H492" s="1840">
        <v>125000</v>
      </c>
      <c r="I492" s="1949">
        <v>22</v>
      </c>
      <c r="J492" s="1979" t="s">
        <v>2486</v>
      </c>
    </row>
    <row r="493" spans="1:10">
      <c r="A493" s="1035">
        <v>705</v>
      </c>
      <c r="B493" s="1829" t="s">
        <v>2487</v>
      </c>
      <c r="C493" s="1840" t="s">
        <v>2488</v>
      </c>
      <c r="D493" s="1572" t="s">
        <v>1454</v>
      </c>
      <c r="E493" s="1871" t="s">
        <v>2489</v>
      </c>
      <c r="F493" s="1921" t="s">
        <v>2485</v>
      </c>
      <c r="G493" s="1941">
        <v>3</v>
      </c>
      <c r="H493" s="1840">
        <v>205000</v>
      </c>
      <c r="I493" s="1949">
        <v>22</v>
      </c>
      <c r="J493" s="1996" t="s">
        <v>2490</v>
      </c>
    </row>
    <row r="494" spans="1:10">
      <c r="A494" s="1035">
        <v>742</v>
      </c>
      <c r="B494" s="1829" t="s">
        <v>2616</v>
      </c>
      <c r="C494" s="1841" t="s">
        <v>2617</v>
      </c>
      <c r="D494" s="1580" t="s">
        <v>2618</v>
      </c>
      <c r="E494" s="1876">
        <v>83110423703</v>
      </c>
      <c r="F494" s="1925" t="s">
        <v>2619</v>
      </c>
      <c r="G494" s="1942">
        <v>2</v>
      </c>
      <c r="H494" s="1841">
        <v>165000</v>
      </c>
      <c r="I494" s="1942">
        <v>22</v>
      </c>
      <c r="J494" s="1980"/>
    </row>
    <row r="495" spans="1:10">
      <c r="A495" s="1035">
        <v>741</v>
      </c>
      <c r="B495" s="1829" t="s">
        <v>2632</v>
      </c>
      <c r="C495" s="1841" t="s">
        <v>2633</v>
      </c>
      <c r="D495" s="1580" t="s">
        <v>1796</v>
      </c>
      <c r="E495" s="1872" t="s">
        <v>2634</v>
      </c>
      <c r="F495" s="1925" t="s">
        <v>2619</v>
      </c>
      <c r="G495" s="1942">
        <v>1</v>
      </c>
      <c r="H495" s="1841">
        <v>125000</v>
      </c>
      <c r="I495" s="1942">
        <v>22</v>
      </c>
      <c r="J495" s="1980"/>
    </row>
    <row r="496" spans="1:10">
      <c r="A496" s="1570">
        <v>1067</v>
      </c>
      <c r="B496" s="1829" t="s">
        <v>2968</v>
      </c>
      <c r="C496" s="1839" t="s">
        <v>2969</v>
      </c>
      <c r="D496" s="1562" t="s">
        <v>2970</v>
      </c>
      <c r="E496" s="1870" t="s">
        <v>2971</v>
      </c>
      <c r="F496" s="1919" t="s">
        <v>2972</v>
      </c>
      <c r="G496" s="1940">
        <v>2</v>
      </c>
      <c r="H496" s="1839">
        <v>165000</v>
      </c>
      <c r="I496" s="1940">
        <v>22</v>
      </c>
      <c r="J496" s="1977"/>
    </row>
    <row r="497" spans="1:10">
      <c r="A497" s="1570">
        <v>1102</v>
      </c>
      <c r="B497" s="1829" t="s">
        <v>3136</v>
      </c>
      <c r="C497" s="1839" t="s">
        <v>3137</v>
      </c>
      <c r="D497" s="1562" t="s">
        <v>806</v>
      </c>
      <c r="E497" s="1870" t="s">
        <v>3138</v>
      </c>
      <c r="F497" s="1919" t="s">
        <v>808</v>
      </c>
      <c r="G497" s="1940">
        <v>2</v>
      </c>
      <c r="H497" s="1839">
        <v>165000</v>
      </c>
      <c r="I497" s="1940">
        <v>22</v>
      </c>
      <c r="J497" s="1977"/>
    </row>
    <row r="498" spans="1:10">
      <c r="A498" s="1570">
        <v>1031</v>
      </c>
      <c r="B498" s="1829" t="s">
        <v>3300</v>
      </c>
      <c r="C498" s="1839" t="s">
        <v>3301</v>
      </c>
      <c r="D498" s="1562" t="s">
        <v>516</v>
      </c>
      <c r="E498" s="1870" t="s">
        <v>3302</v>
      </c>
      <c r="F498" s="1919" t="s">
        <v>3303</v>
      </c>
      <c r="G498" s="1940">
        <v>2</v>
      </c>
      <c r="H498" s="1839">
        <v>165000</v>
      </c>
      <c r="I498" s="1940">
        <v>22</v>
      </c>
      <c r="J498" s="1977"/>
    </row>
    <row r="499" spans="1:10">
      <c r="A499" s="1035">
        <v>968</v>
      </c>
      <c r="B499" s="1829" t="s">
        <v>3484</v>
      </c>
      <c r="C499" s="1844" t="s">
        <v>3485</v>
      </c>
      <c r="D499" s="1603" t="s">
        <v>47</v>
      </c>
      <c r="E499" s="1875" t="s">
        <v>3486</v>
      </c>
      <c r="F499" s="1920" t="s">
        <v>3487</v>
      </c>
      <c r="G499" s="1945">
        <v>1</v>
      </c>
      <c r="H499" s="1844">
        <v>125000</v>
      </c>
      <c r="I499" s="1945">
        <v>22</v>
      </c>
      <c r="J499" s="1976"/>
    </row>
    <row r="500" spans="1:10">
      <c r="A500" s="1035">
        <v>993</v>
      </c>
      <c r="B500" s="1829" t="s">
        <v>3579</v>
      </c>
      <c r="C500" s="1839" t="s">
        <v>3580</v>
      </c>
      <c r="D500" s="1562" t="s">
        <v>1223</v>
      </c>
      <c r="E500" s="1870" t="s">
        <v>3581</v>
      </c>
      <c r="F500" s="1919" t="s">
        <v>1235</v>
      </c>
      <c r="G500" s="1940">
        <v>1</v>
      </c>
      <c r="H500" s="1839">
        <v>125000</v>
      </c>
      <c r="I500" s="1940">
        <v>22</v>
      </c>
      <c r="J500" s="1976"/>
    </row>
    <row r="501" spans="1:10">
      <c r="A501" s="1570">
        <v>1066</v>
      </c>
      <c r="B501" s="1829" t="s">
        <v>3836</v>
      </c>
      <c r="C501" s="1839" t="s">
        <v>3837</v>
      </c>
      <c r="D501" s="1562" t="s">
        <v>3838</v>
      </c>
      <c r="E501" s="1870" t="s">
        <v>3839</v>
      </c>
      <c r="F501" s="1919" t="s">
        <v>2972</v>
      </c>
      <c r="G501" s="1940">
        <v>1</v>
      </c>
      <c r="H501" s="1839">
        <v>125000</v>
      </c>
      <c r="I501" s="1940">
        <v>22</v>
      </c>
      <c r="J501" s="1977"/>
    </row>
    <row r="502" spans="1:10">
      <c r="A502" s="1570">
        <v>1103</v>
      </c>
      <c r="B502" s="1829" t="s">
        <v>3943</v>
      </c>
      <c r="C502" s="1839" t="s">
        <v>3944</v>
      </c>
      <c r="D502" s="1562" t="s">
        <v>806</v>
      </c>
      <c r="E502" s="1870" t="s">
        <v>3945</v>
      </c>
      <c r="F502" s="1919" t="s">
        <v>808</v>
      </c>
      <c r="G502" s="1940">
        <v>2</v>
      </c>
      <c r="H502" s="1839">
        <v>165000</v>
      </c>
      <c r="I502" s="1940">
        <v>22</v>
      </c>
      <c r="J502" s="1977"/>
    </row>
    <row r="503" spans="1:10">
      <c r="A503" s="1570">
        <v>1104</v>
      </c>
      <c r="B503" s="1829" t="s">
        <v>3979</v>
      </c>
      <c r="C503" s="1839" t="s">
        <v>3980</v>
      </c>
      <c r="D503" s="1562" t="s">
        <v>806</v>
      </c>
      <c r="E503" s="1870" t="s">
        <v>3981</v>
      </c>
      <c r="F503" s="1919" t="s">
        <v>808</v>
      </c>
      <c r="G503" s="1940">
        <v>1</v>
      </c>
      <c r="H503" s="1839">
        <v>125000</v>
      </c>
      <c r="I503" s="1940">
        <v>22</v>
      </c>
      <c r="J503" s="1977"/>
    </row>
    <row r="504" spans="1:10">
      <c r="A504" s="1570">
        <v>1106</v>
      </c>
      <c r="B504" s="1829" t="s">
        <v>3986</v>
      </c>
      <c r="C504" s="1839" t="s">
        <v>3987</v>
      </c>
      <c r="D504" s="1562" t="s">
        <v>3988</v>
      </c>
      <c r="E504" s="1890" t="s">
        <v>3989</v>
      </c>
      <c r="F504" s="1919" t="s">
        <v>808</v>
      </c>
      <c r="G504" s="1940">
        <v>1</v>
      </c>
      <c r="H504" s="1839">
        <v>125000</v>
      </c>
      <c r="I504" s="1940">
        <v>22</v>
      </c>
      <c r="J504" s="1977"/>
    </row>
    <row r="505" spans="1:10">
      <c r="A505" s="1035">
        <v>489</v>
      </c>
      <c r="B505" s="1829" t="s">
        <v>4000</v>
      </c>
      <c r="C505" s="1831" t="s">
        <v>1748</v>
      </c>
      <c r="D505" s="1552" t="s">
        <v>4001</v>
      </c>
      <c r="E505" s="1868" t="s">
        <v>4002</v>
      </c>
      <c r="F505" s="1915" t="s">
        <v>1579</v>
      </c>
      <c r="G505" s="1938">
        <v>2</v>
      </c>
      <c r="H505" s="1831">
        <v>165000</v>
      </c>
      <c r="I505" s="1938">
        <v>22</v>
      </c>
      <c r="J505" s="1974"/>
    </row>
    <row r="506" spans="1:10">
      <c r="A506" s="1696">
        <v>65</v>
      </c>
      <c r="B506" s="1829" t="s">
        <v>228</v>
      </c>
      <c r="C506" s="1829" t="s">
        <v>229</v>
      </c>
      <c r="D506" s="1618" t="s">
        <v>230</v>
      </c>
      <c r="E506" s="1878">
        <v>81563421776</v>
      </c>
      <c r="F506" s="1924">
        <v>44769</v>
      </c>
      <c r="G506" s="1947">
        <v>1</v>
      </c>
      <c r="H506" s="1947">
        <v>125000</v>
      </c>
      <c r="I506" s="1947">
        <v>23</v>
      </c>
      <c r="J506" s="1987" t="s">
        <v>231</v>
      </c>
    </row>
    <row r="507" spans="1:10">
      <c r="A507" s="1035">
        <v>521</v>
      </c>
      <c r="B507" s="1829" t="s">
        <v>1721</v>
      </c>
      <c r="C507" s="1831" t="s">
        <v>1722</v>
      </c>
      <c r="D507" s="1552" t="s">
        <v>1528</v>
      </c>
      <c r="E507" s="1868" t="s">
        <v>1723</v>
      </c>
      <c r="F507" s="1915" t="s">
        <v>1724</v>
      </c>
      <c r="G507" s="1938">
        <v>3</v>
      </c>
      <c r="H507" s="1829">
        <v>205000</v>
      </c>
      <c r="I507" s="1938">
        <v>23</v>
      </c>
      <c r="J507" s="1974"/>
    </row>
    <row r="508" spans="1:10">
      <c r="A508" s="1035">
        <v>523</v>
      </c>
      <c r="B508" s="1829" t="s">
        <v>1727</v>
      </c>
      <c r="C508" s="1831" t="s">
        <v>1728</v>
      </c>
      <c r="D508" s="1552" t="s">
        <v>1610</v>
      </c>
      <c r="E508" s="1868" t="s">
        <v>1729</v>
      </c>
      <c r="F508" s="1915" t="s">
        <v>1724</v>
      </c>
      <c r="G508" s="1938">
        <v>3</v>
      </c>
      <c r="H508" s="1829">
        <v>205000</v>
      </c>
      <c r="I508" s="1938">
        <v>23</v>
      </c>
      <c r="J508" s="1974"/>
    </row>
    <row r="509" spans="1:10">
      <c r="A509" s="1570">
        <v>1110</v>
      </c>
      <c r="B509" s="1829" t="s">
        <v>1789</v>
      </c>
      <c r="C509" s="1839" t="s">
        <v>1790</v>
      </c>
      <c r="D509" s="1562" t="s">
        <v>1791</v>
      </c>
      <c r="E509" s="1870" t="s">
        <v>1792</v>
      </c>
      <c r="F509" s="1919" t="s">
        <v>1793</v>
      </c>
      <c r="G509" s="1940">
        <v>2</v>
      </c>
      <c r="H509" s="1839">
        <v>165000</v>
      </c>
      <c r="I509" s="1940">
        <v>23</v>
      </c>
      <c r="J509" s="1977"/>
    </row>
    <row r="510" spans="1:10">
      <c r="A510" s="1035">
        <v>706</v>
      </c>
      <c r="B510" s="1829" t="s">
        <v>2491</v>
      </c>
      <c r="C510" s="1840" t="s">
        <v>2492</v>
      </c>
      <c r="D510" s="1572" t="s">
        <v>2493</v>
      </c>
      <c r="E510" s="1871" t="s">
        <v>2494</v>
      </c>
      <c r="F510" s="1921" t="s">
        <v>2495</v>
      </c>
      <c r="G510" s="1941">
        <v>3</v>
      </c>
      <c r="H510" s="1840">
        <v>205000</v>
      </c>
      <c r="I510" s="1941">
        <v>23</v>
      </c>
      <c r="J510" s="1979"/>
    </row>
    <row r="511" spans="1:10">
      <c r="A511" s="1035">
        <v>743</v>
      </c>
      <c r="B511" s="1829" t="s">
        <v>2638</v>
      </c>
      <c r="C511" s="1840" t="s">
        <v>2639</v>
      </c>
      <c r="D511" s="1572" t="s">
        <v>2640</v>
      </c>
      <c r="E511" s="1871" t="s">
        <v>2641</v>
      </c>
      <c r="F511" s="1921" t="s">
        <v>2642</v>
      </c>
      <c r="G511" s="1941">
        <v>1</v>
      </c>
      <c r="H511" s="1840">
        <v>125000</v>
      </c>
      <c r="I511" s="1941">
        <v>23</v>
      </c>
      <c r="J511" s="1980"/>
    </row>
    <row r="512" spans="1:10">
      <c r="A512" s="1035">
        <v>744</v>
      </c>
      <c r="B512" s="1829" t="s">
        <v>2643</v>
      </c>
      <c r="C512" s="1839" t="s">
        <v>2644</v>
      </c>
      <c r="D512" s="1562" t="s">
        <v>2645</v>
      </c>
      <c r="E512" s="1870" t="s">
        <v>2646</v>
      </c>
      <c r="F512" s="1926" t="s">
        <v>2642</v>
      </c>
      <c r="G512" s="1940">
        <v>3</v>
      </c>
      <c r="H512" s="1839">
        <v>205000</v>
      </c>
      <c r="I512" s="1940">
        <v>23</v>
      </c>
      <c r="J512" s="1980"/>
    </row>
    <row r="513" spans="1:10">
      <c r="A513" s="1035">
        <v>776</v>
      </c>
      <c r="B513" s="1829" t="s">
        <v>2770</v>
      </c>
      <c r="C513" s="1840" t="s">
        <v>2771</v>
      </c>
      <c r="D513" s="1572" t="s">
        <v>247</v>
      </c>
      <c r="E513" s="1871" t="s">
        <v>2772</v>
      </c>
      <c r="F513" s="1921" t="s">
        <v>2773</v>
      </c>
      <c r="G513" s="1941">
        <v>1</v>
      </c>
      <c r="H513" s="1840">
        <v>125000</v>
      </c>
      <c r="I513" s="1941">
        <v>23</v>
      </c>
      <c r="J513" s="1976"/>
    </row>
    <row r="514" spans="1:10">
      <c r="A514" s="1035">
        <v>839</v>
      </c>
      <c r="B514" s="1829" t="s">
        <v>2807</v>
      </c>
      <c r="C514" s="1840" t="s">
        <v>2808</v>
      </c>
      <c r="D514" s="1562" t="s">
        <v>67</v>
      </c>
      <c r="E514" s="1871" t="s">
        <v>2809</v>
      </c>
      <c r="F514" s="1918" t="s">
        <v>2810</v>
      </c>
      <c r="G514" s="1941">
        <v>2</v>
      </c>
      <c r="H514" s="1840">
        <v>165000</v>
      </c>
      <c r="I514" s="1941">
        <v>23</v>
      </c>
      <c r="J514" s="1976"/>
    </row>
    <row r="515" spans="1:10">
      <c r="A515" s="1570">
        <v>1109</v>
      </c>
      <c r="B515" s="1829" t="s">
        <v>3239</v>
      </c>
      <c r="C515" s="1839" t="s">
        <v>3240</v>
      </c>
      <c r="D515" s="1562" t="s">
        <v>1791</v>
      </c>
      <c r="E515" s="1870" t="s">
        <v>3241</v>
      </c>
      <c r="F515" s="1919" t="s">
        <v>1793</v>
      </c>
      <c r="G515" s="1940">
        <v>2</v>
      </c>
      <c r="H515" s="1839">
        <v>165000</v>
      </c>
      <c r="I515" s="1940">
        <v>23</v>
      </c>
      <c r="J515" s="1977"/>
    </row>
    <row r="516" spans="1:10">
      <c r="A516" s="1035">
        <v>644</v>
      </c>
      <c r="B516" s="1829" t="s">
        <v>3379</v>
      </c>
      <c r="C516" s="1841" t="s">
        <v>3380</v>
      </c>
      <c r="D516" s="1699" t="s">
        <v>3381</v>
      </c>
      <c r="E516" s="1891" t="s">
        <v>3382</v>
      </c>
      <c r="F516" s="1917" t="s">
        <v>3383</v>
      </c>
      <c r="G516" s="1942">
        <v>2</v>
      </c>
      <c r="H516" s="1860">
        <v>165000</v>
      </c>
      <c r="I516" s="1942">
        <v>23</v>
      </c>
      <c r="J516" s="1834"/>
    </row>
    <row r="517" spans="1:10">
      <c r="A517" s="1035">
        <v>445</v>
      </c>
      <c r="B517" s="1829" t="s">
        <v>3413</v>
      </c>
      <c r="C517" s="1831" t="s">
        <v>3414</v>
      </c>
      <c r="D517" s="1558" t="s">
        <v>3415</v>
      </c>
      <c r="E517" s="1885">
        <v>85723840583</v>
      </c>
      <c r="F517" s="1922">
        <v>45111</v>
      </c>
      <c r="G517" s="1939">
        <v>2</v>
      </c>
      <c r="H517" s="1846">
        <v>165000</v>
      </c>
      <c r="I517" s="1939">
        <v>23</v>
      </c>
      <c r="J517" s="1974" t="s">
        <v>3416</v>
      </c>
    </row>
    <row r="518" spans="1:10">
      <c r="A518" s="1570">
        <v>1068</v>
      </c>
      <c r="B518" s="1829" t="s">
        <v>3843</v>
      </c>
      <c r="C518" s="1839" t="s">
        <v>3844</v>
      </c>
      <c r="D518" s="1704" t="s">
        <v>3838</v>
      </c>
      <c r="E518" s="1892" t="s">
        <v>3845</v>
      </c>
      <c r="F518" s="1919" t="s">
        <v>3846</v>
      </c>
      <c r="G518" s="1940">
        <v>1</v>
      </c>
      <c r="H518" s="1839">
        <v>125000</v>
      </c>
      <c r="I518" s="1940">
        <v>23</v>
      </c>
      <c r="J518" s="1977"/>
    </row>
    <row r="519" spans="1:10">
      <c r="A519" s="1570">
        <v>1069</v>
      </c>
      <c r="B519" s="1829" t="s">
        <v>3847</v>
      </c>
      <c r="C519" s="1839" t="s">
        <v>3848</v>
      </c>
      <c r="D519" s="1562" t="s">
        <v>3838</v>
      </c>
      <c r="E519" s="1870" t="s">
        <v>3849</v>
      </c>
      <c r="F519" s="1919" t="s">
        <v>3850</v>
      </c>
      <c r="G519" s="1940">
        <v>1</v>
      </c>
      <c r="H519" s="1839">
        <v>125000</v>
      </c>
      <c r="I519" s="1940">
        <v>23</v>
      </c>
      <c r="J519" s="1977"/>
    </row>
    <row r="520" spans="1:10">
      <c r="A520" s="1035">
        <v>522</v>
      </c>
      <c r="B520" s="1829" t="s">
        <v>3902</v>
      </c>
      <c r="C520" s="1854" t="s">
        <v>3903</v>
      </c>
      <c r="D520" s="1707" t="s">
        <v>3904</v>
      </c>
      <c r="E520" s="1893" t="s">
        <v>3905</v>
      </c>
      <c r="F520" s="1915" t="s">
        <v>1724</v>
      </c>
      <c r="G520" s="1938">
        <v>2</v>
      </c>
      <c r="H520" s="1829">
        <v>165000</v>
      </c>
      <c r="I520" s="1938">
        <v>23</v>
      </c>
      <c r="J520" s="1974" t="s">
        <v>564</v>
      </c>
    </row>
    <row r="521" spans="1:10">
      <c r="A521" s="1570">
        <v>1032</v>
      </c>
      <c r="B521" s="1829" t="s">
        <v>3972</v>
      </c>
      <c r="C521" s="1838" t="s">
        <v>3973</v>
      </c>
      <c r="D521" s="1558" t="s">
        <v>530</v>
      </c>
      <c r="E521" s="1885" t="s">
        <v>3974</v>
      </c>
      <c r="F521" s="1922" t="s">
        <v>3975</v>
      </c>
      <c r="G521" s="1939">
        <v>2</v>
      </c>
      <c r="H521" s="1846">
        <v>165000</v>
      </c>
      <c r="I521" s="1939">
        <v>23</v>
      </c>
      <c r="J521" s="1977"/>
    </row>
    <row r="522" spans="1:10">
      <c r="A522" s="1570">
        <v>1107</v>
      </c>
      <c r="B522" s="1829" t="s">
        <v>3990</v>
      </c>
      <c r="C522" s="1839" t="s">
        <v>3991</v>
      </c>
      <c r="D522" s="1562" t="s">
        <v>3992</v>
      </c>
      <c r="E522" s="1892" t="s">
        <v>3993</v>
      </c>
      <c r="F522" s="1919" t="s">
        <v>1793</v>
      </c>
      <c r="G522" s="1940">
        <v>1</v>
      </c>
      <c r="H522" s="1839">
        <v>125000</v>
      </c>
      <c r="I522" s="1940">
        <v>23</v>
      </c>
      <c r="J522" s="1977"/>
    </row>
    <row r="523" spans="1:10">
      <c r="A523" s="1570">
        <v>1108</v>
      </c>
      <c r="B523" s="1829" t="s">
        <v>3994</v>
      </c>
      <c r="C523" s="1839" t="s">
        <v>3995</v>
      </c>
      <c r="D523" s="1562" t="s">
        <v>3996</v>
      </c>
      <c r="E523" s="1892" t="s">
        <v>3997</v>
      </c>
      <c r="F523" s="1919" t="s">
        <v>1793</v>
      </c>
      <c r="G523" s="1940">
        <v>1</v>
      </c>
      <c r="H523" s="1839">
        <v>125000</v>
      </c>
      <c r="I523" s="1940">
        <v>23</v>
      </c>
      <c r="J523" s="1977"/>
    </row>
    <row r="524" spans="1:10">
      <c r="A524" s="1570">
        <v>1111</v>
      </c>
      <c r="B524" s="1829" t="s">
        <v>4003</v>
      </c>
      <c r="C524" s="1839" t="s">
        <v>4004</v>
      </c>
      <c r="D524" s="1562" t="s">
        <v>4005</v>
      </c>
      <c r="E524" s="1870" t="s">
        <v>4006</v>
      </c>
      <c r="F524" s="1919">
        <v>45619</v>
      </c>
      <c r="G524" s="1940">
        <v>1</v>
      </c>
      <c r="H524" s="1839">
        <v>125000</v>
      </c>
      <c r="I524" s="1940">
        <v>23</v>
      </c>
      <c r="J524" s="1977"/>
    </row>
    <row r="525" spans="1:10">
      <c r="A525" s="1570">
        <v>1113</v>
      </c>
      <c r="B525" s="1829" t="s">
        <v>4011</v>
      </c>
      <c r="C525" s="1839" t="s">
        <v>4012</v>
      </c>
      <c r="D525" s="1562" t="s">
        <v>4013</v>
      </c>
      <c r="E525" s="1870" t="s">
        <v>4014</v>
      </c>
      <c r="F525" s="1919">
        <v>45619</v>
      </c>
      <c r="G525" s="1940">
        <v>1</v>
      </c>
      <c r="H525" s="1839">
        <v>125000</v>
      </c>
      <c r="I525" s="1940">
        <v>23</v>
      </c>
      <c r="J525" s="1977"/>
    </row>
    <row r="526" spans="1:10">
      <c r="A526" s="1570">
        <v>1149</v>
      </c>
      <c r="B526" s="1829" t="s">
        <v>4147</v>
      </c>
      <c r="C526" s="1839" t="s">
        <v>4148</v>
      </c>
      <c r="D526" s="1561" t="s">
        <v>4149</v>
      </c>
      <c r="E526" s="1879" t="s">
        <v>4150</v>
      </c>
      <c r="F526" s="1927">
        <v>45649</v>
      </c>
      <c r="G526" s="1946">
        <v>1</v>
      </c>
      <c r="H526" s="1839">
        <v>125000</v>
      </c>
      <c r="I526" s="1940">
        <v>23</v>
      </c>
      <c r="J526" s="1977"/>
    </row>
    <row r="527" spans="1:10">
      <c r="A527" s="1570">
        <v>1150</v>
      </c>
      <c r="B527" s="1829" t="s">
        <v>4151</v>
      </c>
      <c r="C527" s="1839" t="s">
        <v>4152</v>
      </c>
      <c r="D527" s="1561" t="s">
        <v>4153</v>
      </c>
      <c r="E527" s="1879" t="s">
        <v>4154</v>
      </c>
      <c r="F527" s="1927">
        <v>45649</v>
      </c>
      <c r="G527" s="1946">
        <v>2</v>
      </c>
      <c r="H527" s="1839">
        <v>165000</v>
      </c>
      <c r="I527" s="1940">
        <v>23</v>
      </c>
      <c r="J527" s="1977"/>
    </row>
    <row r="528" spans="1:10">
      <c r="A528" s="1570">
        <v>1151</v>
      </c>
      <c r="B528" s="1829" t="s">
        <v>4155</v>
      </c>
      <c r="C528" s="1839" t="s">
        <v>4156</v>
      </c>
      <c r="D528" s="1561" t="s">
        <v>4157</v>
      </c>
      <c r="E528" s="1879" t="s">
        <v>4158</v>
      </c>
      <c r="F528" s="1919">
        <v>45649</v>
      </c>
      <c r="G528" s="1940">
        <v>2</v>
      </c>
      <c r="H528" s="1839">
        <v>165000</v>
      </c>
      <c r="I528" s="1940">
        <v>23</v>
      </c>
      <c r="J528" s="1977"/>
    </row>
    <row r="529" spans="1:10">
      <c r="A529" s="1035">
        <v>134</v>
      </c>
      <c r="B529" s="1829" t="s">
        <v>448</v>
      </c>
      <c r="C529" s="1829" t="s">
        <v>449</v>
      </c>
      <c r="D529" s="1618" t="s">
        <v>450</v>
      </c>
      <c r="E529" s="1878">
        <v>81296876835</v>
      </c>
      <c r="F529" s="1924">
        <v>44823</v>
      </c>
      <c r="G529" s="1947">
        <v>1</v>
      </c>
      <c r="H529" s="1947">
        <v>125000</v>
      </c>
      <c r="I529" s="1947">
        <v>24</v>
      </c>
      <c r="J529" s="1974" t="s">
        <v>451</v>
      </c>
    </row>
    <row r="530" spans="1:10">
      <c r="A530" s="1035">
        <v>330</v>
      </c>
      <c r="B530" s="1829" t="s">
        <v>1041</v>
      </c>
      <c r="C530" s="1855" t="s">
        <v>1042</v>
      </c>
      <c r="D530" s="1711" t="s">
        <v>44</v>
      </c>
      <c r="E530" s="1894">
        <v>85863636387</v>
      </c>
      <c r="F530" s="1928">
        <v>44760</v>
      </c>
      <c r="G530" s="1955">
        <v>1</v>
      </c>
      <c r="H530" s="1968">
        <v>125000</v>
      </c>
      <c r="I530" s="1955">
        <v>24</v>
      </c>
      <c r="J530" s="1974" t="s">
        <v>1043</v>
      </c>
    </row>
    <row r="531" spans="1:10">
      <c r="A531" s="1035">
        <v>840</v>
      </c>
      <c r="B531" s="1829" t="s">
        <v>1296</v>
      </c>
      <c r="C531" s="1840" t="s">
        <v>1297</v>
      </c>
      <c r="D531" s="1572" t="s">
        <v>146</v>
      </c>
      <c r="E531" s="1871" t="s">
        <v>1298</v>
      </c>
      <c r="F531" s="1918" t="s">
        <v>1299</v>
      </c>
      <c r="G531" s="1941">
        <v>2</v>
      </c>
      <c r="H531" s="1840">
        <v>165000</v>
      </c>
      <c r="I531" s="1941">
        <v>24</v>
      </c>
      <c r="J531" s="1976"/>
    </row>
    <row r="532" spans="1:10">
      <c r="A532" s="1035">
        <v>493</v>
      </c>
      <c r="B532" s="1829" t="s">
        <v>1603</v>
      </c>
      <c r="C532" s="1831" t="s">
        <v>1604</v>
      </c>
      <c r="D532" s="1552" t="s">
        <v>1605</v>
      </c>
      <c r="E532" s="1868" t="s">
        <v>1606</v>
      </c>
      <c r="F532" s="1915" t="s">
        <v>1607</v>
      </c>
      <c r="G532" s="1938">
        <v>1</v>
      </c>
      <c r="H532" s="1831">
        <v>125000</v>
      </c>
      <c r="I532" s="1938">
        <v>24</v>
      </c>
      <c r="J532" s="1974"/>
    </row>
    <row r="533" spans="1:10">
      <c r="A533" s="1035">
        <v>524</v>
      </c>
      <c r="B533" s="1829" t="s">
        <v>1730</v>
      </c>
      <c r="C533" s="1831" t="s">
        <v>1731</v>
      </c>
      <c r="D533" s="1552" t="s">
        <v>1732</v>
      </c>
      <c r="E533" s="1868" t="s">
        <v>1733</v>
      </c>
      <c r="F533" s="1922" t="s">
        <v>1734</v>
      </c>
      <c r="G533" s="1939">
        <v>1</v>
      </c>
      <c r="H533" s="1846">
        <v>125000</v>
      </c>
      <c r="I533" s="1939">
        <v>24</v>
      </c>
      <c r="J533" s="1974"/>
    </row>
    <row r="534" spans="1:10">
      <c r="A534" s="1035">
        <v>584</v>
      </c>
      <c r="B534" s="1829" t="s">
        <v>1983</v>
      </c>
      <c r="C534" s="1838" t="s">
        <v>1984</v>
      </c>
      <c r="D534" s="1558" t="s">
        <v>1985</v>
      </c>
      <c r="E534" s="1869" t="s">
        <v>1986</v>
      </c>
      <c r="F534" s="1922" t="s">
        <v>441</v>
      </c>
      <c r="G534" s="1939">
        <v>1</v>
      </c>
      <c r="H534" s="1838">
        <v>125000</v>
      </c>
      <c r="I534" s="1939">
        <v>24</v>
      </c>
      <c r="J534" s="1974"/>
    </row>
    <row r="535" spans="1:10">
      <c r="A535" s="1035">
        <v>643</v>
      </c>
      <c r="B535" s="1829" t="s">
        <v>2234</v>
      </c>
      <c r="C535" s="1856" t="s">
        <v>2235</v>
      </c>
      <c r="D535" s="1718" t="s">
        <v>2188</v>
      </c>
      <c r="E535" s="1895" t="s">
        <v>2236</v>
      </c>
      <c r="F535" s="1925" t="s">
        <v>2233</v>
      </c>
      <c r="G535" s="1956">
        <v>1</v>
      </c>
      <c r="H535" s="1856">
        <v>125000</v>
      </c>
      <c r="I535" s="1956">
        <v>24</v>
      </c>
      <c r="J535" s="1834" t="s">
        <v>2237</v>
      </c>
    </row>
    <row r="536" spans="1:10">
      <c r="A536" s="1035">
        <v>645</v>
      </c>
      <c r="B536" s="1829" t="s">
        <v>2243</v>
      </c>
      <c r="C536" s="1856" t="s">
        <v>2244</v>
      </c>
      <c r="D536" s="1718" t="s">
        <v>516</v>
      </c>
      <c r="E536" s="1895" t="s">
        <v>2245</v>
      </c>
      <c r="F536" s="1925" t="s">
        <v>2246</v>
      </c>
      <c r="G536" s="1956">
        <v>1</v>
      </c>
      <c r="H536" s="1856">
        <v>125000</v>
      </c>
      <c r="I536" s="1956">
        <v>24</v>
      </c>
      <c r="J536" s="1834" t="s">
        <v>2247</v>
      </c>
    </row>
    <row r="537" spans="1:10">
      <c r="A537" s="1035">
        <v>492</v>
      </c>
      <c r="B537" s="1829" t="s">
        <v>2960</v>
      </c>
      <c r="C537" s="1831" t="s">
        <v>2961</v>
      </c>
      <c r="D537" s="1552" t="s">
        <v>1030</v>
      </c>
      <c r="E537" s="1868" t="s">
        <v>2962</v>
      </c>
      <c r="F537" s="1915" t="s">
        <v>1607</v>
      </c>
      <c r="G537" s="1938">
        <v>2</v>
      </c>
      <c r="H537" s="1831">
        <v>165000</v>
      </c>
      <c r="I537" s="1938">
        <v>24</v>
      </c>
      <c r="J537" s="1974"/>
    </row>
    <row r="538" spans="1:10">
      <c r="A538" s="1035">
        <v>841</v>
      </c>
      <c r="B538" s="1829" t="s">
        <v>3009</v>
      </c>
      <c r="C538" s="1840" t="s">
        <v>3010</v>
      </c>
      <c r="D538" s="1572" t="s">
        <v>3011</v>
      </c>
      <c r="E538" s="1871" t="s">
        <v>3012</v>
      </c>
      <c r="F538" s="1918" t="s">
        <v>1299</v>
      </c>
      <c r="G538" s="1941">
        <v>1</v>
      </c>
      <c r="H538" s="1840">
        <v>125000</v>
      </c>
      <c r="I538" s="1941">
        <v>24</v>
      </c>
      <c r="J538" s="1976"/>
    </row>
    <row r="539" spans="1:10">
      <c r="A539" s="1035">
        <v>703</v>
      </c>
      <c r="B539" s="1829" t="s">
        <v>3675</v>
      </c>
      <c r="C539" s="1840" t="s">
        <v>3676</v>
      </c>
      <c r="D539" s="1572" t="s">
        <v>3677</v>
      </c>
      <c r="E539" s="1871" t="s">
        <v>3678</v>
      </c>
      <c r="F539" s="1921" t="s">
        <v>3679</v>
      </c>
      <c r="G539" s="1941">
        <v>2</v>
      </c>
      <c r="H539" s="1840">
        <v>165000</v>
      </c>
      <c r="I539" s="1939">
        <v>24</v>
      </c>
      <c r="J539" s="1979"/>
    </row>
    <row r="540" spans="1:10">
      <c r="A540" s="1570">
        <v>1112</v>
      </c>
      <c r="B540" s="1829" t="s">
        <v>4007</v>
      </c>
      <c r="C540" s="1839" t="s">
        <v>4008</v>
      </c>
      <c r="D540" s="1562" t="s">
        <v>806</v>
      </c>
      <c r="E540" s="1870" t="s">
        <v>4009</v>
      </c>
      <c r="F540" s="1919" t="s">
        <v>4010</v>
      </c>
      <c r="G540" s="1940">
        <v>1</v>
      </c>
      <c r="H540" s="1839">
        <v>125000</v>
      </c>
      <c r="I540" s="1940">
        <v>24</v>
      </c>
      <c r="J540" s="1977"/>
    </row>
    <row r="541" spans="1:10">
      <c r="A541" s="1570">
        <v>1114</v>
      </c>
      <c r="B541" s="1829" t="s">
        <v>4015</v>
      </c>
      <c r="C541" s="1839" t="s">
        <v>4016</v>
      </c>
      <c r="D541" s="1562" t="s">
        <v>4017</v>
      </c>
      <c r="E541" s="1870" t="s">
        <v>4018</v>
      </c>
      <c r="F541" s="1919" t="s">
        <v>4010</v>
      </c>
      <c r="G541" s="1940">
        <v>1</v>
      </c>
      <c r="H541" s="1839">
        <v>125000</v>
      </c>
      <c r="I541" s="1940">
        <v>24</v>
      </c>
      <c r="J541" s="1977"/>
    </row>
    <row r="542" spans="1:10">
      <c r="A542" s="1035">
        <v>1</v>
      </c>
      <c r="B542" s="1829" t="s">
        <v>23</v>
      </c>
      <c r="C542" s="1857" t="s">
        <v>24</v>
      </c>
      <c r="D542" s="1618" t="s">
        <v>25</v>
      </c>
      <c r="E542" s="1880" t="s">
        <v>26</v>
      </c>
      <c r="F542" s="1924" t="s">
        <v>27</v>
      </c>
      <c r="G542" s="1947">
        <v>1</v>
      </c>
      <c r="H542" s="1947">
        <v>125000</v>
      </c>
      <c r="I542" s="1947">
        <v>25</v>
      </c>
      <c r="J542" s="1974"/>
    </row>
    <row r="543" spans="1:10">
      <c r="A543" s="1035">
        <v>4</v>
      </c>
      <c r="B543" s="1829" t="s">
        <v>38</v>
      </c>
      <c r="C543" s="1831" t="s">
        <v>39</v>
      </c>
      <c r="D543" s="1552" t="s">
        <v>40</v>
      </c>
      <c r="E543" s="1867">
        <v>81284258119</v>
      </c>
      <c r="F543" s="1915" t="s">
        <v>41</v>
      </c>
      <c r="G543" s="1938">
        <v>1</v>
      </c>
      <c r="H543" s="1947">
        <v>125000</v>
      </c>
      <c r="I543" s="1938">
        <v>25</v>
      </c>
      <c r="J543" s="1974"/>
    </row>
    <row r="544" spans="1:10">
      <c r="A544" s="1035">
        <v>5</v>
      </c>
      <c r="B544" s="1829" t="s">
        <v>42</v>
      </c>
      <c r="C544" s="1831" t="s">
        <v>43</v>
      </c>
      <c r="D544" s="1552" t="s">
        <v>44</v>
      </c>
      <c r="E544" s="1867">
        <v>85861655538</v>
      </c>
      <c r="F544" s="1915">
        <v>44759</v>
      </c>
      <c r="G544" s="1938">
        <v>1</v>
      </c>
      <c r="H544" s="1947">
        <v>125000</v>
      </c>
      <c r="I544" s="1938">
        <v>25</v>
      </c>
      <c r="J544" s="1974"/>
    </row>
    <row r="545" spans="1:10">
      <c r="A545" s="1035">
        <v>6</v>
      </c>
      <c r="B545" s="1829" t="s">
        <v>45</v>
      </c>
      <c r="C545" s="1831" t="s">
        <v>46</v>
      </c>
      <c r="D545" s="1552" t="s">
        <v>47</v>
      </c>
      <c r="E545" s="1867">
        <v>85559728210</v>
      </c>
      <c r="F545" s="1915">
        <v>44776</v>
      </c>
      <c r="G545" s="1938">
        <v>1</v>
      </c>
      <c r="H545" s="1947">
        <v>125000</v>
      </c>
      <c r="I545" s="1938">
        <v>25</v>
      </c>
      <c r="J545" s="1974"/>
    </row>
    <row r="546" spans="1:10">
      <c r="A546" s="1035">
        <v>9</v>
      </c>
      <c r="B546" s="1829" t="s">
        <v>54</v>
      </c>
      <c r="C546" s="1831" t="s">
        <v>55</v>
      </c>
      <c r="D546" s="1552" t="s">
        <v>47</v>
      </c>
      <c r="E546" s="1867">
        <v>85723131845</v>
      </c>
      <c r="F546" s="1915">
        <v>44691</v>
      </c>
      <c r="G546" s="1938">
        <v>1</v>
      </c>
      <c r="H546" s="1947">
        <v>125000</v>
      </c>
      <c r="I546" s="1938">
        <v>25</v>
      </c>
      <c r="J546" s="1974"/>
    </row>
    <row r="547" spans="1:10">
      <c r="A547" s="1035">
        <v>12</v>
      </c>
      <c r="B547" s="1829" t="s">
        <v>62</v>
      </c>
      <c r="C547" s="1831" t="s">
        <v>63</v>
      </c>
      <c r="D547" s="1552" t="s">
        <v>64</v>
      </c>
      <c r="E547" s="1867" t="s">
        <v>41</v>
      </c>
      <c r="F547" s="1915">
        <v>44742</v>
      </c>
      <c r="G547" s="1938">
        <v>1</v>
      </c>
      <c r="H547" s="1947">
        <v>125000</v>
      </c>
      <c r="I547" s="1938">
        <v>25</v>
      </c>
      <c r="J547" s="1974"/>
    </row>
    <row r="548" spans="1:10">
      <c r="A548" s="1035">
        <v>15</v>
      </c>
      <c r="B548" s="1829" t="s">
        <v>73</v>
      </c>
      <c r="C548" s="1831" t="s">
        <v>74</v>
      </c>
      <c r="D548" s="1552" t="s">
        <v>75</v>
      </c>
      <c r="E548" s="1867">
        <v>81573023333</v>
      </c>
      <c r="F548" s="1915">
        <v>44721</v>
      </c>
      <c r="G548" s="1938">
        <v>1</v>
      </c>
      <c r="H548" s="1947">
        <v>125000</v>
      </c>
      <c r="I548" s="1938">
        <v>25</v>
      </c>
      <c r="J548" s="1974"/>
    </row>
    <row r="549" spans="1:10">
      <c r="A549" s="1035">
        <v>16</v>
      </c>
      <c r="B549" s="1829" t="s">
        <v>76</v>
      </c>
      <c r="C549" s="1831" t="s">
        <v>77</v>
      </c>
      <c r="D549" s="1552" t="s">
        <v>78</v>
      </c>
      <c r="E549" s="1868" t="s">
        <v>79</v>
      </c>
      <c r="F549" s="1915">
        <v>44717</v>
      </c>
      <c r="G549" s="1938">
        <v>1</v>
      </c>
      <c r="H549" s="1947">
        <v>125000</v>
      </c>
      <c r="I549" s="1938">
        <v>25</v>
      </c>
      <c r="J549" s="1974"/>
    </row>
    <row r="550" spans="1:10">
      <c r="A550" s="1035">
        <v>17</v>
      </c>
      <c r="B550" s="1829" t="s">
        <v>80</v>
      </c>
      <c r="C550" s="1831" t="s">
        <v>81</v>
      </c>
      <c r="D550" s="1552" t="s">
        <v>82</v>
      </c>
      <c r="E550" s="1868" t="s">
        <v>83</v>
      </c>
      <c r="F550" s="1915">
        <v>44788</v>
      </c>
      <c r="G550" s="1938">
        <v>1</v>
      </c>
      <c r="H550" s="1947">
        <v>125000</v>
      </c>
      <c r="I550" s="1938">
        <v>25</v>
      </c>
      <c r="J550" s="1974"/>
    </row>
    <row r="551" spans="1:10">
      <c r="A551" s="1035">
        <v>18</v>
      </c>
      <c r="B551" s="1829" t="s">
        <v>84</v>
      </c>
      <c r="C551" s="1831" t="s">
        <v>85</v>
      </c>
      <c r="D551" s="1552" t="s">
        <v>82</v>
      </c>
      <c r="E551" s="1867">
        <v>83806243274</v>
      </c>
      <c r="F551" s="1915">
        <v>44788</v>
      </c>
      <c r="G551" s="1938">
        <v>1</v>
      </c>
      <c r="H551" s="1947">
        <v>125000</v>
      </c>
      <c r="I551" s="1938">
        <v>25</v>
      </c>
      <c r="J551" s="1974"/>
    </row>
    <row r="552" spans="1:10">
      <c r="A552" s="1035">
        <v>20</v>
      </c>
      <c r="B552" s="1829" t="s">
        <v>88</v>
      </c>
      <c r="C552" s="1831" t="s">
        <v>89</v>
      </c>
      <c r="D552" s="1552" t="s">
        <v>78</v>
      </c>
      <c r="E552" s="1867">
        <v>82213133942</v>
      </c>
      <c r="F552" s="1915">
        <v>44860</v>
      </c>
      <c r="G552" s="1938">
        <v>1</v>
      </c>
      <c r="H552" s="1947">
        <v>125000</v>
      </c>
      <c r="I552" s="1938">
        <v>25</v>
      </c>
      <c r="J552" s="1974"/>
    </row>
    <row r="553" spans="1:10">
      <c r="A553" s="1035">
        <v>21</v>
      </c>
      <c r="B553" s="1829" t="s">
        <v>90</v>
      </c>
      <c r="C553" s="1831" t="s">
        <v>91</v>
      </c>
      <c r="D553" s="1552" t="s">
        <v>92</v>
      </c>
      <c r="E553" s="1867">
        <v>85780812455</v>
      </c>
      <c r="F553" s="1915">
        <v>44909</v>
      </c>
      <c r="G553" s="1938">
        <v>1</v>
      </c>
      <c r="H553" s="1947">
        <v>125000</v>
      </c>
      <c r="I553" s="1938">
        <v>25</v>
      </c>
      <c r="J553" s="1974"/>
    </row>
    <row r="554" spans="1:10">
      <c r="A554" s="1035">
        <v>22</v>
      </c>
      <c r="B554" s="1829" t="s">
        <v>93</v>
      </c>
      <c r="C554" s="1831" t="s">
        <v>94</v>
      </c>
      <c r="D554" s="1552" t="s">
        <v>95</v>
      </c>
      <c r="E554" s="1867"/>
      <c r="F554" s="1915">
        <v>44719</v>
      </c>
      <c r="G554" s="1938">
        <v>1</v>
      </c>
      <c r="H554" s="1947">
        <v>125000</v>
      </c>
      <c r="I554" s="1938">
        <v>25</v>
      </c>
      <c r="J554" s="1974"/>
    </row>
    <row r="555" spans="1:10">
      <c r="A555" s="1035">
        <v>23</v>
      </c>
      <c r="B555" s="1829" t="s">
        <v>96</v>
      </c>
      <c r="C555" s="1831" t="s">
        <v>97</v>
      </c>
      <c r="D555" s="1552" t="s">
        <v>53</v>
      </c>
      <c r="E555" s="1867">
        <v>85721246698</v>
      </c>
      <c r="F555" s="1915">
        <v>44852</v>
      </c>
      <c r="G555" s="1938">
        <v>1</v>
      </c>
      <c r="H555" s="1947">
        <v>125000</v>
      </c>
      <c r="I555" s="1938">
        <v>25</v>
      </c>
      <c r="J555" s="1974"/>
    </row>
    <row r="556" spans="1:10">
      <c r="A556" s="1035">
        <v>24</v>
      </c>
      <c r="B556" s="1829" t="s">
        <v>98</v>
      </c>
      <c r="C556" s="1831" t="s">
        <v>99</v>
      </c>
      <c r="D556" s="1552" t="s">
        <v>100</v>
      </c>
      <c r="E556" s="1867">
        <v>8164638181</v>
      </c>
      <c r="F556" s="1915">
        <v>44847</v>
      </c>
      <c r="G556" s="1938">
        <v>1</v>
      </c>
      <c r="H556" s="1947">
        <v>125000</v>
      </c>
      <c r="I556" s="1938">
        <v>25</v>
      </c>
      <c r="J556" s="1974"/>
    </row>
    <row r="557" spans="1:10">
      <c r="A557" s="1035">
        <v>25</v>
      </c>
      <c r="B557" s="1829" t="s">
        <v>101</v>
      </c>
      <c r="C557" s="1831" t="s">
        <v>102</v>
      </c>
      <c r="D557" s="1552" t="s">
        <v>103</v>
      </c>
      <c r="E557" s="1867">
        <v>85795487458</v>
      </c>
      <c r="F557" s="1915">
        <v>44753</v>
      </c>
      <c r="G557" s="1938">
        <v>1</v>
      </c>
      <c r="H557" s="1947">
        <v>125000</v>
      </c>
      <c r="I557" s="1938">
        <v>25</v>
      </c>
      <c r="J557" s="1974"/>
    </row>
    <row r="558" spans="1:10">
      <c r="A558" s="1035">
        <v>26</v>
      </c>
      <c r="B558" s="1829" t="s">
        <v>104</v>
      </c>
      <c r="C558" s="1831" t="s">
        <v>105</v>
      </c>
      <c r="D558" s="1552" t="s">
        <v>106</v>
      </c>
      <c r="E558" s="1867">
        <v>81219901098</v>
      </c>
      <c r="F558" s="1915">
        <v>44772</v>
      </c>
      <c r="G558" s="1938">
        <v>1</v>
      </c>
      <c r="H558" s="1947">
        <v>125000</v>
      </c>
      <c r="I558" s="1938">
        <v>25</v>
      </c>
      <c r="J558" s="1974"/>
    </row>
    <row r="559" spans="1:10">
      <c r="A559" s="1035">
        <v>28</v>
      </c>
      <c r="B559" s="1829" t="s">
        <v>111</v>
      </c>
      <c r="C559" s="1829" t="s">
        <v>112</v>
      </c>
      <c r="D559" s="1618" t="s">
        <v>113</v>
      </c>
      <c r="E559" s="1878">
        <v>85629205589</v>
      </c>
      <c r="F559" s="1924">
        <v>44709</v>
      </c>
      <c r="G559" s="1947">
        <v>1</v>
      </c>
      <c r="H559" s="1947">
        <v>125000</v>
      </c>
      <c r="I559" s="1947">
        <v>25</v>
      </c>
      <c r="J559" s="1974"/>
    </row>
    <row r="560" spans="1:10">
      <c r="A560" s="1035">
        <v>29</v>
      </c>
      <c r="B560" s="1829" t="s">
        <v>114</v>
      </c>
      <c r="C560" s="1831" t="s">
        <v>115</v>
      </c>
      <c r="D560" s="1552" t="s">
        <v>40</v>
      </c>
      <c r="E560" s="1867">
        <v>85863343268</v>
      </c>
      <c r="F560" s="1915">
        <v>44682</v>
      </c>
      <c r="G560" s="1938">
        <v>1</v>
      </c>
      <c r="H560" s="1947">
        <v>100000</v>
      </c>
      <c r="I560" s="1938">
        <v>25</v>
      </c>
      <c r="J560" s="1974"/>
    </row>
    <row r="561" spans="1:10">
      <c r="A561" s="1035">
        <v>8</v>
      </c>
      <c r="B561" s="1829" t="s">
        <v>116</v>
      </c>
      <c r="C561" s="1829" t="s">
        <v>117</v>
      </c>
      <c r="D561" s="1552" t="s">
        <v>118</v>
      </c>
      <c r="E561" s="1867">
        <v>82120467768</v>
      </c>
      <c r="F561" s="1915">
        <v>44847</v>
      </c>
      <c r="G561" s="1938">
        <v>2</v>
      </c>
      <c r="H561" s="1947">
        <v>165000</v>
      </c>
      <c r="I561" s="1938">
        <v>25</v>
      </c>
      <c r="J561" s="1974"/>
    </row>
    <row r="562" spans="1:10">
      <c r="A562" s="1035">
        <v>32</v>
      </c>
      <c r="B562" s="1829" t="s">
        <v>123</v>
      </c>
      <c r="C562" s="1831" t="s">
        <v>124</v>
      </c>
      <c r="D562" s="1552" t="s">
        <v>125</v>
      </c>
      <c r="E562" s="1867">
        <v>85659909298</v>
      </c>
      <c r="F562" s="1915">
        <v>44784</v>
      </c>
      <c r="G562" s="1938">
        <v>3</v>
      </c>
      <c r="H562" s="1947">
        <v>205000</v>
      </c>
      <c r="I562" s="1938">
        <v>25</v>
      </c>
      <c r="J562" s="1974"/>
    </row>
    <row r="563" spans="1:10">
      <c r="A563" s="1035">
        <v>35</v>
      </c>
      <c r="B563" s="1829" t="s">
        <v>134</v>
      </c>
      <c r="C563" s="1829" t="s">
        <v>135</v>
      </c>
      <c r="D563" s="1552" t="s">
        <v>47</v>
      </c>
      <c r="E563" s="1867">
        <v>85723172791</v>
      </c>
      <c r="F563" s="1915">
        <v>44904</v>
      </c>
      <c r="G563" s="1938">
        <v>1</v>
      </c>
      <c r="H563" s="1947">
        <v>125000</v>
      </c>
      <c r="I563" s="1938">
        <v>25</v>
      </c>
      <c r="J563" s="1974"/>
    </row>
    <row r="564" spans="1:10">
      <c r="A564" s="1035">
        <v>13</v>
      </c>
      <c r="B564" s="1829" t="s">
        <v>136</v>
      </c>
      <c r="C564" s="1831" t="s">
        <v>137</v>
      </c>
      <c r="D564" s="1552" t="s">
        <v>138</v>
      </c>
      <c r="E564" s="1867">
        <v>81224321320</v>
      </c>
      <c r="F564" s="1915">
        <v>44792</v>
      </c>
      <c r="G564" s="1938">
        <v>2</v>
      </c>
      <c r="H564" s="1947">
        <v>165000</v>
      </c>
      <c r="I564" s="1938">
        <v>25</v>
      </c>
      <c r="J564" s="1974"/>
    </row>
    <row r="565" spans="1:10">
      <c r="A565" s="1035">
        <v>38</v>
      </c>
      <c r="B565" s="1829" t="s">
        <v>144</v>
      </c>
      <c r="C565" s="1831" t="s">
        <v>145</v>
      </c>
      <c r="D565" s="1552" t="s">
        <v>146</v>
      </c>
      <c r="E565" s="1867">
        <v>85798764284</v>
      </c>
      <c r="F565" s="1915">
        <v>44682</v>
      </c>
      <c r="G565" s="1938">
        <v>1</v>
      </c>
      <c r="H565" s="1947">
        <v>115000</v>
      </c>
      <c r="I565" s="1938">
        <v>25</v>
      </c>
      <c r="J565" s="1974"/>
    </row>
    <row r="566" spans="1:10">
      <c r="A566" s="1035">
        <v>39</v>
      </c>
      <c r="B566" s="1829" t="s">
        <v>147</v>
      </c>
      <c r="C566" s="1831" t="s">
        <v>148</v>
      </c>
      <c r="D566" s="1552" t="s">
        <v>149</v>
      </c>
      <c r="E566" s="1867">
        <v>85720551188</v>
      </c>
      <c r="F566" s="1915">
        <v>44778</v>
      </c>
      <c r="G566" s="1938">
        <v>1</v>
      </c>
      <c r="H566" s="1947">
        <v>125000</v>
      </c>
      <c r="I566" s="1938">
        <v>25</v>
      </c>
      <c r="J566" s="1974"/>
    </row>
    <row r="567" spans="1:10">
      <c r="A567" s="1035">
        <v>41</v>
      </c>
      <c r="B567" s="1829" t="s">
        <v>154</v>
      </c>
      <c r="C567" s="1831" t="s">
        <v>155</v>
      </c>
      <c r="D567" s="1552" t="s">
        <v>156</v>
      </c>
      <c r="E567" s="1867">
        <v>85863471529</v>
      </c>
      <c r="F567" s="1915">
        <v>44748</v>
      </c>
      <c r="G567" s="1938">
        <v>1</v>
      </c>
      <c r="H567" s="1947">
        <v>115000</v>
      </c>
      <c r="I567" s="1938">
        <v>25</v>
      </c>
      <c r="J567" s="1974"/>
    </row>
    <row r="568" spans="1:10">
      <c r="A568" s="1035">
        <v>44</v>
      </c>
      <c r="B568" s="1829" t="s">
        <v>165</v>
      </c>
      <c r="C568" s="1831" t="s">
        <v>166</v>
      </c>
      <c r="D568" s="1552" t="s">
        <v>167</v>
      </c>
      <c r="E568" s="1867">
        <v>85720725750</v>
      </c>
      <c r="F568" s="1915">
        <v>44796</v>
      </c>
      <c r="G568" s="1938">
        <v>1</v>
      </c>
      <c r="H568" s="1947">
        <v>125000</v>
      </c>
      <c r="I568" s="1938">
        <v>25</v>
      </c>
      <c r="J568" s="1974"/>
    </row>
    <row r="569" spans="1:10">
      <c r="A569" s="1035">
        <v>45</v>
      </c>
      <c r="B569" s="1829" t="s">
        <v>168</v>
      </c>
      <c r="C569" s="1831" t="s">
        <v>169</v>
      </c>
      <c r="D569" s="1552" t="s">
        <v>125</v>
      </c>
      <c r="E569" s="1867">
        <v>85863480196</v>
      </c>
      <c r="F569" s="1915">
        <v>44825</v>
      </c>
      <c r="G569" s="1938">
        <v>1</v>
      </c>
      <c r="H569" s="1947">
        <v>125000</v>
      </c>
      <c r="I569" s="1938">
        <v>25</v>
      </c>
      <c r="J569" s="1974"/>
    </row>
    <row r="570" spans="1:10">
      <c r="A570" s="1035">
        <v>47</v>
      </c>
      <c r="B570" s="1829" t="s">
        <v>174</v>
      </c>
      <c r="C570" s="1831" t="s">
        <v>175</v>
      </c>
      <c r="D570" s="1552" t="s">
        <v>176</v>
      </c>
      <c r="E570" s="1867">
        <v>89649717135</v>
      </c>
      <c r="F570" s="1915">
        <v>44756</v>
      </c>
      <c r="G570" s="1938">
        <v>1</v>
      </c>
      <c r="H570" s="1947">
        <v>125000</v>
      </c>
      <c r="I570" s="1938">
        <v>25</v>
      </c>
      <c r="J570" s="1974"/>
    </row>
    <row r="571" spans="1:10">
      <c r="A571" s="1035">
        <v>48</v>
      </c>
      <c r="B571" s="1829" t="s">
        <v>177</v>
      </c>
      <c r="C571" s="1831" t="s">
        <v>178</v>
      </c>
      <c r="D571" s="1552" t="s">
        <v>179</v>
      </c>
      <c r="E571" s="1867">
        <v>83890250508</v>
      </c>
      <c r="F571" s="1915">
        <v>44827</v>
      </c>
      <c r="G571" s="1938">
        <v>1</v>
      </c>
      <c r="H571" s="1947">
        <v>125000</v>
      </c>
      <c r="I571" s="1938">
        <v>25</v>
      </c>
      <c r="J571" s="1974"/>
    </row>
    <row r="572" spans="1:10">
      <c r="A572" s="1035">
        <v>49</v>
      </c>
      <c r="B572" s="1829" t="s">
        <v>180</v>
      </c>
      <c r="C572" s="1831" t="s">
        <v>181</v>
      </c>
      <c r="D572" s="1552" t="s">
        <v>182</v>
      </c>
      <c r="E572" s="1867">
        <v>85723067055</v>
      </c>
      <c r="F572" s="1901">
        <v>44882</v>
      </c>
      <c r="G572" s="1938">
        <v>1</v>
      </c>
      <c r="H572" s="1947">
        <v>125000</v>
      </c>
      <c r="I572" s="1938">
        <v>25</v>
      </c>
      <c r="J572" s="1974"/>
    </row>
    <row r="573" spans="1:10">
      <c r="A573" s="1035">
        <v>52</v>
      </c>
      <c r="B573" s="1829" t="s">
        <v>190</v>
      </c>
      <c r="C573" s="1829" t="s">
        <v>191</v>
      </c>
      <c r="D573" s="1552" t="s">
        <v>192</v>
      </c>
      <c r="E573" s="1867">
        <v>85793682268</v>
      </c>
      <c r="F573" s="1915">
        <v>44908</v>
      </c>
      <c r="G573" s="1938">
        <v>4</v>
      </c>
      <c r="H573" s="1947">
        <v>305000</v>
      </c>
      <c r="I573" s="1938">
        <v>25</v>
      </c>
      <c r="J573" s="1974"/>
    </row>
    <row r="574" spans="1:10">
      <c r="A574" s="1035">
        <v>53</v>
      </c>
      <c r="B574" s="1829" t="s">
        <v>193</v>
      </c>
      <c r="C574" s="1831" t="s">
        <v>194</v>
      </c>
      <c r="D574" s="1552" t="s">
        <v>82</v>
      </c>
      <c r="E574" s="1867">
        <v>85764460809</v>
      </c>
      <c r="F574" s="1915">
        <v>44682</v>
      </c>
      <c r="G574" s="1938">
        <v>1</v>
      </c>
      <c r="H574" s="1947">
        <v>125000</v>
      </c>
      <c r="I574" s="1938">
        <v>25</v>
      </c>
      <c r="J574" s="1974"/>
    </row>
    <row r="575" spans="1:10">
      <c r="A575" s="1035">
        <v>54</v>
      </c>
      <c r="B575" s="1829" t="s">
        <v>195</v>
      </c>
      <c r="C575" s="1831" t="s">
        <v>196</v>
      </c>
      <c r="D575" s="1552" t="s">
        <v>197</v>
      </c>
      <c r="E575" s="1867">
        <v>85216966716</v>
      </c>
      <c r="F575" s="1915">
        <v>44754</v>
      </c>
      <c r="G575" s="1938">
        <v>1</v>
      </c>
      <c r="H575" s="1947">
        <v>125000</v>
      </c>
      <c r="I575" s="1938">
        <v>25</v>
      </c>
      <c r="J575" s="1974"/>
    </row>
    <row r="576" spans="1:10">
      <c r="A576" s="1035">
        <v>55</v>
      </c>
      <c r="B576" s="1829" t="s">
        <v>198</v>
      </c>
      <c r="C576" s="1831" t="s">
        <v>199</v>
      </c>
      <c r="D576" s="1552" t="s">
        <v>146</v>
      </c>
      <c r="E576" s="1867"/>
      <c r="F576" s="1915">
        <v>44682</v>
      </c>
      <c r="G576" s="1938">
        <v>1</v>
      </c>
      <c r="H576" s="1947">
        <v>125000</v>
      </c>
      <c r="I576" s="1938">
        <v>25</v>
      </c>
      <c r="J576" s="1974"/>
    </row>
    <row r="577" spans="1:10">
      <c r="A577" s="1035">
        <v>56</v>
      </c>
      <c r="B577" s="1829" t="s">
        <v>200</v>
      </c>
      <c r="C577" s="1831" t="s">
        <v>201</v>
      </c>
      <c r="D577" s="1552" t="s">
        <v>53</v>
      </c>
      <c r="E577" s="1867">
        <v>85773904502</v>
      </c>
      <c r="F577" s="1915">
        <v>44849</v>
      </c>
      <c r="G577" s="1938">
        <v>1</v>
      </c>
      <c r="H577" s="1947">
        <v>125000</v>
      </c>
      <c r="I577" s="1938">
        <v>25</v>
      </c>
      <c r="J577" s="1974"/>
    </row>
    <row r="578" spans="1:10">
      <c r="A578" s="1035">
        <v>510</v>
      </c>
      <c r="B578" s="1829" t="s">
        <v>202</v>
      </c>
      <c r="C578" s="1831" t="s">
        <v>203</v>
      </c>
      <c r="D578" s="1552" t="s">
        <v>204</v>
      </c>
      <c r="E578" s="1868" t="s">
        <v>205</v>
      </c>
      <c r="F578" s="1915" t="s">
        <v>206</v>
      </c>
      <c r="G578" s="1938">
        <v>2</v>
      </c>
      <c r="H578" s="1831">
        <v>165000</v>
      </c>
      <c r="I578" s="1938">
        <v>25</v>
      </c>
      <c r="J578" s="1974"/>
    </row>
    <row r="579" spans="1:10">
      <c r="A579" s="1035">
        <v>58</v>
      </c>
      <c r="B579" s="1829" t="s">
        <v>207</v>
      </c>
      <c r="C579" s="1831" t="s">
        <v>208</v>
      </c>
      <c r="D579" s="1552" t="s">
        <v>209</v>
      </c>
      <c r="E579" s="1867"/>
      <c r="F579" s="1915">
        <v>44682</v>
      </c>
      <c r="G579" s="1938">
        <v>1</v>
      </c>
      <c r="H579" s="1938">
        <v>115000</v>
      </c>
      <c r="I579" s="1938">
        <v>25</v>
      </c>
      <c r="J579" s="1974"/>
    </row>
    <row r="580" spans="1:10">
      <c r="A580" s="1035">
        <v>59</v>
      </c>
      <c r="B580" s="1829" t="s">
        <v>210</v>
      </c>
      <c r="C580" s="1831" t="s">
        <v>211</v>
      </c>
      <c r="D580" s="1552" t="s">
        <v>212</v>
      </c>
      <c r="E580" s="1867">
        <v>82124283136</v>
      </c>
      <c r="F580" s="1915">
        <v>44682</v>
      </c>
      <c r="G580" s="1938">
        <v>1</v>
      </c>
      <c r="H580" s="1947">
        <v>100000</v>
      </c>
      <c r="I580" s="1938">
        <v>25</v>
      </c>
      <c r="J580" s="1974"/>
    </row>
    <row r="581" spans="1:10">
      <c r="A581" s="1035">
        <v>64</v>
      </c>
      <c r="B581" s="1829" t="s">
        <v>225</v>
      </c>
      <c r="C581" s="1831" t="s">
        <v>226</v>
      </c>
      <c r="D581" s="1552" t="s">
        <v>227</v>
      </c>
      <c r="E581" s="1867">
        <v>85624333306</v>
      </c>
      <c r="F581" s="1915">
        <v>44682</v>
      </c>
      <c r="G581" s="1938">
        <v>1</v>
      </c>
      <c r="H581" s="1947">
        <v>100000</v>
      </c>
      <c r="I581" s="1938">
        <v>25</v>
      </c>
      <c r="J581" s="1974"/>
    </row>
    <row r="582" spans="1:10">
      <c r="A582" s="1035">
        <v>69</v>
      </c>
      <c r="B582" s="1829" t="s">
        <v>245</v>
      </c>
      <c r="C582" s="1831" t="s">
        <v>246</v>
      </c>
      <c r="D582" s="1552" t="s">
        <v>247</v>
      </c>
      <c r="E582" s="1867">
        <v>85703435702</v>
      </c>
      <c r="F582" s="1915">
        <v>44883</v>
      </c>
      <c r="G582" s="1938">
        <v>3</v>
      </c>
      <c r="H582" s="1947">
        <v>205000</v>
      </c>
      <c r="I582" s="1938">
        <v>25</v>
      </c>
      <c r="J582" s="1974"/>
    </row>
    <row r="583" spans="1:10">
      <c r="A583" s="1035">
        <v>70</v>
      </c>
      <c r="B583" s="1829" t="s">
        <v>248</v>
      </c>
      <c r="C583" s="1831" t="s">
        <v>249</v>
      </c>
      <c r="D583" s="1552" t="s">
        <v>250</v>
      </c>
      <c r="E583" s="1867"/>
      <c r="F583" s="1915">
        <v>44709</v>
      </c>
      <c r="G583" s="1938">
        <v>1</v>
      </c>
      <c r="H583" s="1947">
        <v>125000</v>
      </c>
      <c r="I583" s="1938">
        <v>25</v>
      </c>
      <c r="J583" s="1974"/>
    </row>
    <row r="584" spans="1:10">
      <c r="A584" s="1035">
        <v>72</v>
      </c>
      <c r="B584" s="1829" t="s">
        <v>254</v>
      </c>
      <c r="C584" s="1831" t="s">
        <v>255</v>
      </c>
      <c r="D584" s="1552" t="s">
        <v>247</v>
      </c>
      <c r="E584" s="1867">
        <v>85798666186</v>
      </c>
      <c r="F584" s="1915">
        <v>44922</v>
      </c>
      <c r="G584" s="1938">
        <v>1</v>
      </c>
      <c r="H584" s="1947">
        <v>125000</v>
      </c>
      <c r="I584" s="1938">
        <v>25</v>
      </c>
      <c r="J584" s="1974"/>
    </row>
    <row r="585" spans="1:10">
      <c r="A585" s="1035">
        <v>74</v>
      </c>
      <c r="B585" s="1829" t="s">
        <v>259</v>
      </c>
      <c r="C585" s="1831" t="s">
        <v>260</v>
      </c>
      <c r="D585" s="1552" t="s">
        <v>103</v>
      </c>
      <c r="E585" s="1867" t="s">
        <v>261</v>
      </c>
      <c r="F585" s="1915">
        <v>44851</v>
      </c>
      <c r="G585" s="1938">
        <v>1</v>
      </c>
      <c r="H585" s="1947">
        <v>125000</v>
      </c>
      <c r="I585" s="1938">
        <v>25</v>
      </c>
      <c r="J585" s="1974"/>
    </row>
    <row r="586" spans="1:10">
      <c r="A586" s="1035">
        <v>76</v>
      </c>
      <c r="B586" s="1829" t="s">
        <v>267</v>
      </c>
      <c r="C586" s="1831" t="s">
        <v>268</v>
      </c>
      <c r="D586" s="1552" t="s">
        <v>269</v>
      </c>
      <c r="E586" s="1867">
        <v>85863657877</v>
      </c>
      <c r="F586" s="1915">
        <v>44772</v>
      </c>
      <c r="G586" s="1938">
        <v>1</v>
      </c>
      <c r="H586" s="1947">
        <v>125000</v>
      </c>
      <c r="I586" s="1938">
        <v>25</v>
      </c>
      <c r="J586" s="1974"/>
    </row>
    <row r="587" spans="1:10">
      <c r="A587" s="1035">
        <v>78</v>
      </c>
      <c r="B587" s="1829" t="s">
        <v>274</v>
      </c>
      <c r="C587" s="1831" t="s">
        <v>275</v>
      </c>
      <c r="D587" s="1552" t="s">
        <v>276</v>
      </c>
      <c r="E587" s="1867">
        <v>81312510008</v>
      </c>
      <c r="F587" s="1915" t="s">
        <v>277</v>
      </c>
      <c r="G587" s="1938">
        <v>1</v>
      </c>
      <c r="H587" s="1947">
        <v>125000</v>
      </c>
      <c r="I587" s="1938">
        <v>25</v>
      </c>
      <c r="J587" s="1974"/>
    </row>
    <row r="588" spans="1:10">
      <c r="A588" s="1035">
        <v>81</v>
      </c>
      <c r="B588" s="1829" t="s">
        <v>286</v>
      </c>
      <c r="C588" s="1831" t="s">
        <v>287</v>
      </c>
      <c r="D588" s="1552" t="s">
        <v>209</v>
      </c>
      <c r="E588" s="1867">
        <v>85723984628</v>
      </c>
      <c r="F588" s="1915">
        <v>44682</v>
      </c>
      <c r="G588" s="1938">
        <v>1</v>
      </c>
      <c r="H588" s="1938">
        <v>105000</v>
      </c>
      <c r="I588" s="1938">
        <v>25</v>
      </c>
      <c r="J588" s="1974"/>
    </row>
    <row r="589" spans="1:10">
      <c r="A589" s="1035">
        <v>82</v>
      </c>
      <c r="B589" s="1829" t="s">
        <v>288</v>
      </c>
      <c r="C589" s="1831" t="s">
        <v>289</v>
      </c>
      <c r="D589" s="1552" t="s">
        <v>224</v>
      </c>
      <c r="E589" s="1867"/>
      <c r="F589" s="1915">
        <v>44682</v>
      </c>
      <c r="G589" s="1938">
        <v>1</v>
      </c>
      <c r="H589" s="1947">
        <v>100000</v>
      </c>
      <c r="I589" s="1938">
        <v>25</v>
      </c>
      <c r="J589" s="1974"/>
    </row>
    <row r="590" spans="1:10">
      <c r="A590" s="1035">
        <v>83</v>
      </c>
      <c r="B590" s="1829" t="s">
        <v>290</v>
      </c>
      <c r="C590" s="1831" t="s">
        <v>291</v>
      </c>
      <c r="D590" s="1552" t="s">
        <v>167</v>
      </c>
      <c r="E590" s="1867">
        <v>85872354335</v>
      </c>
      <c r="F590" s="1915">
        <v>44781</v>
      </c>
      <c r="G590" s="1938">
        <v>1</v>
      </c>
      <c r="H590" s="1947">
        <v>125000</v>
      </c>
      <c r="I590" s="1938">
        <v>25</v>
      </c>
      <c r="J590" s="1974"/>
    </row>
    <row r="591" spans="1:10">
      <c r="A591" s="1035">
        <v>85</v>
      </c>
      <c r="B591" s="1829" t="s">
        <v>297</v>
      </c>
      <c r="C591" s="1831" t="s">
        <v>298</v>
      </c>
      <c r="D591" s="1552" t="s">
        <v>247</v>
      </c>
      <c r="E591" s="1867">
        <v>85745136020</v>
      </c>
      <c r="F591" s="1915">
        <v>44845</v>
      </c>
      <c r="G591" s="1938">
        <v>1</v>
      </c>
      <c r="H591" s="1947">
        <v>125000</v>
      </c>
      <c r="I591" s="1938">
        <v>25</v>
      </c>
      <c r="J591" s="1974"/>
    </row>
    <row r="592" spans="1:10">
      <c r="A592" s="1035">
        <v>87</v>
      </c>
      <c r="B592" s="1829" t="s">
        <v>303</v>
      </c>
      <c r="C592" s="1831" t="s">
        <v>304</v>
      </c>
      <c r="D592" s="1552" t="s">
        <v>305</v>
      </c>
      <c r="E592" s="1867">
        <v>85723184515</v>
      </c>
      <c r="F592" s="1915">
        <v>44779</v>
      </c>
      <c r="G592" s="1938">
        <v>1</v>
      </c>
      <c r="H592" s="1947">
        <v>125000</v>
      </c>
      <c r="I592" s="1938">
        <v>25</v>
      </c>
      <c r="J592" s="1974"/>
    </row>
    <row r="593" spans="1:10">
      <c r="A593" s="1035">
        <v>89</v>
      </c>
      <c r="B593" s="1829" t="s">
        <v>309</v>
      </c>
      <c r="C593" s="1831" t="s">
        <v>310</v>
      </c>
      <c r="D593" s="1552" t="s">
        <v>149</v>
      </c>
      <c r="E593" s="1867">
        <v>85723158495</v>
      </c>
      <c r="F593" s="1915">
        <v>44783</v>
      </c>
      <c r="G593" s="1938">
        <v>1</v>
      </c>
      <c r="H593" s="1947">
        <v>125000</v>
      </c>
      <c r="I593" s="1938">
        <v>25</v>
      </c>
      <c r="J593" s="1974"/>
    </row>
    <row r="594" spans="1:10">
      <c r="A594" s="1035">
        <v>90</v>
      </c>
      <c r="B594" s="1829" t="s">
        <v>311</v>
      </c>
      <c r="C594" s="1831" t="s">
        <v>312</v>
      </c>
      <c r="D594" s="1552" t="s">
        <v>313</v>
      </c>
      <c r="E594" s="1868" t="s">
        <v>314</v>
      </c>
      <c r="F594" s="1915">
        <v>44771</v>
      </c>
      <c r="G594" s="1938">
        <v>1</v>
      </c>
      <c r="H594" s="1947">
        <v>125000</v>
      </c>
      <c r="I594" s="1938">
        <v>25</v>
      </c>
      <c r="J594" s="1974"/>
    </row>
    <row r="595" spans="1:10">
      <c r="A595" s="1035">
        <v>93</v>
      </c>
      <c r="B595" s="1829" t="s">
        <v>323</v>
      </c>
      <c r="C595" s="1831" t="s">
        <v>324</v>
      </c>
      <c r="D595" s="1552" t="s">
        <v>313</v>
      </c>
      <c r="E595" s="1867">
        <v>85850250248</v>
      </c>
      <c r="F595" s="1915">
        <v>44770</v>
      </c>
      <c r="G595" s="1938">
        <v>1</v>
      </c>
      <c r="H595" s="1947">
        <v>125000</v>
      </c>
      <c r="I595" s="1938">
        <v>25</v>
      </c>
      <c r="J595" s="1974"/>
    </row>
    <row r="596" spans="1:10">
      <c r="A596" s="1035">
        <v>94</v>
      </c>
      <c r="B596" s="1829" t="s">
        <v>325</v>
      </c>
      <c r="C596" s="1831" t="s">
        <v>326</v>
      </c>
      <c r="D596" s="1572" t="s">
        <v>327</v>
      </c>
      <c r="E596" s="1868" t="s">
        <v>328</v>
      </c>
      <c r="F596" s="1915">
        <v>44818</v>
      </c>
      <c r="G596" s="1938">
        <v>1</v>
      </c>
      <c r="H596" s="1947">
        <v>125000</v>
      </c>
      <c r="I596" s="1938">
        <v>25</v>
      </c>
      <c r="J596" s="1974"/>
    </row>
    <row r="597" spans="1:10">
      <c r="A597" s="1035">
        <v>98</v>
      </c>
      <c r="B597" s="1829" t="s">
        <v>339</v>
      </c>
      <c r="C597" s="1831" t="s">
        <v>340</v>
      </c>
      <c r="D597" s="1552" t="s">
        <v>341</v>
      </c>
      <c r="E597" s="1867">
        <v>85925290252</v>
      </c>
      <c r="F597" s="1915">
        <v>44751</v>
      </c>
      <c r="G597" s="1938">
        <v>3</v>
      </c>
      <c r="H597" s="1947">
        <v>205000</v>
      </c>
      <c r="I597" s="1938">
        <v>25</v>
      </c>
      <c r="J597" s="1974"/>
    </row>
    <row r="598" spans="1:10">
      <c r="A598" s="1035">
        <v>100</v>
      </c>
      <c r="B598" s="1829" t="s">
        <v>345</v>
      </c>
      <c r="C598" s="1831" t="s">
        <v>346</v>
      </c>
      <c r="D598" s="1552" t="s">
        <v>113</v>
      </c>
      <c r="E598" s="1867">
        <v>85374406049</v>
      </c>
      <c r="F598" s="1915">
        <v>44705</v>
      </c>
      <c r="G598" s="1938">
        <v>1</v>
      </c>
      <c r="H598" s="1947">
        <v>125000</v>
      </c>
      <c r="I598" s="1938">
        <v>25</v>
      </c>
      <c r="J598" s="1974"/>
    </row>
    <row r="599" spans="1:10">
      <c r="A599" s="1035">
        <v>27</v>
      </c>
      <c r="B599" s="1829" t="s">
        <v>349</v>
      </c>
      <c r="C599" s="1831" t="s">
        <v>350</v>
      </c>
      <c r="D599" s="1552" t="s">
        <v>351</v>
      </c>
      <c r="E599" s="1867"/>
      <c r="F599" s="1915">
        <v>44682</v>
      </c>
      <c r="G599" s="1938">
        <v>2</v>
      </c>
      <c r="H599" s="1947">
        <v>165000</v>
      </c>
      <c r="I599" s="1938">
        <v>25</v>
      </c>
      <c r="J599" s="1974"/>
    </row>
    <row r="600" spans="1:10">
      <c r="A600" s="1035">
        <v>103</v>
      </c>
      <c r="B600" s="1829" t="s">
        <v>352</v>
      </c>
      <c r="C600" s="1831" t="s">
        <v>353</v>
      </c>
      <c r="D600" s="1552" t="s">
        <v>156</v>
      </c>
      <c r="E600" s="1867">
        <v>81310040378</v>
      </c>
      <c r="F600" s="1915">
        <v>44726</v>
      </c>
      <c r="G600" s="1938">
        <v>1</v>
      </c>
      <c r="H600" s="1947">
        <v>125000</v>
      </c>
      <c r="I600" s="1938">
        <v>25</v>
      </c>
      <c r="J600" s="1974"/>
    </row>
    <row r="601" spans="1:10">
      <c r="A601" s="1035">
        <v>104</v>
      </c>
      <c r="B601" s="1829" t="s">
        <v>354</v>
      </c>
      <c r="C601" s="1831" t="s">
        <v>355</v>
      </c>
      <c r="D601" s="1552" t="s">
        <v>356</v>
      </c>
      <c r="E601" s="1867"/>
      <c r="F601" s="1915">
        <v>44682</v>
      </c>
      <c r="G601" s="1938">
        <v>1</v>
      </c>
      <c r="H601" s="1947">
        <v>125000</v>
      </c>
      <c r="I601" s="1938">
        <v>25</v>
      </c>
      <c r="J601" s="1974"/>
    </row>
    <row r="602" spans="1:10">
      <c r="A602" s="1035">
        <v>105</v>
      </c>
      <c r="B602" s="1829" t="s">
        <v>357</v>
      </c>
      <c r="C602" s="1831" t="s">
        <v>358</v>
      </c>
      <c r="D602" s="1552" t="s">
        <v>146</v>
      </c>
      <c r="E602" s="1867"/>
      <c r="F602" s="1915">
        <v>44682</v>
      </c>
      <c r="G602" s="1938">
        <v>1</v>
      </c>
      <c r="H602" s="1947">
        <v>125000</v>
      </c>
      <c r="I602" s="1938">
        <v>25</v>
      </c>
      <c r="J602" s="1974"/>
    </row>
    <row r="603" spans="1:10">
      <c r="A603" s="1035">
        <v>107</v>
      </c>
      <c r="B603" s="1829" t="s">
        <v>362</v>
      </c>
      <c r="C603" s="1831" t="s">
        <v>363</v>
      </c>
      <c r="D603" s="1552" t="s">
        <v>364</v>
      </c>
      <c r="E603" s="1867">
        <v>81563382941</v>
      </c>
      <c r="F603" s="1915">
        <v>44729</v>
      </c>
      <c r="G603" s="1938">
        <v>1</v>
      </c>
      <c r="H603" s="1947">
        <v>125000</v>
      </c>
      <c r="I603" s="1938">
        <v>25</v>
      </c>
      <c r="J603" s="1974"/>
    </row>
    <row r="604" spans="1:10">
      <c r="A604" s="1035">
        <v>109</v>
      </c>
      <c r="B604" s="1829" t="s">
        <v>368</v>
      </c>
      <c r="C604" s="1831" t="s">
        <v>369</v>
      </c>
      <c r="D604" s="1552" t="s">
        <v>95</v>
      </c>
      <c r="E604" s="1867" t="s">
        <v>370</v>
      </c>
      <c r="F604" s="1915">
        <v>44754</v>
      </c>
      <c r="G604" s="1938">
        <v>1</v>
      </c>
      <c r="H604" s="1947">
        <v>125000</v>
      </c>
      <c r="I604" s="1938">
        <v>25</v>
      </c>
      <c r="J604" s="1974"/>
    </row>
    <row r="605" spans="1:10">
      <c r="A605" s="1035">
        <v>112</v>
      </c>
      <c r="B605" s="1829" t="s">
        <v>379</v>
      </c>
      <c r="C605" s="1831" t="s">
        <v>380</v>
      </c>
      <c r="D605" s="1552" t="s">
        <v>381</v>
      </c>
      <c r="E605" s="1867">
        <v>85798169280</v>
      </c>
      <c r="F605" s="1915">
        <v>44852</v>
      </c>
      <c r="G605" s="1938">
        <v>1</v>
      </c>
      <c r="H605" s="1947">
        <v>125000</v>
      </c>
      <c r="I605" s="1938">
        <v>25</v>
      </c>
      <c r="J605" s="1974"/>
    </row>
    <row r="606" spans="1:10">
      <c r="A606" s="1035">
        <v>113</v>
      </c>
      <c r="B606" s="1829" t="s">
        <v>382</v>
      </c>
      <c r="C606" s="1831" t="s">
        <v>383</v>
      </c>
      <c r="D606" s="1552" t="s">
        <v>384</v>
      </c>
      <c r="E606" s="1867">
        <v>83811953037</v>
      </c>
      <c r="F606" s="1915">
        <v>44908</v>
      </c>
      <c r="G606" s="1938">
        <v>1</v>
      </c>
      <c r="H606" s="1947">
        <v>125000</v>
      </c>
      <c r="I606" s="1938">
        <v>25</v>
      </c>
      <c r="J606" s="1974"/>
    </row>
    <row r="607" spans="1:10">
      <c r="A607" s="1035">
        <v>114</v>
      </c>
      <c r="B607" s="1829" t="s">
        <v>385</v>
      </c>
      <c r="C607" s="1831" t="s">
        <v>386</v>
      </c>
      <c r="D607" s="1552" t="s">
        <v>387</v>
      </c>
      <c r="E607" s="1867"/>
      <c r="F607" s="1915">
        <v>44682</v>
      </c>
      <c r="G607" s="1938">
        <v>1</v>
      </c>
      <c r="H607" s="1947">
        <v>75000</v>
      </c>
      <c r="I607" s="1938">
        <v>25</v>
      </c>
      <c r="J607" s="1974"/>
    </row>
    <row r="608" spans="1:10">
      <c r="A608" s="1035">
        <v>115</v>
      </c>
      <c r="B608" s="1829" t="s">
        <v>388</v>
      </c>
      <c r="C608" s="1831" t="s">
        <v>389</v>
      </c>
      <c r="D608" s="1552" t="s">
        <v>390</v>
      </c>
      <c r="E608" s="1867">
        <v>85772000517</v>
      </c>
      <c r="F608" s="1915">
        <v>44742</v>
      </c>
      <c r="G608" s="1938">
        <v>1</v>
      </c>
      <c r="H608" s="1947">
        <v>125000</v>
      </c>
      <c r="I608" s="1938">
        <v>25</v>
      </c>
      <c r="J608" s="1974"/>
    </row>
    <row r="609" spans="1:10">
      <c r="A609" s="1035">
        <v>118</v>
      </c>
      <c r="B609" s="1829" t="s">
        <v>398</v>
      </c>
      <c r="C609" s="1831" t="s">
        <v>399</v>
      </c>
      <c r="D609" s="1552" t="s">
        <v>400</v>
      </c>
      <c r="E609" s="1867">
        <v>85860250135</v>
      </c>
      <c r="F609" s="1915">
        <v>44851</v>
      </c>
      <c r="G609" s="1938">
        <v>1</v>
      </c>
      <c r="H609" s="1947">
        <v>125000</v>
      </c>
      <c r="I609" s="1938">
        <v>25</v>
      </c>
      <c r="J609" s="1974"/>
    </row>
    <row r="610" spans="1:10">
      <c r="A610" s="1035">
        <v>120</v>
      </c>
      <c r="B610" s="1829" t="s">
        <v>406</v>
      </c>
      <c r="C610" s="1831" t="s">
        <v>407</v>
      </c>
      <c r="D610" s="1552" t="s">
        <v>40</v>
      </c>
      <c r="E610" s="1867">
        <v>85863279981</v>
      </c>
      <c r="F610" s="1915">
        <v>44682</v>
      </c>
      <c r="G610" s="1938">
        <v>2</v>
      </c>
      <c r="H610" s="1947">
        <v>150000</v>
      </c>
      <c r="I610" s="1938">
        <v>25</v>
      </c>
      <c r="J610" s="1974"/>
    </row>
    <row r="611" spans="1:10">
      <c r="A611" s="1035">
        <v>30</v>
      </c>
      <c r="B611" s="1829" t="s">
        <v>411</v>
      </c>
      <c r="C611" s="1831" t="s">
        <v>412</v>
      </c>
      <c r="D611" s="1552" t="s">
        <v>308</v>
      </c>
      <c r="E611" s="1867">
        <v>85879490648</v>
      </c>
      <c r="F611" s="1915">
        <v>44824</v>
      </c>
      <c r="G611" s="1938">
        <v>2</v>
      </c>
      <c r="H611" s="1947">
        <v>165000</v>
      </c>
      <c r="I611" s="1938">
        <v>25</v>
      </c>
      <c r="J611" s="1974"/>
    </row>
    <row r="612" spans="1:10">
      <c r="A612" s="1035">
        <v>123</v>
      </c>
      <c r="B612" s="1829" t="s">
        <v>413</v>
      </c>
      <c r="C612" s="1831" t="s">
        <v>414</v>
      </c>
      <c r="D612" s="1552" t="s">
        <v>125</v>
      </c>
      <c r="E612" s="1867">
        <v>83170672367</v>
      </c>
      <c r="F612" s="1915">
        <v>44682</v>
      </c>
      <c r="G612" s="1938">
        <v>1</v>
      </c>
      <c r="H612" s="1947">
        <v>125000</v>
      </c>
      <c r="I612" s="1938">
        <v>25</v>
      </c>
      <c r="J612" s="1974"/>
    </row>
    <row r="613" spans="1:10">
      <c r="A613" s="1035">
        <v>126</v>
      </c>
      <c r="B613" s="1829" t="s">
        <v>422</v>
      </c>
      <c r="C613" s="1831" t="s">
        <v>423</v>
      </c>
      <c r="D613" s="1552" t="s">
        <v>125</v>
      </c>
      <c r="E613" s="1867">
        <v>85798681294</v>
      </c>
      <c r="F613" s="1915">
        <v>44827</v>
      </c>
      <c r="G613" s="1938">
        <v>3</v>
      </c>
      <c r="H613" s="1947">
        <v>205000</v>
      </c>
      <c r="I613" s="1938">
        <v>25</v>
      </c>
      <c r="J613" s="1974"/>
    </row>
    <row r="614" spans="1:10">
      <c r="A614" s="1035">
        <v>128</v>
      </c>
      <c r="B614" s="1829" t="s">
        <v>427</v>
      </c>
      <c r="C614" s="1831" t="s">
        <v>428</v>
      </c>
      <c r="D614" s="1552" t="s">
        <v>40</v>
      </c>
      <c r="E614" s="1867">
        <v>81563566659</v>
      </c>
      <c r="F614" s="1915" t="s">
        <v>421</v>
      </c>
      <c r="G614" s="1938">
        <v>1</v>
      </c>
      <c r="H614" s="1947">
        <v>125000</v>
      </c>
      <c r="I614" s="1938">
        <v>25</v>
      </c>
      <c r="J614" s="1974"/>
    </row>
    <row r="615" spans="1:10">
      <c r="A615" s="1035">
        <v>130</v>
      </c>
      <c r="B615" s="1829" t="s">
        <v>434</v>
      </c>
      <c r="C615" s="1831" t="s">
        <v>435</v>
      </c>
      <c r="D615" s="1552" t="s">
        <v>436</v>
      </c>
      <c r="E615" s="1867">
        <v>85721681146</v>
      </c>
      <c r="F615" s="1915">
        <v>44752</v>
      </c>
      <c r="G615" s="1938">
        <v>1</v>
      </c>
      <c r="H615" s="1947">
        <v>125000</v>
      </c>
      <c r="I615" s="1938">
        <v>25</v>
      </c>
      <c r="J615" s="1974"/>
    </row>
    <row r="616" spans="1:10">
      <c r="A616" s="1035">
        <v>132</v>
      </c>
      <c r="B616" s="1829" t="s">
        <v>442</v>
      </c>
      <c r="C616" s="1831" t="s">
        <v>443</v>
      </c>
      <c r="D616" s="1552" t="s">
        <v>444</v>
      </c>
      <c r="E616" s="1867">
        <v>85721185251</v>
      </c>
      <c r="F616" s="1915">
        <v>44815</v>
      </c>
      <c r="G616" s="1938">
        <v>1</v>
      </c>
      <c r="H616" s="1947">
        <v>125000</v>
      </c>
      <c r="I616" s="1938">
        <v>25</v>
      </c>
      <c r="J616" s="1974"/>
    </row>
    <row r="617" spans="1:10">
      <c r="A617" s="1035">
        <v>133</v>
      </c>
      <c r="B617" s="1829" t="s">
        <v>445</v>
      </c>
      <c r="C617" s="1831" t="s">
        <v>446</v>
      </c>
      <c r="D617" s="1552" t="s">
        <v>447</v>
      </c>
      <c r="E617" s="1868">
        <v>85219871793</v>
      </c>
      <c r="F617" s="1915">
        <v>44940</v>
      </c>
      <c r="G617" s="1938">
        <v>1</v>
      </c>
      <c r="H617" s="1947">
        <v>125000</v>
      </c>
      <c r="I617" s="1938">
        <v>25</v>
      </c>
      <c r="J617" s="1974"/>
    </row>
    <row r="618" spans="1:10">
      <c r="A618" s="1035">
        <v>136</v>
      </c>
      <c r="B618" s="1829" t="s">
        <v>455</v>
      </c>
      <c r="C618" s="1831" t="s">
        <v>456</v>
      </c>
      <c r="D618" s="1552" t="s">
        <v>82</v>
      </c>
      <c r="E618" s="1867">
        <v>83806243274</v>
      </c>
      <c r="F618" s="1915" t="s">
        <v>421</v>
      </c>
      <c r="G618" s="1938">
        <v>1</v>
      </c>
      <c r="H618" s="1947">
        <v>125000</v>
      </c>
      <c r="I618" s="1938">
        <v>25</v>
      </c>
      <c r="J618" s="1974"/>
    </row>
    <row r="619" spans="1:10">
      <c r="A619" s="1035">
        <v>138</v>
      </c>
      <c r="B619" s="1829" t="s">
        <v>460</v>
      </c>
      <c r="C619" s="1831" t="s">
        <v>461</v>
      </c>
      <c r="D619" s="1552" t="s">
        <v>95</v>
      </c>
      <c r="E619" s="1867">
        <v>85793530030</v>
      </c>
      <c r="F619" s="1915">
        <v>44719</v>
      </c>
      <c r="G619" s="1938">
        <v>1</v>
      </c>
      <c r="H619" s="1947">
        <v>125000</v>
      </c>
      <c r="I619" s="1938">
        <v>25</v>
      </c>
      <c r="J619" s="1974"/>
    </row>
    <row r="620" spans="1:10">
      <c r="A620" s="1035">
        <v>139</v>
      </c>
      <c r="B620" s="1829" t="s">
        <v>462</v>
      </c>
      <c r="C620" s="1831" t="s">
        <v>463</v>
      </c>
      <c r="D620" s="1552" t="s">
        <v>146</v>
      </c>
      <c r="E620" s="1867">
        <v>85723006404</v>
      </c>
      <c r="F620" s="1915">
        <v>44893</v>
      </c>
      <c r="G620" s="1938">
        <v>1</v>
      </c>
      <c r="H620" s="1947">
        <v>125000</v>
      </c>
      <c r="I620" s="1938">
        <v>25</v>
      </c>
      <c r="J620" s="1974"/>
    </row>
    <row r="621" spans="1:10">
      <c r="A621" s="1035">
        <v>140</v>
      </c>
      <c r="B621" s="1829" t="s">
        <v>464</v>
      </c>
      <c r="C621" s="1831" t="s">
        <v>465</v>
      </c>
      <c r="D621" s="1552" t="s">
        <v>47</v>
      </c>
      <c r="E621" s="1867">
        <v>87741286875</v>
      </c>
      <c r="F621" s="1915">
        <v>44776</v>
      </c>
      <c r="G621" s="1938">
        <v>1</v>
      </c>
      <c r="H621" s="1947">
        <v>125000</v>
      </c>
      <c r="I621" s="1938">
        <v>25</v>
      </c>
      <c r="J621" s="1993" t="s">
        <v>466</v>
      </c>
    </row>
    <row r="622" spans="1:10">
      <c r="A622" s="1035">
        <v>148</v>
      </c>
      <c r="B622" s="1829" t="s">
        <v>491</v>
      </c>
      <c r="C622" s="1831" t="s">
        <v>492</v>
      </c>
      <c r="D622" s="1552" t="s">
        <v>47</v>
      </c>
      <c r="E622" s="1867">
        <v>85794463873</v>
      </c>
      <c r="F622" s="1915">
        <v>44777</v>
      </c>
      <c r="G622" s="1938">
        <v>3</v>
      </c>
      <c r="H622" s="1947">
        <v>205000</v>
      </c>
      <c r="I622" s="1938">
        <v>25</v>
      </c>
      <c r="J622" s="1974"/>
    </row>
    <row r="623" spans="1:10">
      <c r="A623" s="1035">
        <v>149</v>
      </c>
      <c r="B623" s="1829" t="s">
        <v>493</v>
      </c>
      <c r="C623" s="1831" t="s">
        <v>494</v>
      </c>
      <c r="D623" s="1552" t="s">
        <v>495</v>
      </c>
      <c r="E623" s="1867">
        <v>81311417912</v>
      </c>
      <c r="F623" s="1915">
        <v>44570</v>
      </c>
      <c r="G623" s="1938">
        <v>1</v>
      </c>
      <c r="H623" s="1947">
        <v>125000</v>
      </c>
      <c r="I623" s="1938">
        <v>25</v>
      </c>
      <c r="J623" s="1974"/>
    </row>
    <row r="624" spans="1:10">
      <c r="A624" s="1035">
        <v>154</v>
      </c>
      <c r="B624" s="1829" t="s">
        <v>509</v>
      </c>
      <c r="C624" s="1831" t="s">
        <v>510</v>
      </c>
      <c r="D624" s="1552" t="s">
        <v>146</v>
      </c>
      <c r="E624" s="1867"/>
      <c r="F624" s="1915" t="s">
        <v>421</v>
      </c>
      <c r="G624" s="1938">
        <v>1</v>
      </c>
      <c r="H624" s="1947">
        <v>100000</v>
      </c>
      <c r="I624" s="1938">
        <v>25</v>
      </c>
      <c r="J624" s="1974"/>
    </row>
    <row r="625" spans="1:10">
      <c r="A625" s="1035">
        <v>155</v>
      </c>
      <c r="B625" s="1829" t="s">
        <v>511</v>
      </c>
      <c r="C625" s="1831" t="s">
        <v>512</v>
      </c>
      <c r="D625" s="1552" t="s">
        <v>513</v>
      </c>
      <c r="E625" s="1867">
        <v>85782143528</v>
      </c>
      <c r="F625" s="1915">
        <v>44739</v>
      </c>
      <c r="G625" s="1938">
        <v>1</v>
      </c>
      <c r="H625" s="1947">
        <v>125000</v>
      </c>
      <c r="I625" s="1938">
        <v>25</v>
      </c>
      <c r="J625" s="1974"/>
    </row>
    <row r="626" spans="1:10">
      <c r="A626" s="1035">
        <v>156</v>
      </c>
      <c r="B626" s="1829" t="s">
        <v>514</v>
      </c>
      <c r="C626" s="1831" t="s">
        <v>515</v>
      </c>
      <c r="D626" s="1552" t="s">
        <v>516</v>
      </c>
      <c r="E626" s="1867">
        <v>85793870627</v>
      </c>
      <c r="F626" s="1915">
        <v>44764</v>
      </c>
      <c r="G626" s="1938">
        <v>1</v>
      </c>
      <c r="H626" s="1947">
        <v>125000</v>
      </c>
      <c r="I626" s="1938">
        <v>25</v>
      </c>
      <c r="J626" s="1974"/>
    </row>
    <row r="627" spans="1:10">
      <c r="A627" s="1035">
        <v>164</v>
      </c>
      <c r="B627" s="1829" t="s">
        <v>544</v>
      </c>
      <c r="C627" s="1831" t="s">
        <v>545</v>
      </c>
      <c r="D627" s="1552" t="s">
        <v>176</v>
      </c>
      <c r="E627" s="1867" t="s">
        <v>546</v>
      </c>
      <c r="F627" s="1915">
        <v>44756</v>
      </c>
      <c r="G627" s="1938">
        <v>1</v>
      </c>
      <c r="H627" s="1947">
        <v>125000</v>
      </c>
      <c r="I627" s="1938">
        <v>25</v>
      </c>
      <c r="J627" s="1974"/>
    </row>
    <row r="628" spans="1:10">
      <c r="A628" s="1035">
        <v>166</v>
      </c>
      <c r="B628" s="1829" t="s">
        <v>551</v>
      </c>
      <c r="C628" s="1831" t="s">
        <v>552</v>
      </c>
      <c r="D628" s="1552" t="s">
        <v>553</v>
      </c>
      <c r="E628" s="1867">
        <v>85798681855</v>
      </c>
      <c r="F628" s="1915">
        <v>44915</v>
      </c>
      <c r="G628" s="1938">
        <v>1</v>
      </c>
      <c r="H628" s="1947">
        <v>125000</v>
      </c>
      <c r="I628" s="1938">
        <v>25</v>
      </c>
      <c r="J628" s="1974"/>
    </row>
    <row r="629" spans="1:10">
      <c r="A629" s="1035">
        <v>167</v>
      </c>
      <c r="B629" s="1829" t="s">
        <v>554</v>
      </c>
      <c r="C629" s="1831" t="s">
        <v>555</v>
      </c>
      <c r="D629" s="1552" t="s">
        <v>556</v>
      </c>
      <c r="E629" s="1867">
        <v>83892724608</v>
      </c>
      <c r="F629" s="1915">
        <v>44915</v>
      </c>
      <c r="G629" s="1938">
        <v>1</v>
      </c>
      <c r="H629" s="1947">
        <v>125000</v>
      </c>
      <c r="I629" s="1938">
        <v>25</v>
      </c>
      <c r="J629" s="1974"/>
    </row>
    <row r="630" spans="1:10">
      <c r="A630" s="1035">
        <v>170</v>
      </c>
      <c r="B630" s="1829" t="s">
        <v>565</v>
      </c>
      <c r="C630" s="1831" t="s">
        <v>566</v>
      </c>
      <c r="D630" s="1552" t="s">
        <v>513</v>
      </c>
      <c r="E630" s="1867">
        <v>85846534575</v>
      </c>
      <c r="F630" s="1915">
        <v>44603</v>
      </c>
      <c r="G630" s="1938">
        <v>1</v>
      </c>
      <c r="H630" s="1947">
        <v>125000</v>
      </c>
      <c r="I630" s="1938">
        <v>25</v>
      </c>
      <c r="J630" s="1974"/>
    </row>
    <row r="631" spans="1:10">
      <c r="A631" s="1035">
        <v>171</v>
      </c>
      <c r="B631" s="1829" t="s">
        <v>567</v>
      </c>
      <c r="C631" s="1831" t="s">
        <v>568</v>
      </c>
      <c r="D631" s="1552" t="s">
        <v>569</v>
      </c>
      <c r="E631" s="1867">
        <v>85759585719</v>
      </c>
      <c r="F631" s="1915">
        <v>44816</v>
      </c>
      <c r="G631" s="1938">
        <v>1</v>
      </c>
      <c r="H631" s="1947">
        <v>125000</v>
      </c>
      <c r="I631" s="1938">
        <v>25</v>
      </c>
      <c r="J631" s="1974"/>
    </row>
    <row r="632" spans="1:10">
      <c r="A632" s="1035">
        <v>172</v>
      </c>
      <c r="B632" s="1829" t="s">
        <v>570</v>
      </c>
      <c r="C632" s="1831" t="s">
        <v>571</v>
      </c>
      <c r="D632" s="1552" t="s">
        <v>572</v>
      </c>
      <c r="E632" s="1867">
        <v>85891588448</v>
      </c>
      <c r="F632" s="1915">
        <v>44631</v>
      </c>
      <c r="G632" s="1938">
        <v>1</v>
      </c>
      <c r="H632" s="1947">
        <v>125000</v>
      </c>
      <c r="I632" s="1938">
        <v>25</v>
      </c>
      <c r="J632" s="1974"/>
    </row>
    <row r="633" spans="1:10">
      <c r="A633" s="1035">
        <v>174</v>
      </c>
      <c r="B633" s="1829" t="s">
        <v>579</v>
      </c>
      <c r="C633" s="1831" t="s">
        <v>580</v>
      </c>
      <c r="D633" s="1552" t="s">
        <v>125</v>
      </c>
      <c r="E633" s="1868" t="s">
        <v>581</v>
      </c>
      <c r="F633" s="1915">
        <v>44941</v>
      </c>
      <c r="G633" s="1938">
        <v>1</v>
      </c>
      <c r="H633" s="1947">
        <v>125000</v>
      </c>
      <c r="I633" s="1938">
        <v>25</v>
      </c>
      <c r="J633" s="1974"/>
    </row>
    <row r="634" spans="1:10">
      <c r="A634" s="1035">
        <v>34</v>
      </c>
      <c r="B634" s="1829" t="s">
        <v>582</v>
      </c>
      <c r="C634" s="1831" t="s">
        <v>583</v>
      </c>
      <c r="D634" s="1552" t="s">
        <v>269</v>
      </c>
      <c r="E634" s="1867">
        <v>81572773296</v>
      </c>
      <c r="F634" s="1915">
        <v>44803</v>
      </c>
      <c r="G634" s="1938">
        <v>2</v>
      </c>
      <c r="H634" s="1947">
        <v>165000</v>
      </c>
      <c r="I634" s="1938">
        <v>25</v>
      </c>
      <c r="J634" s="1974"/>
    </row>
    <row r="635" spans="1:10">
      <c r="A635" s="1035">
        <v>176</v>
      </c>
      <c r="B635" s="1829" t="s">
        <v>584</v>
      </c>
      <c r="C635" s="1831" t="s">
        <v>585</v>
      </c>
      <c r="D635" s="1552" t="s">
        <v>586</v>
      </c>
      <c r="E635" s="1867">
        <v>85862624149</v>
      </c>
      <c r="F635" s="1915">
        <v>44887</v>
      </c>
      <c r="G635" s="1938">
        <v>1</v>
      </c>
      <c r="H635" s="1947">
        <v>125000</v>
      </c>
      <c r="I635" s="1938">
        <v>25</v>
      </c>
      <c r="J635" s="1974"/>
    </row>
    <row r="636" spans="1:10">
      <c r="A636" s="1035">
        <v>177</v>
      </c>
      <c r="B636" s="1829" t="s">
        <v>587</v>
      </c>
      <c r="C636" s="1831" t="s">
        <v>588</v>
      </c>
      <c r="D636" s="1572" t="s">
        <v>327</v>
      </c>
      <c r="E636" s="1868">
        <v>85760023050</v>
      </c>
      <c r="F636" s="1915">
        <v>44940</v>
      </c>
      <c r="G636" s="1938">
        <v>1</v>
      </c>
      <c r="H636" s="1947">
        <v>125000</v>
      </c>
      <c r="I636" s="1938">
        <v>25</v>
      </c>
      <c r="J636" s="1974"/>
    </row>
    <row r="637" spans="1:10">
      <c r="A637" s="1035">
        <v>179</v>
      </c>
      <c r="B637" s="1829" t="s">
        <v>592</v>
      </c>
      <c r="C637" s="1831" t="s">
        <v>593</v>
      </c>
      <c r="D637" s="1552" t="s">
        <v>594</v>
      </c>
      <c r="E637" s="1867">
        <v>87818389217</v>
      </c>
      <c r="F637" s="1915">
        <v>44895</v>
      </c>
      <c r="G637" s="1938">
        <v>1</v>
      </c>
      <c r="H637" s="1947">
        <v>125000</v>
      </c>
      <c r="I637" s="1938">
        <v>25</v>
      </c>
      <c r="J637" s="1974" t="s">
        <v>41</v>
      </c>
    </row>
    <row r="638" spans="1:10">
      <c r="A638" s="1035">
        <v>181</v>
      </c>
      <c r="B638" s="1829" t="s">
        <v>598</v>
      </c>
      <c r="C638" s="1831" t="s">
        <v>599</v>
      </c>
      <c r="D638" s="1552" t="s">
        <v>40</v>
      </c>
      <c r="E638" s="1867">
        <v>85797089319</v>
      </c>
      <c r="F638" s="1915" t="s">
        <v>421</v>
      </c>
      <c r="G638" s="1938">
        <v>1</v>
      </c>
      <c r="H638" s="1947">
        <v>100000</v>
      </c>
      <c r="I638" s="1938">
        <v>25</v>
      </c>
      <c r="J638" s="1974"/>
    </row>
    <row r="639" spans="1:10">
      <c r="A639" s="1035">
        <v>36</v>
      </c>
      <c r="B639" s="1829" t="s">
        <v>600</v>
      </c>
      <c r="C639" s="1831" t="s">
        <v>601</v>
      </c>
      <c r="D639" s="1552" t="s">
        <v>602</v>
      </c>
      <c r="E639" s="1867">
        <v>85811113970</v>
      </c>
      <c r="F639" s="1915">
        <v>44800</v>
      </c>
      <c r="G639" s="1938">
        <v>2</v>
      </c>
      <c r="H639" s="1947">
        <v>165000</v>
      </c>
      <c r="I639" s="1938">
        <v>25</v>
      </c>
      <c r="J639" s="1974"/>
    </row>
    <row r="640" spans="1:10">
      <c r="A640" s="1035">
        <v>186</v>
      </c>
      <c r="B640" s="1829" t="s">
        <v>611</v>
      </c>
      <c r="C640" s="1831" t="s">
        <v>612</v>
      </c>
      <c r="D640" s="1552" t="s">
        <v>125</v>
      </c>
      <c r="E640" s="1867">
        <v>85871241266</v>
      </c>
      <c r="F640" s="1915">
        <v>44793</v>
      </c>
      <c r="G640" s="1938">
        <v>1</v>
      </c>
      <c r="H640" s="1947">
        <v>125000</v>
      </c>
      <c r="I640" s="1938">
        <v>25</v>
      </c>
      <c r="J640" s="1974"/>
    </row>
    <row r="641" spans="1:10">
      <c r="A641" s="1035">
        <v>187</v>
      </c>
      <c r="B641" s="1829" t="s">
        <v>613</v>
      </c>
      <c r="C641" s="1831" t="s">
        <v>614</v>
      </c>
      <c r="D641" s="1552" t="s">
        <v>615</v>
      </c>
      <c r="E641" s="1867">
        <v>81218404560</v>
      </c>
      <c r="F641" s="1915" t="s">
        <v>421</v>
      </c>
      <c r="G641" s="1938">
        <v>1</v>
      </c>
      <c r="H641" s="1947">
        <v>105000</v>
      </c>
      <c r="I641" s="1938">
        <v>25</v>
      </c>
      <c r="J641" s="1974"/>
    </row>
    <row r="642" spans="1:10">
      <c r="A642" s="1035">
        <v>188</v>
      </c>
      <c r="B642" s="1829" t="s">
        <v>616</v>
      </c>
      <c r="C642" s="1831" t="s">
        <v>617</v>
      </c>
      <c r="D642" s="1572" t="s">
        <v>327</v>
      </c>
      <c r="E642" s="1867">
        <v>85723021419</v>
      </c>
      <c r="F642" s="1915">
        <v>44856</v>
      </c>
      <c r="G642" s="1938">
        <v>1</v>
      </c>
      <c r="H642" s="1947">
        <v>125000</v>
      </c>
      <c r="I642" s="1938">
        <v>25</v>
      </c>
      <c r="J642" s="1974"/>
    </row>
    <row r="643" spans="1:10">
      <c r="A643" s="1035">
        <v>189</v>
      </c>
      <c r="B643" s="1829" t="s">
        <v>618</v>
      </c>
      <c r="C643" s="1831" t="s">
        <v>619</v>
      </c>
      <c r="D643" s="1552" t="s">
        <v>276</v>
      </c>
      <c r="E643" s="1867">
        <v>89580916630</v>
      </c>
      <c r="F643" s="1915">
        <v>44721</v>
      </c>
      <c r="G643" s="1938">
        <v>1</v>
      </c>
      <c r="H643" s="1947">
        <v>125000</v>
      </c>
      <c r="I643" s="1938">
        <v>25</v>
      </c>
      <c r="J643" s="1974"/>
    </row>
    <row r="644" spans="1:10">
      <c r="A644" s="1035">
        <v>190</v>
      </c>
      <c r="B644" s="1829" t="s">
        <v>620</v>
      </c>
      <c r="C644" s="1831" t="s">
        <v>621</v>
      </c>
      <c r="D644" s="1552" t="s">
        <v>276</v>
      </c>
      <c r="E644" s="1867">
        <v>88213023329</v>
      </c>
      <c r="F644" s="1915">
        <v>44721</v>
      </c>
      <c r="G644" s="1938">
        <v>1</v>
      </c>
      <c r="H644" s="1947">
        <v>125000</v>
      </c>
      <c r="I644" s="1938">
        <v>25</v>
      </c>
      <c r="J644" s="1974" t="s">
        <v>622</v>
      </c>
    </row>
    <row r="645" spans="1:10">
      <c r="A645" s="1035">
        <v>192</v>
      </c>
      <c r="B645" s="1829" t="s">
        <v>626</v>
      </c>
      <c r="C645" s="1831" t="s">
        <v>627</v>
      </c>
      <c r="D645" s="1552" t="s">
        <v>276</v>
      </c>
      <c r="E645" s="1867">
        <v>81563702164</v>
      </c>
      <c r="F645" s="1915" t="s">
        <v>421</v>
      </c>
      <c r="G645" s="1938">
        <v>1</v>
      </c>
      <c r="H645" s="1947">
        <v>125000</v>
      </c>
      <c r="I645" s="1938">
        <v>25</v>
      </c>
      <c r="J645" s="1974"/>
    </row>
    <row r="646" spans="1:10">
      <c r="A646" s="1035">
        <v>194</v>
      </c>
      <c r="B646" s="1829" t="s">
        <v>631</v>
      </c>
      <c r="C646" s="1831" t="s">
        <v>632</v>
      </c>
      <c r="D646" s="1552" t="s">
        <v>167</v>
      </c>
      <c r="E646" s="1867">
        <v>8983082073</v>
      </c>
      <c r="F646" s="1915">
        <v>44781</v>
      </c>
      <c r="G646" s="1938">
        <v>1</v>
      </c>
      <c r="H646" s="1947">
        <v>125000</v>
      </c>
      <c r="I646" s="1938">
        <v>25</v>
      </c>
      <c r="J646" s="1974"/>
    </row>
    <row r="647" spans="1:10">
      <c r="A647" s="1035">
        <v>37</v>
      </c>
      <c r="B647" s="1829" t="s">
        <v>633</v>
      </c>
      <c r="C647" s="1831" t="s">
        <v>634</v>
      </c>
      <c r="D647" s="1552" t="s">
        <v>495</v>
      </c>
      <c r="E647" s="1867">
        <v>85863978566</v>
      </c>
      <c r="F647" s="1915">
        <v>44820</v>
      </c>
      <c r="G647" s="1938">
        <v>2</v>
      </c>
      <c r="H647" s="1947">
        <v>165000</v>
      </c>
      <c r="I647" s="1938">
        <v>25</v>
      </c>
      <c r="J647" s="1974"/>
    </row>
    <row r="648" spans="1:10">
      <c r="A648" s="888">
        <v>196</v>
      </c>
      <c r="B648" s="1829" t="s">
        <v>635</v>
      </c>
      <c r="C648" s="1829" t="s">
        <v>636</v>
      </c>
      <c r="D648" s="1552" t="s">
        <v>556</v>
      </c>
      <c r="E648" s="1878">
        <v>83125854682</v>
      </c>
      <c r="F648" s="1924" t="s">
        <v>637</v>
      </c>
      <c r="G648" s="1947">
        <v>1</v>
      </c>
      <c r="H648" s="1947">
        <v>125000</v>
      </c>
      <c r="I648" s="1947">
        <v>25</v>
      </c>
      <c r="J648" s="1987" t="s">
        <v>638</v>
      </c>
    </row>
    <row r="649" spans="1:10">
      <c r="A649" s="1035">
        <v>199</v>
      </c>
      <c r="B649" s="1829" t="s">
        <v>645</v>
      </c>
      <c r="C649" s="1831" t="s">
        <v>646</v>
      </c>
      <c r="D649" s="1552" t="s">
        <v>64</v>
      </c>
      <c r="E649" s="1867">
        <v>81930028712</v>
      </c>
      <c r="F649" s="1915">
        <v>44747</v>
      </c>
      <c r="G649" s="1938">
        <v>1</v>
      </c>
      <c r="H649" s="1947">
        <v>125000</v>
      </c>
      <c r="I649" s="1938">
        <v>25</v>
      </c>
      <c r="J649" s="1987" t="s">
        <v>647</v>
      </c>
    </row>
    <row r="650" spans="1:10">
      <c r="A650" s="1035">
        <v>200</v>
      </c>
      <c r="B650" s="1829" t="s">
        <v>648</v>
      </c>
      <c r="C650" s="1831" t="s">
        <v>649</v>
      </c>
      <c r="D650" s="1552" t="s">
        <v>556</v>
      </c>
      <c r="E650" s="1867">
        <v>85883290587</v>
      </c>
      <c r="F650" s="1915">
        <v>44777</v>
      </c>
      <c r="G650" s="1938">
        <v>1</v>
      </c>
      <c r="H650" s="1947">
        <v>125000</v>
      </c>
      <c r="I650" s="1938">
        <v>25</v>
      </c>
      <c r="J650" s="1974"/>
    </row>
    <row r="651" spans="1:10">
      <c r="A651" s="1035">
        <v>204</v>
      </c>
      <c r="B651" s="1829" t="s">
        <v>661</v>
      </c>
      <c r="C651" s="1831" t="s">
        <v>662</v>
      </c>
      <c r="D651" s="1552" t="s">
        <v>663</v>
      </c>
      <c r="E651" s="1867"/>
      <c r="F651" s="1915">
        <v>45261</v>
      </c>
      <c r="G651" s="1938">
        <v>1</v>
      </c>
      <c r="H651" s="1947">
        <v>125000</v>
      </c>
      <c r="I651" s="1938">
        <v>25</v>
      </c>
      <c r="J651" s="1974"/>
    </row>
    <row r="652" spans="1:10">
      <c r="A652" s="1035">
        <v>206</v>
      </c>
      <c r="B652" s="1829" t="s">
        <v>667</v>
      </c>
      <c r="C652" s="1831" t="s">
        <v>668</v>
      </c>
      <c r="D652" s="1552" t="s">
        <v>103</v>
      </c>
      <c r="E652" s="1867">
        <v>85872323656</v>
      </c>
      <c r="F652" s="1915">
        <v>44631</v>
      </c>
      <c r="G652" s="1938">
        <v>1</v>
      </c>
      <c r="H652" s="1947">
        <v>125000</v>
      </c>
      <c r="I652" s="1938">
        <v>25</v>
      </c>
      <c r="J652" s="1974"/>
    </row>
    <row r="653" spans="1:10">
      <c r="A653" s="1035">
        <v>208</v>
      </c>
      <c r="B653" s="1829" t="s">
        <v>674</v>
      </c>
      <c r="C653" s="1831" t="s">
        <v>675</v>
      </c>
      <c r="D653" s="1552" t="s">
        <v>47</v>
      </c>
      <c r="E653" s="1867">
        <v>85759808441</v>
      </c>
      <c r="F653" s="1915">
        <v>44862</v>
      </c>
      <c r="G653" s="1938">
        <v>1</v>
      </c>
      <c r="H653" s="1947">
        <v>125000</v>
      </c>
      <c r="I653" s="1938">
        <v>25</v>
      </c>
      <c r="J653" s="1974"/>
    </row>
    <row r="654" spans="1:10">
      <c r="A654" s="1035">
        <v>210</v>
      </c>
      <c r="B654" s="1829" t="s">
        <v>678</v>
      </c>
      <c r="C654" s="1831" t="s">
        <v>679</v>
      </c>
      <c r="D654" s="1552" t="s">
        <v>247</v>
      </c>
      <c r="E654" s="1867">
        <v>85793127135</v>
      </c>
      <c r="F654" s="1915">
        <v>44906</v>
      </c>
      <c r="G654" s="1938">
        <v>1</v>
      </c>
      <c r="H654" s="1947">
        <v>125000</v>
      </c>
      <c r="I654" s="1938">
        <v>25</v>
      </c>
      <c r="J654" s="1974"/>
    </row>
    <row r="655" spans="1:10">
      <c r="A655" s="1035">
        <v>216</v>
      </c>
      <c r="B655" s="1829" t="s">
        <v>703</v>
      </c>
      <c r="C655" s="1831" t="s">
        <v>704</v>
      </c>
      <c r="D655" s="1552" t="s">
        <v>92</v>
      </c>
      <c r="E655" s="1867">
        <v>811997377</v>
      </c>
      <c r="F655" s="1915">
        <v>44909</v>
      </c>
      <c r="G655" s="1938">
        <v>1</v>
      </c>
      <c r="H655" s="1947">
        <v>125000</v>
      </c>
      <c r="I655" s="1938">
        <v>25</v>
      </c>
      <c r="J655" s="1974"/>
    </row>
    <row r="656" spans="1:10">
      <c r="A656" s="1035">
        <v>218</v>
      </c>
      <c r="B656" s="1829" t="s">
        <v>708</v>
      </c>
      <c r="C656" s="1831" t="s">
        <v>709</v>
      </c>
      <c r="D656" s="1552" t="s">
        <v>710</v>
      </c>
      <c r="E656" s="1867">
        <v>87800140607</v>
      </c>
      <c r="F656" s="1915">
        <v>44915</v>
      </c>
      <c r="G656" s="1938">
        <v>1</v>
      </c>
      <c r="H656" s="1947">
        <v>125000</v>
      </c>
      <c r="I656" s="1938">
        <v>25</v>
      </c>
      <c r="J656" s="1974"/>
    </row>
    <row r="657" spans="1:10">
      <c r="A657" s="1035">
        <v>220</v>
      </c>
      <c r="B657" s="1829" t="s">
        <v>714</v>
      </c>
      <c r="C657" s="1831" t="s">
        <v>715</v>
      </c>
      <c r="D657" s="1552" t="s">
        <v>40</v>
      </c>
      <c r="E657" s="1867">
        <v>85722223830</v>
      </c>
      <c r="F657" s="1915">
        <v>44707</v>
      </c>
      <c r="G657" s="1938">
        <v>1</v>
      </c>
      <c r="H657" s="1947">
        <v>125000</v>
      </c>
      <c r="I657" s="1938">
        <v>25</v>
      </c>
      <c r="J657" s="1974"/>
    </row>
    <row r="658" spans="1:10">
      <c r="A658" s="1035">
        <v>225</v>
      </c>
      <c r="B658" s="1829" t="s">
        <v>728</v>
      </c>
      <c r="C658" s="1831" t="s">
        <v>729</v>
      </c>
      <c r="D658" s="1572" t="s">
        <v>327</v>
      </c>
      <c r="E658" s="1867">
        <v>85846161522</v>
      </c>
      <c r="F658" s="1915">
        <v>44818</v>
      </c>
      <c r="G658" s="1938">
        <v>1</v>
      </c>
      <c r="H658" s="1947">
        <v>125000</v>
      </c>
      <c r="I658" s="1938">
        <v>25</v>
      </c>
      <c r="J658" s="1974" t="s">
        <v>730</v>
      </c>
    </row>
    <row r="659" spans="1:10">
      <c r="A659" s="1035">
        <v>226</v>
      </c>
      <c r="B659" s="1829" t="s">
        <v>731</v>
      </c>
      <c r="C659" s="1831" t="s">
        <v>732</v>
      </c>
      <c r="D659" s="1552" t="s">
        <v>733</v>
      </c>
      <c r="E659" s="1867">
        <v>85759643303</v>
      </c>
      <c r="F659" s="1915">
        <v>44789</v>
      </c>
      <c r="G659" s="1938">
        <v>1</v>
      </c>
      <c r="H659" s="1947">
        <v>125000</v>
      </c>
      <c r="I659" s="1938">
        <v>25</v>
      </c>
      <c r="J659" s="1974"/>
    </row>
    <row r="660" spans="1:10">
      <c r="A660" s="1035">
        <v>229</v>
      </c>
      <c r="B660" s="1829" t="s">
        <v>742</v>
      </c>
      <c r="C660" s="1831" t="s">
        <v>743</v>
      </c>
      <c r="D660" s="1552" t="s">
        <v>125</v>
      </c>
      <c r="E660" s="1867">
        <v>85862926911</v>
      </c>
      <c r="F660" s="1915">
        <v>44751</v>
      </c>
      <c r="G660" s="1938">
        <v>1</v>
      </c>
      <c r="H660" s="1947">
        <v>125000</v>
      </c>
      <c r="I660" s="1938">
        <v>25</v>
      </c>
      <c r="J660" s="1974"/>
    </row>
    <row r="661" spans="1:10">
      <c r="A661" s="1035">
        <v>231</v>
      </c>
      <c r="B661" s="1829" t="s">
        <v>748</v>
      </c>
      <c r="C661" s="1831" t="s">
        <v>749</v>
      </c>
      <c r="D661" s="1552" t="s">
        <v>361</v>
      </c>
      <c r="E661" s="1867">
        <v>81563914352</v>
      </c>
      <c r="F661" s="1915">
        <v>44684</v>
      </c>
      <c r="G661" s="1938">
        <v>1</v>
      </c>
      <c r="H661" s="1947">
        <v>125000</v>
      </c>
      <c r="I661" s="1938">
        <v>25</v>
      </c>
      <c r="J661" s="1974"/>
    </row>
    <row r="662" spans="1:10">
      <c r="A662" s="1035">
        <v>232</v>
      </c>
      <c r="B662" s="1829" t="s">
        <v>750</v>
      </c>
      <c r="C662" s="1831" t="s">
        <v>751</v>
      </c>
      <c r="D662" s="1552" t="s">
        <v>103</v>
      </c>
      <c r="E662" s="1867">
        <v>85861303704</v>
      </c>
      <c r="F662" s="1915">
        <v>44753</v>
      </c>
      <c r="G662" s="1938">
        <v>1</v>
      </c>
      <c r="H662" s="1947">
        <v>125000</v>
      </c>
      <c r="I662" s="1938">
        <v>25</v>
      </c>
      <c r="J662" s="1974"/>
    </row>
    <row r="663" spans="1:10">
      <c r="A663" s="1035">
        <v>235</v>
      </c>
      <c r="B663" s="1829" t="s">
        <v>761</v>
      </c>
      <c r="C663" s="1831" t="s">
        <v>762</v>
      </c>
      <c r="D663" s="1552" t="s">
        <v>156</v>
      </c>
      <c r="E663" s="1867">
        <v>82112058874</v>
      </c>
      <c r="F663" s="1915">
        <v>44718</v>
      </c>
      <c r="G663" s="1938">
        <v>1</v>
      </c>
      <c r="H663" s="1947">
        <v>125000</v>
      </c>
      <c r="I663" s="1938">
        <v>25</v>
      </c>
      <c r="J663" s="1974"/>
    </row>
    <row r="664" spans="1:10">
      <c r="A664" s="1035">
        <v>236</v>
      </c>
      <c r="B664" s="1829" t="s">
        <v>763</v>
      </c>
      <c r="C664" s="1831" t="s">
        <v>764</v>
      </c>
      <c r="D664" s="1552" t="s">
        <v>765</v>
      </c>
      <c r="E664" s="1867">
        <v>83873448881</v>
      </c>
      <c r="F664" s="1915">
        <v>44726</v>
      </c>
      <c r="G664" s="1938">
        <v>1</v>
      </c>
      <c r="H664" s="1947">
        <v>125000</v>
      </c>
      <c r="I664" s="1938">
        <v>25</v>
      </c>
      <c r="J664" s="1974"/>
    </row>
    <row r="665" spans="1:10">
      <c r="A665" s="1035">
        <v>237</v>
      </c>
      <c r="B665" s="1829" t="s">
        <v>766</v>
      </c>
      <c r="C665" s="1831" t="s">
        <v>767</v>
      </c>
      <c r="D665" s="1552" t="s">
        <v>276</v>
      </c>
      <c r="E665" s="1867">
        <v>81573131724</v>
      </c>
      <c r="F665" s="1915">
        <v>44721</v>
      </c>
      <c r="G665" s="1938">
        <v>1</v>
      </c>
      <c r="H665" s="1947">
        <v>125000</v>
      </c>
      <c r="I665" s="1938">
        <v>25</v>
      </c>
      <c r="J665" s="1974"/>
    </row>
    <row r="666" spans="1:10">
      <c r="A666" s="1035">
        <v>239</v>
      </c>
      <c r="B666" s="1829" t="s">
        <v>771</v>
      </c>
      <c r="C666" s="1831" t="s">
        <v>772</v>
      </c>
      <c r="D666" s="1552" t="s">
        <v>663</v>
      </c>
      <c r="E666" s="1867">
        <v>85722079631</v>
      </c>
      <c r="F666" s="1915">
        <v>44737</v>
      </c>
      <c r="G666" s="1938">
        <v>1</v>
      </c>
      <c r="H666" s="1947">
        <v>125000</v>
      </c>
      <c r="I666" s="1938">
        <v>25</v>
      </c>
      <c r="J666" s="1974"/>
    </row>
    <row r="667" spans="1:10">
      <c r="A667" s="1035">
        <v>241</v>
      </c>
      <c r="B667" s="1829" t="s">
        <v>778</v>
      </c>
      <c r="C667" s="1831" t="s">
        <v>779</v>
      </c>
      <c r="D667" s="1572" t="s">
        <v>327</v>
      </c>
      <c r="E667" s="1867">
        <v>81563785423</v>
      </c>
      <c r="F667" s="1915">
        <v>44924</v>
      </c>
      <c r="G667" s="1938">
        <v>1</v>
      </c>
      <c r="H667" s="1947">
        <v>125000</v>
      </c>
      <c r="I667" s="1938">
        <v>25</v>
      </c>
      <c r="J667" s="1974"/>
    </row>
    <row r="668" spans="1:10">
      <c r="A668" s="1035">
        <v>242</v>
      </c>
      <c r="B668" s="1829" t="s">
        <v>780</v>
      </c>
      <c r="C668" s="1831" t="s">
        <v>781</v>
      </c>
      <c r="D668" s="1552" t="s">
        <v>209</v>
      </c>
      <c r="E668" s="1867">
        <v>82117858518</v>
      </c>
      <c r="F668" s="1915">
        <v>44738</v>
      </c>
      <c r="G668" s="1938">
        <v>1</v>
      </c>
      <c r="H668" s="1947">
        <v>115000</v>
      </c>
      <c r="I668" s="1938">
        <v>25</v>
      </c>
      <c r="J668" s="1974"/>
    </row>
    <row r="669" spans="1:10">
      <c r="A669" s="1035">
        <v>244</v>
      </c>
      <c r="B669" s="1829" t="s">
        <v>786</v>
      </c>
      <c r="C669" s="1831" t="s">
        <v>787</v>
      </c>
      <c r="D669" s="1552" t="s">
        <v>788</v>
      </c>
      <c r="E669" s="1867">
        <v>85863274426</v>
      </c>
      <c r="F669" s="1915" t="s">
        <v>421</v>
      </c>
      <c r="G669" s="1938">
        <v>1</v>
      </c>
      <c r="H669" s="1947">
        <v>125000</v>
      </c>
      <c r="I669" s="1938">
        <v>25</v>
      </c>
      <c r="J669" s="1974"/>
    </row>
    <row r="670" spans="1:10">
      <c r="A670" s="1035">
        <v>245</v>
      </c>
      <c r="B670" s="1829" t="s">
        <v>789</v>
      </c>
      <c r="C670" s="1831" t="s">
        <v>790</v>
      </c>
      <c r="D670" s="1552" t="s">
        <v>47</v>
      </c>
      <c r="E670" s="1867">
        <v>85863636385</v>
      </c>
      <c r="F670" s="1915">
        <v>44690</v>
      </c>
      <c r="G670" s="1938">
        <v>1</v>
      </c>
      <c r="H670" s="1947">
        <v>125000</v>
      </c>
      <c r="I670" s="1938">
        <v>25</v>
      </c>
      <c r="J670" s="1974"/>
    </row>
    <row r="671" spans="1:10">
      <c r="A671" s="1035">
        <v>248</v>
      </c>
      <c r="B671" s="1829" t="s">
        <v>798</v>
      </c>
      <c r="C671" s="1831" t="s">
        <v>799</v>
      </c>
      <c r="D671" s="1552" t="s">
        <v>146</v>
      </c>
      <c r="E671" s="1867">
        <v>85793119469</v>
      </c>
      <c r="F671" s="1915" t="s">
        <v>421</v>
      </c>
      <c r="G671" s="1938">
        <v>1</v>
      </c>
      <c r="H671" s="1947">
        <v>125000</v>
      </c>
      <c r="I671" s="1938">
        <v>25</v>
      </c>
      <c r="J671" s="1974"/>
    </row>
    <row r="672" spans="1:10">
      <c r="A672" s="1035">
        <v>253</v>
      </c>
      <c r="B672" s="1829" t="s">
        <v>811</v>
      </c>
      <c r="C672" s="1831" t="s">
        <v>812</v>
      </c>
      <c r="D672" s="1552" t="s">
        <v>156</v>
      </c>
      <c r="E672" s="1867">
        <v>85720544644</v>
      </c>
      <c r="F672" s="1915">
        <v>44709</v>
      </c>
      <c r="G672" s="1938">
        <v>1</v>
      </c>
      <c r="H672" s="1947">
        <v>125000</v>
      </c>
      <c r="I672" s="1938">
        <v>25</v>
      </c>
      <c r="J672" s="1974"/>
    </row>
    <row r="673" spans="1:10">
      <c r="A673" s="1035">
        <v>57</v>
      </c>
      <c r="B673" s="1829" t="s">
        <v>834</v>
      </c>
      <c r="C673" s="1831" t="s">
        <v>835</v>
      </c>
      <c r="D673" s="1552" t="s">
        <v>78</v>
      </c>
      <c r="E673" s="1868" t="s">
        <v>836</v>
      </c>
      <c r="F673" s="1915">
        <v>44682</v>
      </c>
      <c r="G673" s="1938">
        <v>2</v>
      </c>
      <c r="H673" s="1947">
        <v>165000</v>
      </c>
      <c r="I673" s="1938">
        <v>25</v>
      </c>
      <c r="J673" s="1974"/>
    </row>
    <row r="674" spans="1:10">
      <c r="A674" s="1035">
        <v>263</v>
      </c>
      <c r="B674" s="1829" t="s">
        <v>844</v>
      </c>
      <c r="C674" s="1829" t="s">
        <v>845</v>
      </c>
      <c r="D674" s="1618" t="s">
        <v>40</v>
      </c>
      <c r="E674" s="1878">
        <v>85720086577</v>
      </c>
      <c r="F674" s="1924">
        <v>44738</v>
      </c>
      <c r="G674" s="1947">
        <v>1</v>
      </c>
      <c r="H674" s="1947">
        <v>125000</v>
      </c>
      <c r="I674" s="1947">
        <v>25</v>
      </c>
      <c r="J674" s="1975"/>
    </row>
    <row r="675" spans="1:10">
      <c r="A675" s="1035">
        <v>265</v>
      </c>
      <c r="B675" s="1829" t="s">
        <v>850</v>
      </c>
      <c r="C675" s="1831" t="s">
        <v>851</v>
      </c>
      <c r="D675" s="1552" t="s">
        <v>852</v>
      </c>
      <c r="E675" s="1867">
        <v>88809608312</v>
      </c>
      <c r="F675" s="1915">
        <v>44756</v>
      </c>
      <c r="G675" s="1938">
        <v>3</v>
      </c>
      <c r="H675" s="1947">
        <v>205000</v>
      </c>
      <c r="I675" s="1938">
        <v>25</v>
      </c>
      <c r="J675" s="1974"/>
    </row>
    <row r="676" spans="1:10">
      <c r="A676" s="1035">
        <v>266</v>
      </c>
      <c r="B676" s="1829" t="s">
        <v>853</v>
      </c>
      <c r="C676" s="1858" t="s">
        <v>854</v>
      </c>
      <c r="D676" s="1552" t="s">
        <v>855</v>
      </c>
      <c r="E676" s="1867">
        <v>85782068528</v>
      </c>
      <c r="F676" s="1915">
        <v>44796</v>
      </c>
      <c r="G676" s="1938">
        <v>1</v>
      </c>
      <c r="H676" s="1947">
        <v>125000</v>
      </c>
      <c r="I676" s="1938">
        <v>25</v>
      </c>
      <c r="J676" s="1974"/>
    </row>
    <row r="677" spans="1:10">
      <c r="A677" s="1035">
        <v>412</v>
      </c>
      <c r="B677" s="1829" t="s">
        <v>858</v>
      </c>
      <c r="C677" s="1831" t="s">
        <v>859</v>
      </c>
      <c r="D677" s="1552" t="s">
        <v>860</v>
      </c>
      <c r="E677" s="1867">
        <v>85797270895</v>
      </c>
      <c r="F677" s="1922" t="s">
        <v>861</v>
      </c>
      <c r="G677" s="1938">
        <v>2</v>
      </c>
      <c r="H677" s="1829">
        <v>165000</v>
      </c>
      <c r="I677" s="1939">
        <v>25</v>
      </c>
      <c r="J677" s="1974" t="s">
        <v>862</v>
      </c>
    </row>
    <row r="678" spans="1:10">
      <c r="A678" s="1035">
        <v>269</v>
      </c>
      <c r="B678" s="1829" t="s">
        <v>863</v>
      </c>
      <c r="C678" s="1831" t="s">
        <v>864</v>
      </c>
      <c r="D678" s="1552" t="s">
        <v>865</v>
      </c>
      <c r="E678" s="1867">
        <v>81287624263</v>
      </c>
      <c r="F678" s="1915">
        <v>44845</v>
      </c>
      <c r="G678" s="1938">
        <v>4</v>
      </c>
      <c r="H678" s="1947">
        <v>305000</v>
      </c>
      <c r="I678" s="1938">
        <v>25</v>
      </c>
      <c r="J678" s="1974" t="s">
        <v>866</v>
      </c>
    </row>
    <row r="679" spans="1:10">
      <c r="A679" s="1035">
        <v>271</v>
      </c>
      <c r="B679" s="1829" t="s">
        <v>871</v>
      </c>
      <c r="C679" s="1831" t="s">
        <v>872</v>
      </c>
      <c r="D679" s="1552" t="s">
        <v>167</v>
      </c>
      <c r="E679" s="1867">
        <v>81572017385</v>
      </c>
      <c r="F679" s="1915">
        <v>44924</v>
      </c>
      <c r="G679" s="1938">
        <v>1</v>
      </c>
      <c r="H679" s="1947">
        <v>125000</v>
      </c>
      <c r="I679" s="1938">
        <v>25</v>
      </c>
      <c r="J679" s="1974"/>
    </row>
    <row r="680" spans="1:10">
      <c r="A680" s="1035">
        <v>613</v>
      </c>
      <c r="B680" s="1829" t="s">
        <v>877</v>
      </c>
      <c r="C680" s="1838" t="s">
        <v>878</v>
      </c>
      <c r="D680" s="1558" t="s">
        <v>364</v>
      </c>
      <c r="E680" s="1869" t="s">
        <v>879</v>
      </c>
      <c r="F680" s="1922" t="s">
        <v>880</v>
      </c>
      <c r="G680" s="1939">
        <v>2</v>
      </c>
      <c r="H680" s="1846">
        <v>165000</v>
      </c>
      <c r="I680" s="1939">
        <v>25</v>
      </c>
      <c r="J680" s="1834"/>
    </row>
    <row r="681" spans="1:10">
      <c r="A681" s="1035">
        <v>276</v>
      </c>
      <c r="B681" s="1829" t="s">
        <v>884</v>
      </c>
      <c r="C681" s="1831" t="s">
        <v>885</v>
      </c>
      <c r="D681" s="1552" t="s">
        <v>487</v>
      </c>
      <c r="E681" s="1867">
        <v>85721050533</v>
      </c>
      <c r="F681" s="1915">
        <v>44907</v>
      </c>
      <c r="G681" s="1938">
        <v>1</v>
      </c>
      <c r="H681" s="1947">
        <v>125000</v>
      </c>
      <c r="I681" s="1938">
        <v>25</v>
      </c>
      <c r="J681" s="1974"/>
    </row>
    <row r="682" spans="1:10">
      <c r="A682" s="1035">
        <v>277</v>
      </c>
      <c r="B682" s="1829" t="s">
        <v>886</v>
      </c>
      <c r="C682" s="1831" t="s">
        <v>887</v>
      </c>
      <c r="D682" s="1552" t="s">
        <v>888</v>
      </c>
      <c r="E682" s="1867">
        <v>85794444525</v>
      </c>
      <c r="F682" s="1915">
        <v>44859</v>
      </c>
      <c r="G682" s="1938">
        <v>1</v>
      </c>
      <c r="H682" s="1947">
        <v>125000</v>
      </c>
      <c r="I682" s="1938">
        <v>25</v>
      </c>
      <c r="J682" s="1974"/>
    </row>
    <row r="683" spans="1:10">
      <c r="A683" s="1035">
        <v>278</v>
      </c>
      <c r="B683" s="1829" t="s">
        <v>889</v>
      </c>
      <c r="C683" s="1831" t="s">
        <v>890</v>
      </c>
      <c r="D683" s="1552" t="s">
        <v>891</v>
      </c>
      <c r="E683" s="1867" t="s">
        <v>892</v>
      </c>
      <c r="F683" s="1915">
        <v>44775</v>
      </c>
      <c r="G683" s="1938">
        <v>1</v>
      </c>
      <c r="H683" s="1947">
        <v>125000</v>
      </c>
      <c r="I683" s="1938">
        <v>25</v>
      </c>
      <c r="J683" s="1975"/>
    </row>
    <row r="684" spans="1:10">
      <c r="A684" s="1035">
        <v>282</v>
      </c>
      <c r="B684" s="1829" t="s">
        <v>904</v>
      </c>
      <c r="C684" s="1831" t="s">
        <v>905</v>
      </c>
      <c r="D684" s="1552" t="s">
        <v>313</v>
      </c>
      <c r="E684" s="1867">
        <v>85721500043</v>
      </c>
      <c r="F684" s="1915">
        <v>44771</v>
      </c>
      <c r="G684" s="1938">
        <v>1</v>
      </c>
      <c r="H684" s="1947">
        <v>125000</v>
      </c>
      <c r="I684" s="1938">
        <v>25</v>
      </c>
      <c r="J684" s="1974"/>
    </row>
    <row r="685" spans="1:10">
      <c r="A685" s="1035">
        <v>285</v>
      </c>
      <c r="B685" s="1829" t="s">
        <v>912</v>
      </c>
      <c r="C685" s="1831" t="s">
        <v>913</v>
      </c>
      <c r="D685" s="1552" t="s">
        <v>914</v>
      </c>
      <c r="E685" s="1878">
        <v>815922270</v>
      </c>
      <c r="F685" s="1924">
        <v>44753</v>
      </c>
      <c r="G685" s="1947">
        <v>1</v>
      </c>
      <c r="H685" s="1947">
        <v>125000</v>
      </c>
      <c r="I685" s="1938">
        <v>25</v>
      </c>
      <c r="J685" s="1974"/>
    </row>
    <row r="686" spans="1:10">
      <c r="A686" s="1035">
        <v>286</v>
      </c>
      <c r="B686" s="1829" t="s">
        <v>915</v>
      </c>
      <c r="C686" s="1831" t="s">
        <v>916</v>
      </c>
      <c r="D686" s="1552" t="s">
        <v>917</v>
      </c>
      <c r="E686" s="1867">
        <v>85280768519</v>
      </c>
      <c r="F686" s="1915">
        <v>44779</v>
      </c>
      <c r="G686" s="1938">
        <v>1</v>
      </c>
      <c r="H686" s="1947">
        <v>125000</v>
      </c>
      <c r="I686" s="1938">
        <v>25</v>
      </c>
      <c r="J686" s="1974"/>
    </row>
    <row r="687" spans="1:10">
      <c r="A687" s="1035">
        <v>291</v>
      </c>
      <c r="B687" s="1829" t="s">
        <v>929</v>
      </c>
      <c r="C687" s="1831" t="s">
        <v>930</v>
      </c>
      <c r="D687" s="1552" t="s">
        <v>487</v>
      </c>
      <c r="E687" s="1867">
        <v>82119616677</v>
      </c>
      <c r="F687" s="1915">
        <v>44827</v>
      </c>
      <c r="G687" s="1938">
        <v>1</v>
      </c>
      <c r="H687" s="1947">
        <v>125000</v>
      </c>
      <c r="I687" s="1938">
        <v>25</v>
      </c>
      <c r="J687" s="1974"/>
    </row>
    <row r="688" spans="1:10">
      <c r="A688" s="1035">
        <v>292</v>
      </c>
      <c r="B688" s="1829" t="s">
        <v>931</v>
      </c>
      <c r="C688" s="1831" t="s">
        <v>932</v>
      </c>
      <c r="D688" s="1552" t="s">
        <v>82</v>
      </c>
      <c r="E688" s="1867">
        <v>85794050609</v>
      </c>
      <c r="F688" s="1915">
        <v>44788</v>
      </c>
      <c r="G688" s="1938">
        <v>1</v>
      </c>
      <c r="H688" s="1947">
        <v>125000</v>
      </c>
      <c r="I688" s="1938">
        <v>25</v>
      </c>
      <c r="J688" s="1974"/>
    </row>
    <row r="689" spans="1:10">
      <c r="A689" s="1035">
        <v>294</v>
      </c>
      <c r="B689" s="1829" t="s">
        <v>936</v>
      </c>
      <c r="C689" s="1831" t="s">
        <v>937</v>
      </c>
      <c r="D689" s="1552" t="s">
        <v>305</v>
      </c>
      <c r="E689" s="1867">
        <v>85794966965</v>
      </c>
      <c r="F689" s="1915">
        <v>44734</v>
      </c>
      <c r="G689" s="1938">
        <v>1</v>
      </c>
      <c r="H689" s="1947">
        <v>125000</v>
      </c>
      <c r="I689" s="1938">
        <v>25</v>
      </c>
      <c r="J689" s="1974"/>
    </row>
    <row r="690" spans="1:10">
      <c r="A690" s="1035">
        <v>165</v>
      </c>
      <c r="B690" s="1829" t="s">
        <v>938</v>
      </c>
      <c r="C690" s="1850" t="s">
        <v>939</v>
      </c>
      <c r="D690" s="1552" t="s">
        <v>940</v>
      </c>
      <c r="E690" s="1868" t="s">
        <v>941</v>
      </c>
      <c r="F690" s="1915" t="s">
        <v>942</v>
      </c>
      <c r="G690" s="1938">
        <v>2</v>
      </c>
      <c r="H690" s="1829">
        <v>165000</v>
      </c>
      <c r="I690" s="1938">
        <v>25</v>
      </c>
      <c r="J690" s="1974"/>
    </row>
    <row r="691" spans="1:10">
      <c r="A691" s="1035">
        <v>298</v>
      </c>
      <c r="B691" s="1829" t="s">
        <v>951</v>
      </c>
      <c r="C691" s="1831" t="s">
        <v>952</v>
      </c>
      <c r="D691" s="1552" t="s">
        <v>953</v>
      </c>
      <c r="E691" s="1867">
        <v>88296573770</v>
      </c>
      <c r="F691" s="1915">
        <v>44749</v>
      </c>
      <c r="G691" s="1938">
        <v>1</v>
      </c>
      <c r="H691" s="1947">
        <v>125000</v>
      </c>
      <c r="I691" s="1938">
        <v>25</v>
      </c>
      <c r="J691" s="1974"/>
    </row>
    <row r="692" spans="1:10">
      <c r="A692" s="1035">
        <v>303</v>
      </c>
      <c r="B692" s="1829" t="s">
        <v>965</v>
      </c>
      <c r="C692" s="1831" t="s">
        <v>966</v>
      </c>
      <c r="D692" s="1552" t="s">
        <v>125</v>
      </c>
      <c r="E692" s="1867">
        <v>8156013350</v>
      </c>
      <c r="F692" s="1915">
        <v>44882</v>
      </c>
      <c r="G692" s="1938">
        <v>1</v>
      </c>
      <c r="H692" s="1947">
        <v>125000</v>
      </c>
      <c r="I692" s="1938">
        <v>25</v>
      </c>
      <c r="J692" s="1974" t="s">
        <v>967</v>
      </c>
    </row>
    <row r="693" spans="1:10">
      <c r="A693" s="1035">
        <v>304</v>
      </c>
      <c r="B693" s="1829" t="s">
        <v>969</v>
      </c>
      <c r="C693" s="1831" t="s">
        <v>970</v>
      </c>
      <c r="D693" s="1552" t="s">
        <v>883</v>
      </c>
      <c r="E693" s="1867">
        <v>8156053035</v>
      </c>
      <c r="F693" s="1915">
        <v>44904</v>
      </c>
      <c r="G693" s="1938">
        <v>1</v>
      </c>
      <c r="H693" s="1947">
        <v>125000</v>
      </c>
      <c r="I693" s="1938">
        <v>25</v>
      </c>
      <c r="J693" s="1974"/>
    </row>
    <row r="694" spans="1:10">
      <c r="A694" s="1035">
        <v>306</v>
      </c>
      <c r="B694" s="1829" t="s">
        <v>973</v>
      </c>
      <c r="C694" s="1831" t="s">
        <v>974</v>
      </c>
      <c r="D694" s="1572" t="s">
        <v>327</v>
      </c>
      <c r="E694" s="1867" t="s">
        <v>975</v>
      </c>
      <c r="F694" s="1915">
        <v>44846</v>
      </c>
      <c r="G694" s="1938">
        <v>3</v>
      </c>
      <c r="H694" s="1947">
        <v>205000</v>
      </c>
      <c r="I694" s="1938">
        <v>25</v>
      </c>
      <c r="J694" s="1974"/>
    </row>
    <row r="695" spans="1:10">
      <c r="A695" s="1035">
        <v>307</v>
      </c>
      <c r="B695" s="1829" t="s">
        <v>976</v>
      </c>
      <c r="C695" s="1831" t="s">
        <v>977</v>
      </c>
      <c r="D695" s="1552" t="s">
        <v>978</v>
      </c>
      <c r="E695" s="1867">
        <v>85871403329</v>
      </c>
      <c r="F695" s="1915">
        <v>44739</v>
      </c>
      <c r="G695" s="1938">
        <v>1</v>
      </c>
      <c r="H695" s="1947">
        <v>125000</v>
      </c>
      <c r="I695" s="1938">
        <v>25</v>
      </c>
      <c r="J695" s="1974"/>
    </row>
    <row r="696" spans="1:10">
      <c r="A696" s="1035">
        <v>308</v>
      </c>
      <c r="B696" s="1829" t="s">
        <v>979</v>
      </c>
      <c r="C696" s="1831" t="s">
        <v>980</v>
      </c>
      <c r="D696" s="1552" t="s">
        <v>981</v>
      </c>
      <c r="E696" s="1867">
        <v>85722329266</v>
      </c>
      <c r="F696" s="1915">
        <v>44859</v>
      </c>
      <c r="G696" s="1938">
        <v>1</v>
      </c>
      <c r="H696" s="1947">
        <v>125000</v>
      </c>
      <c r="I696" s="1938">
        <v>25</v>
      </c>
      <c r="J696" s="1974"/>
    </row>
    <row r="697" spans="1:10">
      <c r="A697" s="1035">
        <v>309</v>
      </c>
      <c r="B697" s="1829" t="s">
        <v>982</v>
      </c>
      <c r="C697" s="1831" t="s">
        <v>983</v>
      </c>
      <c r="D697" s="1552" t="s">
        <v>82</v>
      </c>
      <c r="E697" s="1867">
        <v>85798833752</v>
      </c>
      <c r="F697" s="1915">
        <v>44912</v>
      </c>
      <c r="G697" s="1938">
        <v>1</v>
      </c>
      <c r="H697" s="1947">
        <v>125000</v>
      </c>
      <c r="I697" s="1938">
        <v>25</v>
      </c>
      <c r="J697" s="1974"/>
    </row>
    <row r="698" spans="1:10">
      <c r="A698" s="1035">
        <v>310</v>
      </c>
      <c r="B698" s="1829" t="s">
        <v>984</v>
      </c>
      <c r="C698" s="1829" t="s">
        <v>985</v>
      </c>
      <c r="D698" s="1552" t="s">
        <v>118</v>
      </c>
      <c r="E698" s="1867">
        <v>81574993160</v>
      </c>
      <c r="F698" s="1915">
        <v>44847</v>
      </c>
      <c r="G698" s="1938">
        <v>1</v>
      </c>
      <c r="H698" s="1947">
        <v>125000</v>
      </c>
      <c r="I698" s="1938">
        <v>25</v>
      </c>
      <c r="J698" s="1974"/>
    </row>
    <row r="699" spans="1:10">
      <c r="A699" s="1035">
        <v>313</v>
      </c>
      <c r="B699" s="1829" t="s">
        <v>995</v>
      </c>
      <c r="C699" s="1831" t="s">
        <v>996</v>
      </c>
      <c r="D699" s="1552" t="s">
        <v>997</v>
      </c>
      <c r="E699" s="1867">
        <v>85722025194</v>
      </c>
      <c r="F699" s="1915">
        <v>44823</v>
      </c>
      <c r="G699" s="1938">
        <v>1</v>
      </c>
      <c r="H699" s="1947">
        <v>125000</v>
      </c>
      <c r="I699" s="1938">
        <v>25</v>
      </c>
      <c r="J699" s="1974"/>
    </row>
    <row r="700" spans="1:10">
      <c r="A700" s="1035">
        <v>316</v>
      </c>
      <c r="B700" s="1829" t="s">
        <v>1003</v>
      </c>
      <c r="C700" s="1831" t="s">
        <v>1004</v>
      </c>
      <c r="D700" s="1552" t="s">
        <v>1005</v>
      </c>
      <c r="E700" s="1867">
        <v>85888802880</v>
      </c>
      <c r="F700" s="1915">
        <v>44833</v>
      </c>
      <c r="G700" s="1938">
        <v>3</v>
      </c>
      <c r="H700" s="1947">
        <v>205000</v>
      </c>
      <c r="I700" s="1938">
        <v>25</v>
      </c>
      <c r="J700" s="1974"/>
    </row>
    <row r="701" spans="1:10">
      <c r="A701" s="1035">
        <v>75</v>
      </c>
      <c r="B701" s="1829" t="s">
        <v>1013</v>
      </c>
      <c r="C701" s="1831" t="s">
        <v>1014</v>
      </c>
      <c r="D701" s="1552" t="s">
        <v>106</v>
      </c>
      <c r="E701" s="1867">
        <v>85797036442</v>
      </c>
      <c r="F701" s="1915">
        <v>44772</v>
      </c>
      <c r="G701" s="1938">
        <v>2</v>
      </c>
      <c r="H701" s="1947">
        <v>165000</v>
      </c>
      <c r="I701" s="1938">
        <v>25</v>
      </c>
      <c r="J701" s="1974"/>
    </row>
    <row r="702" spans="1:10">
      <c r="A702" s="1035">
        <v>320</v>
      </c>
      <c r="B702" s="1829" t="s">
        <v>1015</v>
      </c>
      <c r="C702" s="1831" t="s">
        <v>1016</v>
      </c>
      <c r="D702" s="1552" t="s">
        <v>1017</v>
      </c>
      <c r="E702" s="1867"/>
      <c r="F702" s="1915" t="s">
        <v>421</v>
      </c>
      <c r="G702" s="1938">
        <v>1</v>
      </c>
      <c r="H702" s="1947">
        <v>125000</v>
      </c>
      <c r="I702" s="1938">
        <v>25</v>
      </c>
      <c r="J702" s="1974"/>
    </row>
    <row r="703" spans="1:10">
      <c r="A703" s="1035">
        <v>325</v>
      </c>
      <c r="B703" s="1829" t="s">
        <v>1028</v>
      </c>
      <c r="C703" s="1831" t="s">
        <v>1029</v>
      </c>
      <c r="D703" s="1552" t="s">
        <v>1030</v>
      </c>
      <c r="E703" s="1867">
        <v>8557164665</v>
      </c>
      <c r="F703" s="1915">
        <v>44888</v>
      </c>
      <c r="G703" s="1938">
        <v>3</v>
      </c>
      <c r="H703" s="1947">
        <v>205000</v>
      </c>
      <c r="I703" s="1938">
        <v>25</v>
      </c>
      <c r="J703" s="1974"/>
    </row>
    <row r="704" spans="1:10">
      <c r="A704" s="1035">
        <v>327</v>
      </c>
      <c r="B704" s="1829" t="s">
        <v>1034</v>
      </c>
      <c r="C704" s="1831" t="s">
        <v>1035</v>
      </c>
      <c r="D704" s="1552" t="s">
        <v>125</v>
      </c>
      <c r="E704" s="1867">
        <v>85892852813</v>
      </c>
      <c r="F704" s="1915">
        <v>44732</v>
      </c>
      <c r="G704" s="1938">
        <v>1</v>
      </c>
      <c r="H704" s="1947">
        <v>125000</v>
      </c>
      <c r="I704" s="1938">
        <v>25</v>
      </c>
      <c r="J704" s="1974"/>
    </row>
    <row r="705" spans="1:10">
      <c r="A705" s="1035">
        <v>329</v>
      </c>
      <c r="B705" s="1829" t="s">
        <v>1038</v>
      </c>
      <c r="C705" s="1831" t="s">
        <v>1039</v>
      </c>
      <c r="D705" s="1552" t="s">
        <v>1040</v>
      </c>
      <c r="E705" s="1867">
        <v>83818180493</v>
      </c>
      <c r="F705" s="1915">
        <v>44782</v>
      </c>
      <c r="G705" s="1938">
        <v>1</v>
      </c>
      <c r="H705" s="1947">
        <v>125000</v>
      </c>
      <c r="I705" s="1938">
        <v>25</v>
      </c>
      <c r="J705" s="1974"/>
    </row>
    <row r="706" spans="1:10">
      <c r="A706" s="1035">
        <v>333</v>
      </c>
      <c r="B706" s="1829" t="s">
        <v>1053</v>
      </c>
      <c r="C706" s="1831" t="s">
        <v>1054</v>
      </c>
      <c r="D706" s="1552" t="s">
        <v>1055</v>
      </c>
      <c r="E706" s="1867">
        <v>82116684369</v>
      </c>
      <c r="F706" s="1915">
        <v>44909</v>
      </c>
      <c r="G706" s="1938">
        <v>1</v>
      </c>
      <c r="H706" s="1947">
        <v>125000</v>
      </c>
      <c r="I706" s="1938">
        <v>25</v>
      </c>
      <c r="J706" s="1974"/>
    </row>
    <row r="707" spans="1:10">
      <c r="A707" s="1035">
        <v>334</v>
      </c>
      <c r="B707" s="1829" t="s">
        <v>1056</v>
      </c>
      <c r="C707" s="1831" t="s">
        <v>1057</v>
      </c>
      <c r="D707" s="1552" t="s">
        <v>1058</v>
      </c>
      <c r="E707" s="1867">
        <v>85724276776</v>
      </c>
      <c r="F707" s="1915">
        <v>44688</v>
      </c>
      <c r="G707" s="1938">
        <v>1</v>
      </c>
      <c r="H707" s="1947">
        <v>125000</v>
      </c>
      <c r="I707" s="1938">
        <v>25</v>
      </c>
      <c r="J707" s="1974"/>
    </row>
    <row r="708" spans="1:10">
      <c r="A708" s="1035">
        <v>337</v>
      </c>
      <c r="B708" s="1829" t="s">
        <v>1064</v>
      </c>
      <c r="C708" s="1831" t="s">
        <v>1065</v>
      </c>
      <c r="D708" s="1552" t="s">
        <v>227</v>
      </c>
      <c r="E708" s="1867">
        <v>81286422258</v>
      </c>
      <c r="F708" s="1915">
        <v>44845</v>
      </c>
      <c r="G708" s="1938">
        <v>1</v>
      </c>
      <c r="H708" s="1947">
        <v>125000</v>
      </c>
      <c r="I708" s="1938">
        <v>25</v>
      </c>
      <c r="J708" s="1974"/>
    </row>
    <row r="709" spans="1:10">
      <c r="A709" s="1035">
        <v>338</v>
      </c>
      <c r="B709" s="1829" t="s">
        <v>1066</v>
      </c>
      <c r="C709" s="1831" t="s">
        <v>1067</v>
      </c>
      <c r="D709" s="1552" t="s">
        <v>556</v>
      </c>
      <c r="E709" s="1867">
        <v>88223788233</v>
      </c>
      <c r="F709" s="1915">
        <v>44778</v>
      </c>
      <c r="G709" s="1938">
        <v>1</v>
      </c>
      <c r="H709" s="1947">
        <v>125000</v>
      </c>
      <c r="I709" s="1938">
        <v>25</v>
      </c>
      <c r="J709" s="1974"/>
    </row>
    <row r="710" spans="1:10">
      <c r="A710" s="1035">
        <v>339</v>
      </c>
      <c r="B710" s="1829" t="s">
        <v>1068</v>
      </c>
      <c r="C710" s="1831" t="s">
        <v>1069</v>
      </c>
      <c r="D710" s="1572" t="s">
        <v>327</v>
      </c>
      <c r="E710" s="1867" t="s">
        <v>41</v>
      </c>
      <c r="F710" s="1915">
        <v>44818</v>
      </c>
      <c r="G710" s="1938">
        <v>1</v>
      </c>
      <c r="H710" s="1947">
        <v>125000</v>
      </c>
      <c r="I710" s="1938">
        <v>25</v>
      </c>
      <c r="J710" s="1974"/>
    </row>
    <row r="711" spans="1:10">
      <c r="A711" s="1035">
        <v>340</v>
      </c>
      <c r="B711" s="1829" t="s">
        <v>1070</v>
      </c>
      <c r="C711" s="1831" t="s">
        <v>1071</v>
      </c>
      <c r="D711" s="1552" t="s">
        <v>356</v>
      </c>
      <c r="E711" s="1867">
        <v>81572777742</v>
      </c>
      <c r="F711" s="1915">
        <v>44682</v>
      </c>
      <c r="G711" s="1938">
        <v>1</v>
      </c>
      <c r="H711" s="1947">
        <v>115000</v>
      </c>
      <c r="I711" s="1938">
        <v>25</v>
      </c>
      <c r="J711" s="1974"/>
    </row>
    <row r="712" spans="1:10">
      <c r="A712" s="1035">
        <v>341</v>
      </c>
      <c r="B712" s="1829" t="s">
        <v>1072</v>
      </c>
      <c r="C712" s="1831" t="s">
        <v>1073</v>
      </c>
      <c r="D712" s="1552" t="s">
        <v>95</v>
      </c>
      <c r="E712" s="1867">
        <v>85624077353</v>
      </c>
      <c r="F712" s="1915">
        <v>44719</v>
      </c>
      <c r="G712" s="1938">
        <v>1</v>
      </c>
      <c r="H712" s="1947">
        <v>125000</v>
      </c>
      <c r="I712" s="1938">
        <v>25</v>
      </c>
      <c r="J712" s="1974"/>
    </row>
    <row r="713" spans="1:10">
      <c r="A713" s="1035">
        <v>343</v>
      </c>
      <c r="B713" s="1829" t="s">
        <v>1077</v>
      </c>
      <c r="C713" s="1831" t="s">
        <v>1078</v>
      </c>
      <c r="D713" s="1552" t="s">
        <v>224</v>
      </c>
      <c r="E713" s="1867">
        <v>85659332203</v>
      </c>
      <c r="F713" s="1915">
        <v>44682</v>
      </c>
      <c r="G713" s="1938">
        <v>1</v>
      </c>
      <c r="H713" s="1947">
        <v>125000</v>
      </c>
      <c r="I713" s="1938">
        <v>25</v>
      </c>
      <c r="J713" s="1974"/>
    </row>
    <row r="714" spans="1:10">
      <c r="A714" s="1035">
        <v>345</v>
      </c>
      <c r="B714" s="1829" t="s">
        <v>1081</v>
      </c>
      <c r="C714" s="1831" t="s">
        <v>1082</v>
      </c>
      <c r="D714" s="1552" t="s">
        <v>1083</v>
      </c>
      <c r="E714" s="1867">
        <v>85798947159</v>
      </c>
      <c r="F714" s="1915">
        <v>44820</v>
      </c>
      <c r="G714" s="1938">
        <v>1</v>
      </c>
      <c r="H714" s="1947">
        <v>125000</v>
      </c>
      <c r="I714" s="1938">
        <v>25</v>
      </c>
      <c r="J714" s="1974"/>
    </row>
    <row r="715" spans="1:10">
      <c r="A715" s="1035">
        <v>349</v>
      </c>
      <c r="B715" s="1829" t="s">
        <v>1095</v>
      </c>
      <c r="C715" s="1831" t="s">
        <v>1096</v>
      </c>
      <c r="D715" s="1572" t="s">
        <v>327</v>
      </c>
      <c r="E715" s="1867">
        <v>85723258927</v>
      </c>
      <c r="F715" s="1915">
        <v>44820</v>
      </c>
      <c r="G715" s="1938">
        <v>1</v>
      </c>
      <c r="H715" s="1947">
        <v>125000</v>
      </c>
      <c r="I715" s="1938">
        <v>25</v>
      </c>
      <c r="J715" s="1974"/>
    </row>
    <row r="716" spans="1:10">
      <c r="A716" s="1035">
        <v>351</v>
      </c>
      <c r="B716" s="1829" t="s">
        <v>1100</v>
      </c>
      <c r="C716" s="1831" t="s">
        <v>1101</v>
      </c>
      <c r="D716" s="1552" t="s">
        <v>44</v>
      </c>
      <c r="E716" s="1867">
        <v>81572766837</v>
      </c>
      <c r="F716" s="1915">
        <v>44854</v>
      </c>
      <c r="G716" s="1938">
        <v>1</v>
      </c>
      <c r="H716" s="1947">
        <v>125000</v>
      </c>
      <c r="I716" s="1938">
        <v>25</v>
      </c>
      <c r="J716" s="1974"/>
    </row>
    <row r="717" spans="1:10">
      <c r="A717" s="1035">
        <v>352</v>
      </c>
      <c r="B717" s="1829" t="s">
        <v>1102</v>
      </c>
      <c r="C717" s="1831" t="s">
        <v>1103</v>
      </c>
      <c r="D717" s="1552" t="s">
        <v>556</v>
      </c>
      <c r="E717" s="1867">
        <v>85798960996</v>
      </c>
      <c r="F717" s="1915">
        <v>44777</v>
      </c>
      <c r="G717" s="1938">
        <v>1</v>
      </c>
      <c r="H717" s="1947">
        <v>125000</v>
      </c>
      <c r="I717" s="1938">
        <v>25</v>
      </c>
      <c r="J717" s="1974"/>
    </row>
    <row r="718" spans="1:10">
      <c r="A718" s="1035">
        <v>353</v>
      </c>
      <c r="B718" s="1829" t="s">
        <v>1104</v>
      </c>
      <c r="C718" s="1831" t="s">
        <v>1105</v>
      </c>
      <c r="D718" s="1552" t="s">
        <v>513</v>
      </c>
      <c r="E718" s="1867">
        <v>85884712518</v>
      </c>
      <c r="F718" s="1915">
        <v>44827</v>
      </c>
      <c r="G718" s="1938">
        <v>1</v>
      </c>
      <c r="H718" s="1947">
        <v>125000</v>
      </c>
      <c r="I718" s="1938">
        <v>25</v>
      </c>
      <c r="J718" s="1974"/>
    </row>
    <row r="719" spans="1:10">
      <c r="A719" s="1035">
        <v>354</v>
      </c>
      <c r="B719" s="1829" t="s">
        <v>1106</v>
      </c>
      <c r="C719" s="1831" t="s">
        <v>1107</v>
      </c>
      <c r="D719" s="1552" t="s">
        <v>572</v>
      </c>
      <c r="E719" s="1867">
        <v>85795433305</v>
      </c>
      <c r="F719" s="1915">
        <v>44853</v>
      </c>
      <c r="G719" s="1938">
        <v>3</v>
      </c>
      <c r="H719" s="1947">
        <v>205000</v>
      </c>
      <c r="I719" s="1938">
        <v>25</v>
      </c>
      <c r="J719" s="1974"/>
    </row>
    <row r="720" spans="1:10">
      <c r="A720" s="1035">
        <v>356</v>
      </c>
      <c r="B720" s="1829" t="s">
        <v>1110</v>
      </c>
      <c r="C720" s="1831" t="s">
        <v>1111</v>
      </c>
      <c r="D720" s="1552" t="s">
        <v>1112</v>
      </c>
      <c r="E720" s="1867">
        <v>85773883929</v>
      </c>
      <c r="F720" s="1915">
        <v>44729</v>
      </c>
      <c r="G720" s="1938">
        <v>1</v>
      </c>
      <c r="H720" s="1947">
        <v>125000</v>
      </c>
      <c r="I720" s="1938">
        <v>25</v>
      </c>
      <c r="J720" s="1974"/>
    </row>
    <row r="721" spans="1:10">
      <c r="A721" s="1035">
        <v>360</v>
      </c>
      <c r="B721" s="1829" t="s">
        <v>1122</v>
      </c>
      <c r="C721" s="1831" t="s">
        <v>1123</v>
      </c>
      <c r="D721" s="1552" t="s">
        <v>1124</v>
      </c>
      <c r="E721" s="1867">
        <v>81395667374</v>
      </c>
      <c r="F721" s="1915">
        <v>44717</v>
      </c>
      <c r="G721" s="1938">
        <v>1</v>
      </c>
      <c r="H721" s="1947">
        <v>125000</v>
      </c>
      <c r="I721" s="1938">
        <v>25</v>
      </c>
      <c r="J721" s="1974"/>
    </row>
    <row r="722" spans="1:10">
      <c r="A722" s="1035">
        <v>362</v>
      </c>
      <c r="B722" s="1829" t="s">
        <v>1127</v>
      </c>
      <c r="C722" s="1831" t="s">
        <v>1128</v>
      </c>
      <c r="D722" s="1552" t="s">
        <v>361</v>
      </c>
      <c r="E722" s="1868" t="s">
        <v>1129</v>
      </c>
      <c r="F722" s="1915">
        <v>44682</v>
      </c>
      <c r="G722" s="1938">
        <v>1</v>
      </c>
      <c r="H722" s="1947">
        <v>125000</v>
      </c>
      <c r="I722" s="1938">
        <v>25</v>
      </c>
      <c r="J722" s="1974"/>
    </row>
    <row r="723" spans="1:10">
      <c r="A723" s="1035">
        <v>363</v>
      </c>
      <c r="B723" s="1829" t="s">
        <v>1130</v>
      </c>
      <c r="C723" s="1831" t="s">
        <v>1131</v>
      </c>
      <c r="D723" s="1552" t="s">
        <v>572</v>
      </c>
      <c r="E723" s="1867">
        <v>81385092285</v>
      </c>
      <c r="F723" s="1915">
        <v>44851</v>
      </c>
      <c r="G723" s="1938">
        <v>1</v>
      </c>
      <c r="H723" s="1947">
        <v>125000</v>
      </c>
      <c r="I723" s="1938">
        <v>25</v>
      </c>
      <c r="J723" s="1974"/>
    </row>
    <row r="724" spans="1:10">
      <c r="A724" s="1035">
        <v>366</v>
      </c>
      <c r="B724" s="1829" t="s">
        <v>1138</v>
      </c>
      <c r="C724" s="1831" t="s">
        <v>1139</v>
      </c>
      <c r="D724" s="1552" t="s">
        <v>1140</v>
      </c>
      <c r="E724" s="1867">
        <v>85795121308</v>
      </c>
      <c r="F724" s="1915">
        <v>44684</v>
      </c>
      <c r="G724" s="1938">
        <v>1</v>
      </c>
      <c r="H724" s="1947">
        <v>125000</v>
      </c>
      <c r="I724" s="1938">
        <v>25</v>
      </c>
      <c r="J724" s="1974"/>
    </row>
    <row r="725" spans="1:10">
      <c r="A725" s="1035">
        <v>372</v>
      </c>
      <c r="B725" s="1829" t="s">
        <v>1156</v>
      </c>
      <c r="C725" s="1831" t="s">
        <v>1157</v>
      </c>
      <c r="D725" s="1552" t="s">
        <v>556</v>
      </c>
      <c r="E725" s="1867">
        <v>85724695534</v>
      </c>
      <c r="F725" s="1915">
        <v>44922</v>
      </c>
      <c r="G725" s="1938">
        <v>1</v>
      </c>
      <c r="H725" s="1947">
        <v>125000</v>
      </c>
      <c r="I725" s="1938">
        <v>25</v>
      </c>
      <c r="J725" s="1974"/>
    </row>
    <row r="726" spans="1:10">
      <c r="A726" s="1035">
        <v>373</v>
      </c>
      <c r="B726" s="1829" t="s">
        <v>1158</v>
      </c>
      <c r="C726" s="1831" t="s">
        <v>1159</v>
      </c>
      <c r="D726" s="1552" t="s">
        <v>417</v>
      </c>
      <c r="E726" s="1867">
        <v>85759444234</v>
      </c>
      <c r="F726" s="1915" t="s">
        <v>41</v>
      </c>
      <c r="G726" s="1957" t="s">
        <v>903</v>
      </c>
      <c r="H726" s="1947">
        <v>750000</v>
      </c>
      <c r="I726" s="1938">
        <v>25</v>
      </c>
      <c r="J726" s="1974"/>
    </row>
    <row r="727" spans="1:10">
      <c r="A727" s="1035">
        <v>375</v>
      </c>
      <c r="B727" s="1829" t="s">
        <v>1163</v>
      </c>
      <c r="C727" s="1831" t="s">
        <v>1164</v>
      </c>
      <c r="D727" s="1552" t="s">
        <v>1165</v>
      </c>
      <c r="E727" s="1867">
        <v>85882719639</v>
      </c>
      <c r="F727" s="1915"/>
      <c r="G727" s="1938">
        <v>1</v>
      </c>
      <c r="H727" s="1947">
        <v>125000</v>
      </c>
      <c r="I727" s="1938">
        <v>25</v>
      </c>
      <c r="J727" s="1974" t="s">
        <v>1166</v>
      </c>
    </row>
    <row r="728" spans="1:10">
      <c r="A728" s="1035">
        <v>376</v>
      </c>
      <c r="B728" s="1829" t="s">
        <v>1167</v>
      </c>
      <c r="C728" s="1850" t="s">
        <v>1168</v>
      </c>
      <c r="D728" s="1552" t="s">
        <v>1169</v>
      </c>
      <c r="E728" s="1867">
        <v>85722522414</v>
      </c>
      <c r="F728" s="1915" t="s">
        <v>1170</v>
      </c>
      <c r="G728" s="1938">
        <v>1</v>
      </c>
      <c r="H728" s="1969">
        <v>125000</v>
      </c>
      <c r="I728" s="1938">
        <v>25</v>
      </c>
      <c r="J728" s="1974"/>
    </row>
    <row r="729" spans="1:10">
      <c r="A729" s="1035">
        <v>378</v>
      </c>
      <c r="B729" s="1829" t="s">
        <v>1175</v>
      </c>
      <c r="C729" s="1859" t="s">
        <v>1176</v>
      </c>
      <c r="D729" s="1552" t="s">
        <v>556</v>
      </c>
      <c r="E729" s="1867">
        <v>81219150844</v>
      </c>
      <c r="F729" s="1915" t="s">
        <v>1177</v>
      </c>
      <c r="G729" s="1938">
        <v>1</v>
      </c>
      <c r="H729" s="1947">
        <v>125000</v>
      </c>
      <c r="I729" s="1938">
        <v>25</v>
      </c>
      <c r="J729" s="1974"/>
    </row>
    <row r="730" spans="1:10">
      <c r="A730" s="1035">
        <v>379</v>
      </c>
      <c r="B730" s="1829" t="s">
        <v>1178</v>
      </c>
      <c r="C730" s="1859" t="s">
        <v>1179</v>
      </c>
      <c r="D730" s="1552" t="s">
        <v>1180</v>
      </c>
      <c r="E730" s="1867">
        <v>85872248084</v>
      </c>
      <c r="F730" s="1915" t="s">
        <v>1181</v>
      </c>
      <c r="G730" s="1938">
        <v>1</v>
      </c>
      <c r="H730" s="1947">
        <v>125000</v>
      </c>
      <c r="I730" s="1938">
        <v>25</v>
      </c>
      <c r="J730" s="1974"/>
    </row>
    <row r="731" spans="1:10">
      <c r="A731" s="1035">
        <v>380</v>
      </c>
      <c r="B731" s="1829" t="s">
        <v>1182</v>
      </c>
      <c r="C731" s="1850" t="s">
        <v>1183</v>
      </c>
      <c r="D731" s="1552" t="s">
        <v>1184</v>
      </c>
      <c r="E731" s="1867">
        <v>85659585434</v>
      </c>
      <c r="F731" s="1915" t="s">
        <v>1185</v>
      </c>
      <c r="G731" s="1938">
        <v>1</v>
      </c>
      <c r="H731" s="1969">
        <v>125000</v>
      </c>
      <c r="I731" s="1938">
        <v>25</v>
      </c>
      <c r="J731" s="1974"/>
    </row>
    <row r="732" spans="1:10">
      <c r="A732" s="1035">
        <v>381</v>
      </c>
      <c r="B732" s="1829" t="s">
        <v>1186</v>
      </c>
      <c r="C732" s="1850" t="s">
        <v>1187</v>
      </c>
      <c r="D732" s="1552" t="s">
        <v>1188</v>
      </c>
      <c r="E732" s="1867">
        <v>81573265621</v>
      </c>
      <c r="F732" s="1915" t="s">
        <v>1177</v>
      </c>
      <c r="G732" s="1938">
        <v>1</v>
      </c>
      <c r="H732" s="1969">
        <v>125000</v>
      </c>
      <c r="I732" s="1938">
        <v>25</v>
      </c>
      <c r="J732" s="1974" t="s">
        <v>1189</v>
      </c>
    </row>
    <row r="733" spans="1:10">
      <c r="A733" s="1035">
        <v>383</v>
      </c>
      <c r="B733" s="1829" t="s">
        <v>1194</v>
      </c>
      <c r="C733" s="1850" t="s">
        <v>1195</v>
      </c>
      <c r="D733" s="1552" t="s">
        <v>1196</v>
      </c>
      <c r="E733" s="1867">
        <v>82122426226</v>
      </c>
      <c r="F733" s="1915" t="s">
        <v>1197</v>
      </c>
      <c r="G733" s="1938">
        <v>1</v>
      </c>
      <c r="H733" s="1969">
        <v>125000</v>
      </c>
      <c r="I733" s="1938">
        <v>25</v>
      </c>
      <c r="J733" s="1974"/>
    </row>
    <row r="734" spans="1:10">
      <c r="A734" s="1035">
        <v>386</v>
      </c>
      <c r="B734" s="1829" t="s">
        <v>1204</v>
      </c>
      <c r="C734" s="1850" t="s">
        <v>1205</v>
      </c>
      <c r="D734" s="1552" t="s">
        <v>1206</v>
      </c>
      <c r="E734" s="1868">
        <v>8997556294</v>
      </c>
      <c r="F734" s="1915">
        <v>45018</v>
      </c>
      <c r="G734" s="1938">
        <v>1</v>
      </c>
      <c r="H734" s="1970">
        <v>125000</v>
      </c>
      <c r="I734" s="1938">
        <v>25</v>
      </c>
      <c r="J734" s="1974"/>
    </row>
    <row r="735" spans="1:10">
      <c r="A735" s="1035">
        <v>387</v>
      </c>
      <c r="B735" s="1829" t="s">
        <v>1207</v>
      </c>
      <c r="C735" s="1850" t="s">
        <v>1208</v>
      </c>
      <c r="D735" s="1552" t="s">
        <v>1209</v>
      </c>
      <c r="E735" s="1867">
        <v>81023129975</v>
      </c>
      <c r="F735" s="1915">
        <v>44987</v>
      </c>
      <c r="G735" s="1938">
        <v>1</v>
      </c>
      <c r="H735" s="1969">
        <v>125000</v>
      </c>
      <c r="I735" s="1938">
        <v>25</v>
      </c>
      <c r="J735" s="1974"/>
    </row>
    <row r="736" spans="1:10">
      <c r="A736" s="1035">
        <v>388</v>
      </c>
      <c r="B736" s="1829" t="s">
        <v>1210</v>
      </c>
      <c r="C736" s="1850" t="s">
        <v>1211</v>
      </c>
      <c r="D736" s="1552" t="s">
        <v>1212</v>
      </c>
      <c r="E736" s="1868">
        <v>85520978740</v>
      </c>
      <c r="F736" s="1915" t="s">
        <v>1213</v>
      </c>
      <c r="G736" s="1938">
        <v>1</v>
      </c>
      <c r="H736" s="1970">
        <v>125000</v>
      </c>
      <c r="I736" s="1938">
        <v>25</v>
      </c>
      <c r="J736" s="1974"/>
    </row>
    <row r="737" spans="1:10">
      <c r="A737" s="1035">
        <v>390</v>
      </c>
      <c r="B737" s="1829" t="s">
        <v>1218</v>
      </c>
      <c r="C737" s="1850" t="s">
        <v>1219</v>
      </c>
      <c r="D737" s="1552" t="s">
        <v>1220</v>
      </c>
      <c r="E737" s="1868">
        <v>85860959174</v>
      </c>
      <c r="F737" s="1915">
        <v>44987</v>
      </c>
      <c r="G737" s="1938">
        <v>1</v>
      </c>
      <c r="H737" s="1970">
        <v>125000</v>
      </c>
      <c r="I737" s="1938">
        <v>25</v>
      </c>
      <c r="J737" s="1974"/>
    </row>
    <row r="738" spans="1:10">
      <c r="A738" s="1035">
        <v>392</v>
      </c>
      <c r="B738" s="1829" t="s">
        <v>1226</v>
      </c>
      <c r="C738" s="1850" t="s">
        <v>1227</v>
      </c>
      <c r="D738" s="1552" t="s">
        <v>1228</v>
      </c>
      <c r="E738" s="1867"/>
      <c r="F738" s="1915">
        <v>45140</v>
      </c>
      <c r="G738" s="1938">
        <v>1</v>
      </c>
      <c r="H738" s="1969">
        <v>125000</v>
      </c>
      <c r="I738" s="1938">
        <v>25</v>
      </c>
      <c r="J738" s="1974"/>
    </row>
    <row r="739" spans="1:10">
      <c r="A739" s="1035">
        <v>92</v>
      </c>
      <c r="B739" s="1829" t="s">
        <v>1229</v>
      </c>
      <c r="C739" s="1831" t="s">
        <v>1230</v>
      </c>
      <c r="D739" s="1552" t="s">
        <v>1231</v>
      </c>
      <c r="E739" s="1867">
        <v>85795414706</v>
      </c>
      <c r="F739" s="1915">
        <v>44746</v>
      </c>
      <c r="G739" s="1938">
        <v>2</v>
      </c>
      <c r="H739" s="1947">
        <v>165000</v>
      </c>
      <c r="I739" s="1938">
        <v>25</v>
      </c>
      <c r="J739" s="1974"/>
    </row>
    <row r="740" spans="1:10">
      <c r="A740" s="1035">
        <v>395</v>
      </c>
      <c r="B740" s="1829" t="s">
        <v>1236</v>
      </c>
      <c r="C740" s="1831" t="s">
        <v>1237</v>
      </c>
      <c r="D740" s="1552" t="s">
        <v>1238</v>
      </c>
      <c r="E740" s="1867">
        <v>88210198862</v>
      </c>
      <c r="F740" s="1915">
        <v>45201</v>
      </c>
      <c r="G740" s="1938">
        <v>1</v>
      </c>
      <c r="H740" s="1829">
        <v>125000</v>
      </c>
      <c r="I740" s="1938">
        <v>25</v>
      </c>
      <c r="J740" s="1974"/>
    </row>
    <row r="741" spans="1:10">
      <c r="A741" s="1035">
        <v>396</v>
      </c>
      <c r="B741" s="1829" t="s">
        <v>1239</v>
      </c>
      <c r="C741" s="1850" t="s">
        <v>1240</v>
      </c>
      <c r="D741" s="1552" t="s">
        <v>1241</v>
      </c>
      <c r="E741" s="1867">
        <v>85862786300</v>
      </c>
      <c r="F741" s="1915">
        <v>45232</v>
      </c>
      <c r="G741" s="1938">
        <v>1</v>
      </c>
      <c r="H741" s="1829">
        <v>125000</v>
      </c>
      <c r="I741" s="1938">
        <v>25</v>
      </c>
      <c r="J741" s="1974"/>
    </row>
    <row r="742" spans="1:10">
      <c r="A742" s="1035">
        <v>80</v>
      </c>
      <c r="B742" s="1829" t="s">
        <v>1242</v>
      </c>
      <c r="C742" s="1831" t="s">
        <v>1243</v>
      </c>
      <c r="D742" s="1552" t="s">
        <v>1244</v>
      </c>
      <c r="E742" s="1867">
        <v>82258681281</v>
      </c>
      <c r="F742" s="1915">
        <v>44816</v>
      </c>
      <c r="G742" s="1938">
        <v>2</v>
      </c>
      <c r="H742" s="1947">
        <v>165000</v>
      </c>
      <c r="I742" s="1938">
        <v>25</v>
      </c>
      <c r="J742" s="1974"/>
    </row>
    <row r="743" spans="1:10">
      <c r="A743" s="1035">
        <v>399</v>
      </c>
      <c r="B743" s="1829" t="s">
        <v>1249</v>
      </c>
      <c r="C743" s="1850" t="s">
        <v>1250</v>
      </c>
      <c r="D743" s="1552" t="s">
        <v>1251</v>
      </c>
      <c r="E743" s="1867">
        <v>82112816066</v>
      </c>
      <c r="F743" s="1915" t="s">
        <v>1252</v>
      </c>
      <c r="G743" s="1938">
        <v>1</v>
      </c>
      <c r="H743" s="1829">
        <v>125000</v>
      </c>
      <c r="I743" s="1938">
        <v>25</v>
      </c>
      <c r="J743" s="1974"/>
    </row>
    <row r="744" spans="1:10">
      <c r="A744" s="1035">
        <v>400</v>
      </c>
      <c r="B744" s="1829" t="s">
        <v>1253</v>
      </c>
      <c r="C744" s="1850" t="s">
        <v>1254</v>
      </c>
      <c r="D744" s="1552" t="s">
        <v>1255</v>
      </c>
      <c r="E744" s="1867">
        <v>85219534500</v>
      </c>
      <c r="F744" s="1915" t="s">
        <v>1256</v>
      </c>
      <c r="G744" s="1938">
        <v>1</v>
      </c>
      <c r="H744" s="1829">
        <v>125000</v>
      </c>
      <c r="I744" s="1938">
        <v>25</v>
      </c>
      <c r="J744" s="1974"/>
    </row>
    <row r="745" spans="1:10">
      <c r="A745" s="1035">
        <v>402</v>
      </c>
      <c r="B745" s="1829" t="s">
        <v>1262</v>
      </c>
      <c r="C745" s="1850" t="s">
        <v>1263</v>
      </c>
      <c r="D745" s="1552" t="s">
        <v>1264</v>
      </c>
      <c r="E745" s="1867">
        <v>85694229378</v>
      </c>
      <c r="F745" s="1915" t="s">
        <v>1265</v>
      </c>
      <c r="G745" s="1938">
        <v>1</v>
      </c>
      <c r="H745" s="1829">
        <v>125000</v>
      </c>
      <c r="I745" s="1938">
        <v>25</v>
      </c>
      <c r="J745" s="1974"/>
    </row>
    <row r="746" spans="1:10">
      <c r="A746" s="1035">
        <v>84</v>
      </c>
      <c r="B746" s="1829" t="s">
        <v>1266</v>
      </c>
      <c r="C746" s="1831" t="s">
        <v>1267</v>
      </c>
      <c r="D746" s="1552" t="s">
        <v>1268</v>
      </c>
      <c r="E746" s="1867">
        <v>85659465808</v>
      </c>
      <c r="F746" s="1915">
        <v>44848</v>
      </c>
      <c r="G746" s="1938">
        <v>2</v>
      </c>
      <c r="H746" s="1947">
        <v>165000</v>
      </c>
      <c r="I746" s="1938">
        <v>25</v>
      </c>
      <c r="J746" s="1974"/>
    </row>
    <row r="747" spans="1:10">
      <c r="A747" s="1035">
        <v>406</v>
      </c>
      <c r="B747" s="1829" t="s">
        <v>1276</v>
      </c>
      <c r="C747" s="1850" t="s">
        <v>1277</v>
      </c>
      <c r="D747" s="1552" t="s">
        <v>1278</v>
      </c>
      <c r="E747" s="1867"/>
      <c r="F747" s="1915" t="s">
        <v>1181</v>
      </c>
      <c r="G747" s="1938">
        <v>3</v>
      </c>
      <c r="H747" s="1829">
        <v>205000</v>
      </c>
      <c r="I747" s="1938">
        <v>25</v>
      </c>
      <c r="J747" s="1974"/>
    </row>
    <row r="748" spans="1:10">
      <c r="A748" s="1035">
        <v>407</v>
      </c>
      <c r="B748" s="1829" t="s">
        <v>1279</v>
      </c>
      <c r="C748" s="1831" t="s">
        <v>1280</v>
      </c>
      <c r="D748" s="1552" t="s">
        <v>1281</v>
      </c>
      <c r="E748" s="1867">
        <v>82311191173</v>
      </c>
      <c r="F748" s="1922" t="s">
        <v>1282</v>
      </c>
      <c r="G748" s="1938">
        <v>3</v>
      </c>
      <c r="H748" s="1829">
        <v>205000</v>
      </c>
      <c r="I748" s="1939">
        <v>25</v>
      </c>
      <c r="J748" s="1974"/>
    </row>
    <row r="749" spans="1:10">
      <c r="A749" s="1035">
        <v>414</v>
      </c>
      <c r="B749" s="1829" t="s">
        <v>1304</v>
      </c>
      <c r="C749" s="1831" t="s">
        <v>1305</v>
      </c>
      <c r="D749" s="1552" t="s">
        <v>1302</v>
      </c>
      <c r="E749" s="1867">
        <v>85794908504</v>
      </c>
      <c r="F749" s="1922">
        <v>44988</v>
      </c>
      <c r="G749" s="1938">
        <v>1</v>
      </c>
      <c r="H749" s="1829">
        <v>125000</v>
      </c>
      <c r="I749" s="1939">
        <v>25</v>
      </c>
      <c r="J749" s="1974"/>
    </row>
    <row r="750" spans="1:10">
      <c r="A750" s="1035">
        <v>418</v>
      </c>
      <c r="B750" s="1829" t="s">
        <v>1317</v>
      </c>
      <c r="C750" s="1831" t="s">
        <v>1318</v>
      </c>
      <c r="D750" s="1552" t="s">
        <v>1319</v>
      </c>
      <c r="E750" s="1885">
        <v>85720946630</v>
      </c>
      <c r="F750" s="1922" t="s">
        <v>1315</v>
      </c>
      <c r="G750" s="1938">
        <v>1</v>
      </c>
      <c r="H750" s="1829">
        <v>125000</v>
      </c>
      <c r="I750" s="1939">
        <v>25</v>
      </c>
      <c r="J750" s="1974"/>
    </row>
    <row r="751" spans="1:10">
      <c r="A751" s="1035">
        <v>421</v>
      </c>
      <c r="B751" s="1829" t="s">
        <v>1328</v>
      </c>
      <c r="C751" s="1831" t="s">
        <v>1329</v>
      </c>
      <c r="D751" s="1552" t="s">
        <v>1330</v>
      </c>
      <c r="E751" s="1867">
        <v>85846269267</v>
      </c>
      <c r="F751" s="1922" t="s">
        <v>285</v>
      </c>
      <c r="G751" s="1938">
        <v>1</v>
      </c>
      <c r="H751" s="1829">
        <v>125000</v>
      </c>
      <c r="I751" s="1939">
        <v>25</v>
      </c>
      <c r="J751" s="1974"/>
    </row>
    <row r="752" spans="1:10">
      <c r="A752" s="1035">
        <v>426</v>
      </c>
      <c r="B752" s="1829" t="s">
        <v>1347</v>
      </c>
      <c r="C752" s="1831" t="s">
        <v>1348</v>
      </c>
      <c r="D752" s="1558" t="s">
        <v>1349</v>
      </c>
      <c r="E752" s="1885">
        <v>83191196004</v>
      </c>
      <c r="F752" s="1922" t="s">
        <v>1350</v>
      </c>
      <c r="G752" s="1939">
        <v>1</v>
      </c>
      <c r="H752" s="1846">
        <v>125000</v>
      </c>
      <c r="I752" s="1939">
        <v>25</v>
      </c>
      <c r="J752" s="1974" t="s">
        <v>1351</v>
      </c>
    </row>
    <row r="753" spans="1:10">
      <c r="A753" s="1035">
        <v>427</v>
      </c>
      <c r="B753" s="1829" t="s">
        <v>1352</v>
      </c>
      <c r="C753" s="1831" t="s">
        <v>1353</v>
      </c>
      <c r="D753" s="1558" t="s">
        <v>1349</v>
      </c>
      <c r="E753" s="1885">
        <v>8562381192</v>
      </c>
      <c r="F753" s="1922" t="s">
        <v>1350</v>
      </c>
      <c r="G753" s="1939">
        <v>1</v>
      </c>
      <c r="H753" s="1846">
        <v>125000</v>
      </c>
      <c r="I753" s="1939">
        <v>25</v>
      </c>
      <c r="J753" s="1974"/>
    </row>
    <row r="754" spans="1:10">
      <c r="A754" s="1035">
        <v>428</v>
      </c>
      <c r="B754" s="1829" t="s">
        <v>1354</v>
      </c>
      <c r="C754" s="1831" t="s">
        <v>1355</v>
      </c>
      <c r="D754" s="1558" t="s">
        <v>1349</v>
      </c>
      <c r="E754" s="1885">
        <v>85863832816</v>
      </c>
      <c r="F754" s="1922" t="s">
        <v>1350</v>
      </c>
      <c r="G754" s="1939">
        <v>1</v>
      </c>
      <c r="H754" s="1846">
        <v>125000</v>
      </c>
      <c r="I754" s="1939">
        <v>25</v>
      </c>
      <c r="J754" s="1974"/>
    </row>
    <row r="755" spans="1:10">
      <c r="A755" s="1035">
        <v>429</v>
      </c>
      <c r="B755" s="1829" t="s">
        <v>1356</v>
      </c>
      <c r="C755" s="1831" t="s">
        <v>1357</v>
      </c>
      <c r="D755" s="1558" t="s">
        <v>1349</v>
      </c>
      <c r="E755" s="1885">
        <v>83875701585</v>
      </c>
      <c r="F755" s="1922" t="s">
        <v>1350</v>
      </c>
      <c r="G755" s="1939">
        <v>1</v>
      </c>
      <c r="H755" s="1846">
        <v>125000</v>
      </c>
      <c r="I755" s="1939">
        <v>25</v>
      </c>
      <c r="J755" s="1974"/>
    </row>
    <row r="756" spans="1:10">
      <c r="A756" s="1035">
        <v>430</v>
      </c>
      <c r="B756" s="1829" t="s">
        <v>1358</v>
      </c>
      <c r="C756" s="1831" t="s">
        <v>1359</v>
      </c>
      <c r="D756" s="1558" t="s">
        <v>1349</v>
      </c>
      <c r="E756" s="1885">
        <v>8572083076</v>
      </c>
      <c r="F756" s="1922" t="s">
        <v>1350</v>
      </c>
      <c r="G756" s="1939">
        <v>2</v>
      </c>
      <c r="H756" s="1846">
        <v>150000</v>
      </c>
      <c r="I756" s="1939">
        <v>25</v>
      </c>
      <c r="J756" s="1974"/>
    </row>
    <row r="757" spans="1:10">
      <c r="A757" s="1035">
        <v>431</v>
      </c>
      <c r="B757" s="1829" t="s">
        <v>1360</v>
      </c>
      <c r="C757" s="1831" t="s">
        <v>1361</v>
      </c>
      <c r="D757" s="1558" t="s">
        <v>1362</v>
      </c>
      <c r="E757" s="1885">
        <v>81315125763</v>
      </c>
      <c r="F757" s="1922" t="s">
        <v>1363</v>
      </c>
      <c r="G757" s="1939">
        <v>1</v>
      </c>
      <c r="H757" s="1846">
        <v>125000</v>
      </c>
      <c r="I757" s="1939">
        <v>25</v>
      </c>
      <c r="J757" s="1974"/>
    </row>
    <row r="758" spans="1:10">
      <c r="A758" s="1035">
        <v>432</v>
      </c>
      <c r="B758" s="1829" t="s">
        <v>1364</v>
      </c>
      <c r="C758" s="1831" t="s">
        <v>1365</v>
      </c>
      <c r="D758" s="1558" t="s">
        <v>1366</v>
      </c>
      <c r="E758" s="1885">
        <v>81563619673</v>
      </c>
      <c r="F758" s="1922" t="s">
        <v>1367</v>
      </c>
      <c r="G758" s="1939">
        <v>1</v>
      </c>
      <c r="H758" s="1846">
        <v>125000</v>
      </c>
      <c r="I758" s="1939">
        <v>25</v>
      </c>
      <c r="J758" s="1974"/>
    </row>
    <row r="759" spans="1:10">
      <c r="A759" s="1035">
        <v>435</v>
      </c>
      <c r="B759" s="1829" t="s">
        <v>1376</v>
      </c>
      <c r="C759" s="1831" t="s">
        <v>1377</v>
      </c>
      <c r="D759" s="1552" t="s">
        <v>1378</v>
      </c>
      <c r="E759" s="1867">
        <v>85864538746</v>
      </c>
      <c r="F759" s="1915" t="s">
        <v>1379</v>
      </c>
      <c r="G759" s="1938">
        <v>1</v>
      </c>
      <c r="H759" s="1829">
        <v>125000</v>
      </c>
      <c r="I759" s="1938">
        <v>25</v>
      </c>
      <c r="J759" s="1974"/>
    </row>
    <row r="760" spans="1:10">
      <c r="A760" s="1035">
        <v>439</v>
      </c>
      <c r="B760" s="1829" t="s">
        <v>1394</v>
      </c>
      <c r="C760" s="1831" t="s">
        <v>1395</v>
      </c>
      <c r="D760" s="1558" t="s">
        <v>1396</v>
      </c>
      <c r="E760" s="1885">
        <v>81287065995</v>
      </c>
      <c r="F760" s="1922" t="s">
        <v>1388</v>
      </c>
      <c r="G760" s="1939">
        <v>1</v>
      </c>
      <c r="H760" s="1846">
        <v>125000</v>
      </c>
      <c r="I760" s="1939">
        <v>25</v>
      </c>
      <c r="J760" s="1974"/>
    </row>
    <row r="761" spans="1:10">
      <c r="A761" s="1035">
        <v>441</v>
      </c>
      <c r="B761" s="1829" t="s">
        <v>1401</v>
      </c>
      <c r="C761" s="1831" t="s">
        <v>1402</v>
      </c>
      <c r="D761" s="1558" t="s">
        <v>1403</v>
      </c>
      <c r="E761" s="1885">
        <v>8562398159</v>
      </c>
      <c r="F761" s="1922">
        <v>44930</v>
      </c>
      <c r="G761" s="1939">
        <v>1</v>
      </c>
      <c r="H761" s="1846">
        <v>125000</v>
      </c>
      <c r="I761" s="1939">
        <v>25</v>
      </c>
      <c r="J761" s="1974"/>
    </row>
    <row r="762" spans="1:10">
      <c r="A762" s="1035">
        <v>442</v>
      </c>
      <c r="B762" s="1829" t="s">
        <v>1404</v>
      </c>
      <c r="C762" s="1831" t="s">
        <v>1405</v>
      </c>
      <c r="D762" s="1558" t="s">
        <v>1406</v>
      </c>
      <c r="E762" s="1885">
        <v>85793801027</v>
      </c>
      <c r="F762" s="1922">
        <v>45081</v>
      </c>
      <c r="G762" s="1939">
        <v>1</v>
      </c>
      <c r="H762" s="1846">
        <v>125000</v>
      </c>
      <c r="I762" s="1939">
        <v>25</v>
      </c>
      <c r="J762" s="1974"/>
    </row>
    <row r="763" spans="1:10">
      <c r="A763" s="1035">
        <v>446</v>
      </c>
      <c r="B763" s="1829" t="s">
        <v>1421</v>
      </c>
      <c r="C763" s="1831" t="s">
        <v>1422</v>
      </c>
      <c r="D763" s="1558" t="s">
        <v>1423</v>
      </c>
      <c r="E763" s="1885">
        <v>85722496761</v>
      </c>
      <c r="F763" s="1922">
        <v>45142</v>
      </c>
      <c r="G763" s="1939">
        <v>3</v>
      </c>
      <c r="H763" s="1846">
        <v>205000</v>
      </c>
      <c r="I763" s="1939">
        <v>25</v>
      </c>
      <c r="J763" s="1974"/>
    </row>
    <row r="764" spans="1:10">
      <c r="A764" s="1035">
        <v>447</v>
      </c>
      <c r="B764" s="1829" t="s">
        <v>1424</v>
      </c>
      <c r="C764" s="1831" t="s">
        <v>1425</v>
      </c>
      <c r="D764" s="1558" t="s">
        <v>1426</v>
      </c>
      <c r="E764" s="1885">
        <v>85871637916</v>
      </c>
      <c r="F764" s="1922">
        <v>45203</v>
      </c>
      <c r="G764" s="1939">
        <v>1</v>
      </c>
      <c r="H764" s="1846">
        <v>125000</v>
      </c>
      <c r="I764" s="1939">
        <v>25</v>
      </c>
      <c r="J764" s="1974"/>
    </row>
    <row r="765" spans="1:10">
      <c r="A765" s="1035">
        <v>448</v>
      </c>
      <c r="B765" s="1829" t="s">
        <v>1427</v>
      </c>
      <c r="C765" s="1831" t="s">
        <v>1428</v>
      </c>
      <c r="D765" s="1558" t="s">
        <v>1426</v>
      </c>
      <c r="E765" s="1885">
        <v>8164656184</v>
      </c>
      <c r="F765" s="1922">
        <v>45203</v>
      </c>
      <c r="G765" s="1939">
        <v>1</v>
      </c>
      <c r="H765" s="1846">
        <v>125000</v>
      </c>
      <c r="I765" s="1939">
        <v>25</v>
      </c>
      <c r="J765" s="1974"/>
    </row>
    <row r="766" spans="1:10">
      <c r="A766" s="1035">
        <v>449</v>
      </c>
      <c r="B766" s="1829" t="s">
        <v>1429</v>
      </c>
      <c r="C766" s="1831" t="s">
        <v>1430</v>
      </c>
      <c r="D766" s="1558" t="s">
        <v>1431</v>
      </c>
      <c r="E766" s="1885">
        <v>85798714193</v>
      </c>
      <c r="F766" s="1922">
        <v>45234</v>
      </c>
      <c r="G766" s="1939">
        <v>1</v>
      </c>
      <c r="H766" s="1846">
        <v>125000</v>
      </c>
      <c r="I766" s="1939">
        <v>25</v>
      </c>
      <c r="J766" s="1974"/>
    </row>
    <row r="767" spans="1:10">
      <c r="A767" s="1035">
        <v>456</v>
      </c>
      <c r="B767" s="1829" t="s">
        <v>1452</v>
      </c>
      <c r="C767" s="1831" t="s">
        <v>1453</v>
      </c>
      <c r="D767" s="1558" t="s">
        <v>1454</v>
      </c>
      <c r="E767" s="1869" t="s">
        <v>1455</v>
      </c>
      <c r="F767" s="1922">
        <v>45021</v>
      </c>
      <c r="G767" s="1939">
        <v>3</v>
      </c>
      <c r="H767" s="1846">
        <v>205000</v>
      </c>
      <c r="I767" s="1939">
        <v>25</v>
      </c>
      <c r="J767" s="1974"/>
    </row>
    <row r="768" spans="1:10">
      <c r="A768" s="1035">
        <v>102</v>
      </c>
      <c r="B768" s="1829" t="s">
        <v>1460</v>
      </c>
      <c r="C768" s="1831" t="s">
        <v>1461</v>
      </c>
      <c r="D768" s="1552" t="s">
        <v>1462</v>
      </c>
      <c r="E768" s="1867">
        <v>8562696343</v>
      </c>
      <c r="F768" s="1915">
        <v>44712</v>
      </c>
      <c r="G768" s="1938">
        <v>2</v>
      </c>
      <c r="H768" s="1947">
        <v>165000</v>
      </c>
      <c r="I768" s="1938">
        <v>25</v>
      </c>
      <c r="J768" s="1974"/>
    </row>
    <row r="769" spans="1:10">
      <c r="A769" s="1035">
        <v>462</v>
      </c>
      <c r="B769" s="1829" t="s">
        <v>1477</v>
      </c>
      <c r="C769" s="1831" t="s">
        <v>1478</v>
      </c>
      <c r="D769" s="1558" t="s">
        <v>1180</v>
      </c>
      <c r="E769" s="1869" t="s">
        <v>1479</v>
      </c>
      <c r="F769" s="1922">
        <v>45082</v>
      </c>
      <c r="G769" s="1939">
        <v>1</v>
      </c>
      <c r="H769" s="1846">
        <v>125000</v>
      </c>
      <c r="I769" s="1939">
        <v>25</v>
      </c>
      <c r="J769" s="1974"/>
    </row>
    <row r="770" spans="1:10">
      <c r="A770" s="1035">
        <v>463</v>
      </c>
      <c r="B770" s="1829" t="s">
        <v>1480</v>
      </c>
      <c r="C770" s="1829" t="s">
        <v>1481</v>
      </c>
      <c r="D770" s="1558" t="s">
        <v>1482</v>
      </c>
      <c r="E770" s="1869" t="s">
        <v>1483</v>
      </c>
      <c r="F770" s="1922">
        <v>45082</v>
      </c>
      <c r="G770" s="1939">
        <v>1</v>
      </c>
      <c r="H770" s="1846">
        <v>125000</v>
      </c>
      <c r="I770" s="1939">
        <v>25</v>
      </c>
      <c r="J770" s="1974"/>
    </row>
    <row r="771" spans="1:10">
      <c r="A771" s="1035">
        <v>110</v>
      </c>
      <c r="B771" s="1829" t="s">
        <v>1590</v>
      </c>
      <c r="C771" s="1831" t="s">
        <v>1591</v>
      </c>
      <c r="D771" s="1552" t="s">
        <v>1030</v>
      </c>
      <c r="E771" s="1867">
        <v>85879490648</v>
      </c>
      <c r="F771" s="1915">
        <v>44800</v>
      </c>
      <c r="G771" s="1938">
        <v>2</v>
      </c>
      <c r="H771" s="1947">
        <v>165000</v>
      </c>
      <c r="I771" s="1938">
        <v>25</v>
      </c>
      <c r="J771" s="1974"/>
    </row>
    <row r="772" spans="1:10">
      <c r="A772" s="1035">
        <v>490</v>
      </c>
      <c r="B772" s="1829" t="s">
        <v>1592</v>
      </c>
      <c r="C772" s="1831" t="s">
        <v>1593</v>
      </c>
      <c r="D772" s="1552" t="s">
        <v>82</v>
      </c>
      <c r="E772" s="1868" t="s">
        <v>1594</v>
      </c>
      <c r="F772" s="1915"/>
      <c r="G772" s="1938">
        <v>1</v>
      </c>
      <c r="H772" s="1829">
        <v>125000</v>
      </c>
      <c r="I772" s="1939">
        <v>25</v>
      </c>
      <c r="J772" s="1974"/>
    </row>
    <row r="773" spans="1:10">
      <c r="A773" s="1035">
        <v>494</v>
      </c>
      <c r="B773" s="1829" t="s">
        <v>1608</v>
      </c>
      <c r="C773" s="1831" t="s">
        <v>1609</v>
      </c>
      <c r="D773" s="1552" t="s">
        <v>1610</v>
      </c>
      <c r="E773" s="1869" t="s">
        <v>1611</v>
      </c>
      <c r="F773" s="1922" t="s">
        <v>1612</v>
      </c>
      <c r="G773" s="1939">
        <v>1</v>
      </c>
      <c r="H773" s="1838">
        <v>125000</v>
      </c>
      <c r="I773" s="1939">
        <v>25</v>
      </c>
      <c r="J773" s="1974"/>
    </row>
    <row r="774" spans="1:10">
      <c r="A774" s="1035">
        <v>501</v>
      </c>
      <c r="B774" s="1829" t="s">
        <v>1639</v>
      </c>
      <c r="C774" s="1829" t="s">
        <v>1640</v>
      </c>
      <c r="D774" s="1618" t="s">
        <v>1641</v>
      </c>
      <c r="E774" s="1880" t="s">
        <v>1642</v>
      </c>
      <c r="F774" s="1924" t="s">
        <v>1638</v>
      </c>
      <c r="G774" s="1947">
        <v>1</v>
      </c>
      <c r="H774" s="1829">
        <v>125000</v>
      </c>
      <c r="I774" s="1947">
        <v>25</v>
      </c>
      <c r="J774" s="1987"/>
    </row>
    <row r="775" spans="1:10">
      <c r="A775" s="1035">
        <v>117</v>
      </c>
      <c r="B775" s="1829" t="s">
        <v>1671</v>
      </c>
      <c r="C775" s="1831" t="s">
        <v>1672</v>
      </c>
      <c r="D775" s="1552" t="s">
        <v>106</v>
      </c>
      <c r="E775" s="1867">
        <v>85798466204</v>
      </c>
      <c r="F775" s="1915">
        <v>44858</v>
      </c>
      <c r="G775" s="1938">
        <v>2</v>
      </c>
      <c r="H775" s="1947">
        <v>165000</v>
      </c>
      <c r="I775" s="1938">
        <v>25</v>
      </c>
      <c r="J775" s="1974"/>
    </row>
    <row r="776" spans="1:10">
      <c r="A776" s="1035">
        <v>420</v>
      </c>
      <c r="B776" s="1829" t="s">
        <v>1678</v>
      </c>
      <c r="C776" s="1831" t="s">
        <v>1679</v>
      </c>
      <c r="D776" s="1552" t="s">
        <v>1680</v>
      </c>
      <c r="E776" s="1867">
        <v>85722590369</v>
      </c>
      <c r="F776" s="1922" t="s">
        <v>1315</v>
      </c>
      <c r="G776" s="1938">
        <v>2</v>
      </c>
      <c r="H776" s="1829">
        <v>165000</v>
      </c>
      <c r="I776" s="1939">
        <v>25</v>
      </c>
      <c r="J776" s="1974"/>
    </row>
    <row r="777" spans="1:10">
      <c r="A777" s="1035">
        <v>119</v>
      </c>
      <c r="B777" s="1829" t="s">
        <v>1714</v>
      </c>
      <c r="C777" s="1831" t="s">
        <v>1715</v>
      </c>
      <c r="D777" s="1552" t="s">
        <v>572</v>
      </c>
      <c r="E777" s="1867">
        <v>85720692251</v>
      </c>
      <c r="F777" s="1915">
        <v>44753</v>
      </c>
      <c r="G777" s="1938">
        <v>2</v>
      </c>
      <c r="H777" s="1947">
        <v>165000</v>
      </c>
      <c r="I777" s="1938">
        <v>25</v>
      </c>
      <c r="J777" s="1974"/>
    </row>
    <row r="778" spans="1:10">
      <c r="A778" s="1035">
        <v>460</v>
      </c>
      <c r="B778" s="1829" t="s">
        <v>1743</v>
      </c>
      <c r="C778" s="1838" t="s">
        <v>1744</v>
      </c>
      <c r="D778" s="1558" t="s">
        <v>1745</v>
      </c>
      <c r="E778" s="1869" t="s">
        <v>1746</v>
      </c>
      <c r="F778" s="1922">
        <v>45051</v>
      </c>
      <c r="G778" s="1939">
        <v>2</v>
      </c>
      <c r="H778" s="1846">
        <v>165000</v>
      </c>
      <c r="I778" s="1939">
        <v>25</v>
      </c>
      <c r="J778" s="1974"/>
    </row>
    <row r="779" spans="1:10">
      <c r="A779" s="1035">
        <v>129</v>
      </c>
      <c r="B779" s="1829" t="s">
        <v>1807</v>
      </c>
      <c r="C779" s="1831" t="s">
        <v>1808</v>
      </c>
      <c r="D779" s="1552" t="s">
        <v>572</v>
      </c>
      <c r="E779" s="1867">
        <v>85723881020</v>
      </c>
      <c r="F779" s="1915">
        <v>44765</v>
      </c>
      <c r="G779" s="1938">
        <v>2</v>
      </c>
      <c r="H779" s="1947">
        <v>165000</v>
      </c>
      <c r="I779" s="1938">
        <v>25</v>
      </c>
      <c r="J779" s="1974"/>
    </row>
    <row r="780" spans="1:10">
      <c r="A780" s="1035">
        <v>131</v>
      </c>
      <c r="B780" s="1829" t="s">
        <v>1842</v>
      </c>
      <c r="C780" s="1831" t="s">
        <v>1843</v>
      </c>
      <c r="D780" s="1552" t="s">
        <v>82</v>
      </c>
      <c r="E780" s="1867">
        <v>85846414961</v>
      </c>
      <c r="F780" s="1915">
        <v>44707</v>
      </c>
      <c r="G780" s="1938">
        <v>2</v>
      </c>
      <c r="H780" s="1947">
        <v>165000</v>
      </c>
      <c r="I780" s="1938">
        <v>25</v>
      </c>
      <c r="J780" s="1974"/>
    </row>
    <row r="781" spans="1:10">
      <c r="A781" s="1035">
        <v>554</v>
      </c>
      <c r="B781" s="1829" t="s">
        <v>1856</v>
      </c>
      <c r="C781" s="1850" t="s">
        <v>1854</v>
      </c>
      <c r="D781" s="1552" t="s">
        <v>522</v>
      </c>
      <c r="E781" s="1868" t="s">
        <v>1857</v>
      </c>
      <c r="F781" s="1915" t="s">
        <v>1858</v>
      </c>
      <c r="G781" s="1938">
        <v>1</v>
      </c>
      <c r="H781" s="1838">
        <v>125000</v>
      </c>
      <c r="I781" s="1938">
        <v>25</v>
      </c>
      <c r="J781" s="1974"/>
    </row>
    <row r="782" spans="1:10">
      <c r="A782" s="1035">
        <v>556</v>
      </c>
      <c r="B782" s="1829" t="s">
        <v>1863</v>
      </c>
      <c r="C782" s="1838" t="s">
        <v>1864</v>
      </c>
      <c r="D782" s="1558" t="s">
        <v>1546</v>
      </c>
      <c r="E782" s="1869" t="s">
        <v>1865</v>
      </c>
      <c r="F782" s="1922" t="s">
        <v>1866</v>
      </c>
      <c r="G782" s="1939">
        <v>1</v>
      </c>
      <c r="H782" s="1838">
        <v>125000</v>
      </c>
      <c r="I782" s="1939">
        <v>25</v>
      </c>
      <c r="J782" s="1974"/>
    </row>
    <row r="783" spans="1:10">
      <c r="A783" s="1035">
        <v>425</v>
      </c>
      <c r="B783" s="1829" t="s">
        <v>1904</v>
      </c>
      <c r="C783" s="1831" t="s">
        <v>1905</v>
      </c>
      <c r="D783" s="1558" t="s">
        <v>1349</v>
      </c>
      <c r="E783" s="1885">
        <v>85863171257</v>
      </c>
      <c r="F783" s="1922" t="s">
        <v>1350</v>
      </c>
      <c r="G783" s="1939">
        <v>2</v>
      </c>
      <c r="H783" s="1846">
        <v>165000</v>
      </c>
      <c r="I783" s="1939">
        <v>25</v>
      </c>
      <c r="J783" s="1974"/>
    </row>
    <row r="784" spans="1:10">
      <c r="A784" s="1035">
        <v>586</v>
      </c>
      <c r="B784" s="1829" t="s">
        <v>1991</v>
      </c>
      <c r="C784" s="1838" t="s">
        <v>1992</v>
      </c>
      <c r="D784" s="1558" t="s">
        <v>40</v>
      </c>
      <c r="E784" s="1869" t="s">
        <v>1993</v>
      </c>
      <c r="F784" s="1922" t="s">
        <v>1994</v>
      </c>
      <c r="G784" s="1939">
        <v>1</v>
      </c>
      <c r="H784" s="1846">
        <v>125000</v>
      </c>
      <c r="I784" s="1939">
        <v>25</v>
      </c>
      <c r="J784" s="1974"/>
    </row>
    <row r="785" spans="1:10">
      <c r="A785" s="1035">
        <v>152</v>
      </c>
      <c r="B785" s="1829" t="s">
        <v>2034</v>
      </c>
      <c r="C785" s="1831" t="s">
        <v>2035</v>
      </c>
      <c r="D785" s="1552" t="s">
        <v>2036</v>
      </c>
      <c r="E785" s="1868" t="s">
        <v>2037</v>
      </c>
      <c r="F785" s="1915">
        <v>44853</v>
      </c>
      <c r="G785" s="1938">
        <v>2</v>
      </c>
      <c r="H785" s="1947">
        <v>165000</v>
      </c>
      <c r="I785" s="1938">
        <v>25</v>
      </c>
      <c r="J785" s="1974"/>
    </row>
    <row r="786" spans="1:10">
      <c r="A786" s="1035">
        <v>483</v>
      </c>
      <c r="B786" s="1829" t="s">
        <v>2064</v>
      </c>
      <c r="C786" s="1831" t="s">
        <v>2065</v>
      </c>
      <c r="D786" s="1552" t="s">
        <v>1559</v>
      </c>
      <c r="E786" s="1868" t="s">
        <v>2066</v>
      </c>
      <c r="F786" s="1915" t="s">
        <v>1561</v>
      </c>
      <c r="G786" s="1939">
        <v>2</v>
      </c>
      <c r="H786" s="1846">
        <v>165000</v>
      </c>
      <c r="I786" s="1939">
        <v>25</v>
      </c>
      <c r="J786" s="1974"/>
    </row>
    <row r="787" spans="1:10">
      <c r="A787" s="1035">
        <v>615</v>
      </c>
      <c r="B787" s="1829" t="s">
        <v>2118</v>
      </c>
      <c r="C787" s="1846" t="s">
        <v>2119</v>
      </c>
      <c r="D787" s="1613" t="s">
        <v>2120</v>
      </c>
      <c r="E787" s="1877" t="s">
        <v>2121</v>
      </c>
      <c r="F787" s="1929" t="s">
        <v>1994</v>
      </c>
      <c r="G787" s="1939">
        <v>1</v>
      </c>
      <c r="H787" s="1846">
        <v>125000</v>
      </c>
      <c r="I787" s="1949">
        <v>25</v>
      </c>
      <c r="J787" s="1834"/>
    </row>
    <row r="788" spans="1:10">
      <c r="A788" s="1035">
        <v>641</v>
      </c>
      <c r="B788" s="1829" t="s">
        <v>2226</v>
      </c>
      <c r="C788" s="1840" t="s">
        <v>2227</v>
      </c>
      <c r="D788" s="1572" t="s">
        <v>2228</v>
      </c>
      <c r="E788" s="1871" t="s">
        <v>2229</v>
      </c>
      <c r="F788" s="1918" t="s">
        <v>2225</v>
      </c>
      <c r="G788" s="1941">
        <v>1</v>
      </c>
      <c r="H788" s="1840">
        <v>125000</v>
      </c>
      <c r="I788" s="1941">
        <v>25</v>
      </c>
      <c r="J788" s="1834"/>
    </row>
    <row r="789" spans="1:10">
      <c r="A789" s="1035">
        <v>491</v>
      </c>
      <c r="B789" s="1829" t="s">
        <v>2267</v>
      </c>
      <c r="C789" s="1831" t="s">
        <v>2268</v>
      </c>
      <c r="D789" s="1552" t="s">
        <v>82</v>
      </c>
      <c r="E789" s="1868" t="s">
        <v>2269</v>
      </c>
      <c r="F789" s="1915" t="s">
        <v>2270</v>
      </c>
      <c r="G789" s="1938">
        <v>2</v>
      </c>
      <c r="H789" s="1829">
        <v>165000</v>
      </c>
      <c r="I789" s="1939">
        <v>25</v>
      </c>
      <c r="J789" s="1974"/>
    </row>
    <row r="790" spans="1:10">
      <c r="A790" s="1035">
        <v>160</v>
      </c>
      <c r="B790" s="1829" t="s">
        <v>2313</v>
      </c>
      <c r="C790" s="1831" t="s">
        <v>2314</v>
      </c>
      <c r="D790" s="1552" t="s">
        <v>848</v>
      </c>
      <c r="E790" s="1867">
        <v>8156049569</v>
      </c>
      <c r="F790" s="1915">
        <v>44729</v>
      </c>
      <c r="G790" s="1938">
        <v>2</v>
      </c>
      <c r="H790" s="1947">
        <v>165000</v>
      </c>
      <c r="I790" s="1938">
        <v>25</v>
      </c>
      <c r="J790" s="1974"/>
    </row>
    <row r="791" spans="1:10">
      <c r="A791" s="1035">
        <v>671</v>
      </c>
      <c r="B791" s="1829" t="s">
        <v>2348</v>
      </c>
      <c r="C791" s="1840" t="s">
        <v>2349</v>
      </c>
      <c r="D791" s="1572" t="s">
        <v>2350</v>
      </c>
      <c r="E791" s="1871" t="s">
        <v>2351</v>
      </c>
      <c r="F791" s="1921">
        <v>45255</v>
      </c>
      <c r="G791" s="1939">
        <v>1</v>
      </c>
      <c r="H791" s="1846">
        <v>125000</v>
      </c>
      <c r="I791" s="1939">
        <v>25</v>
      </c>
      <c r="J791" s="1979"/>
    </row>
    <row r="792" spans="1:10">
      <c r="A792" s="1035">
        <v>161</v>
      </c>
      <c r="B792" s="1829" t="s">
        <v>2359</v>
      </c>
      <c r="C792" s="1831" t="s">
        <v>2360</v>
      </c>
      <c r="D792" s="1552" t="s">
        <v>2361</v>
      </c>
      <c r="E792" s="1867">
        <v>8987581284</v>
      </c>
      <c r="F792" s="1915">
        <v>44802</v>
      </c>
      <c r="G792" s="1938">
        <v>2</v>
      </c>
      <c r="H792" s="1947">
        <v>165000</v>
      </c>
      <c r="I792" s="1938">
        <v>25</v>
      </c>
      <c r="J792" s="1974"/>
    </row>
    <row r="793" spans="1:10">
      <c r="A793" s="1035">
        <v>168</v>
      </c>
      <c r="B793" s="1829" t="s">
        <v>2437</v>
      </c>
      <c r="C793" s="1831" t="s">
        <v>2438</v>
      </c>
      <c r="D793" s="1572" t="s">
        <v>327</v>
      </c>
      <c r="E793" s="1867">
        <v>85862685720</v>
      </c>
      <c r="F793" s="1915">
        <v>44865</v>
      </c>
      <c r="G793" s="1938">
        <v>2</v>
      </c>
      <c r="H793" s="1947">
        <v>165000</v>
      </c>
      <c r="I793" s="1938">
        <v>25</v>
      </c>
      <c r="J793" s="1974"/>
    </row>
    <row r="794" spans="1:10">
      <c r="A794" s="1035">
        <v>175</v>
      </c>
      <c r="B794" s="1829" t="s">
        <v>2478</v>
      </c>
      <c r="C794" s="1831" t="s">
        <v>2479</v>
      </c>
      <c r="D794" s="1552" t="s">
        <v>2480</v>
      </c>
      <c r="E794" s="1867">
        <v>89516813332</v>
      </c>
      <c r="F794" s="1915">
        <v>44756</v>
      </c>
      <c r="G794" s="1938">
        <v>2</v>
      </c>
      <c r="H794" s="1947">
        <v>165000</v>
      </c>
      <c r="I794" s="1938">
        <v>25</v>
      </c>
      <c r="J794" s="1974"/>
    </row>
    <row r="795" spans="1:10">
      <c r="A795" s="1035">
        <v>173</v>
      </c>
      <c r="B795" s="1829" t="s">
        <v>2503</v>
      </c>
      <c r="C795" s="1831" t="s">
        <v>2504</v>
      </c>
      <c r="D795" s="1552" t="s">
        <v>125</v>
      </c>
      <c r="E795" s="1867">
        <v>85795474496</v>
      </c>
      <c r="F795" s="1915">
        <v>44894</v>
      </c>
      <c r="G795" s="1938">
        <v>2</v>
      </c>
      <c r="H795" s="1947">
        <v>165000</v>
      </c>
      <c r="I795" s="1938">
        <v>25</v>
      </c>
      <c r="J795" s="1974"/>
    </row>
    <row r="796" spans="1:10">
      <c r="A796" s="1570">
        <v>1071</v>
      </c>
      <c r="B796" s="1829" t="s">
        <v>2514</v>
      </c>
      <c r="C796" s="1839" t="s">
        <v>2515</v>
      </c>
      <c r="D796" s="1562" t="s">
        <v>2516</v>
      </c>
      <c r="E796" s="1870" t="s">
        <v>2517</v>
      </c>
      <c r="F796" s="1919" t="s">
        <v>2518</v>
      </c>
      <c r="G796" s="1940">
        <v>2</v>
      </c>
      <c r="H796" s="1839">
        <v>165000</v>
      </c>
      <c r="I796" s="1940">
        <v>25</v>
      </c>
      <c r="J796" s="1977"/>
    </row>
    <row r="797" spans="1:10">
      <c r="A797" s="1035">
        <v>182</v>
      </c>
      <c r="B797" s="1829" t="s">
        <v>2573</v>
      </c>
      <c r="C797" s="1831" t="s">
        <v>2574</v>
      </c>
      <c r="D797" s="1552" t="s">
        <v>2575</v>
      </c>
      <c r="E797" s="1867">
        <v>81387343837</v>
      </c>
      <c r="F797" s="1915">
        <v>44783</v>
      </c>
      <c r="G797" s="1938">
        <v>2</v>
      </c>
      <c r="H797" s="1947">
        <v>165000</v>
      </c>
      <c r="I797" s="1938">
        <v>25</v>
      </c>
      <c r="J797" s="1974"/>
    </row>
    <row r="798" spans="1:10">
      <c r="A798" s="1035">
        <v>726</v>
      </c>
      <c r="B798" s="1829" t="s">
        <v>2576</v>
      </c>
      <c r="C798" s="1840" t="s">
        <v>2577</v>
      </c>
      <c r="D798" s="1572" t="s">
        <v>556</v>
      </c>
      <c r="E798" s="1872" t="s">
        <v>2578</v>
      </c>
      <c r="F798" s="1925" t="s">
        <v>2579</v>
      </c>
      <c r="G798" s="1942">
        <v>1</v>
      </c>
      <c r="H798" s="1841">
        <v>125000</v>
      </c>
      <c r="I798" s="1942">
        <v>25</v>
      </c>
      <c r="J798" s="1980"/>
    </row>
    <row r="799" spans="1:10">
      <c r="A799" s="1035">
        <v>195</v>
      </c>
      <c r="B799" s="1829" t="s">
        <v>2630</v>
      </c>
      <c r="C799" s="1831" t="s">
        <v>2631</v>
      </c>
      <c r="D799" s="1552" t="s">
        <v>556</v>
      </c>
      <c r="E799" s="1867">
        <v>85861113173</v>
      </c>
      <c r="F799" s="1915">
        <v>44778</v>
      </c>
      <c r="G799" s="1938">
        <v>2</v>
      </c>
      <c r="H799" s="1947">
        <v>165000</v>
      </c>
      <c r="I799" s="1938">
        <v>25</v>
      </c>
      <c r="J799" s="1974"/>
    </row>
    <row r="800" spans="1:10">
      <c r="A800" s="1035">
        <v>201</v>
      </c>
      <c r="B800" s="1829" t="s">
        <v>2690</v>
      </c>
      <c r="C800" s="1831" t="s">
        <v>2691</v>
      </c>
      <c r="D800" s="1552" t="s">
        <v>2692</v>
      </c>
      <c r="E800" s="1867">
        <v>85715372041</v>
      </c>
      <c r="F800" s="1915">
        <v>44912</v>
      </c>
      <c r="G800" s="1938">
        <v>2</v>
      </c>
      <c r="H800" s="1947">
        <v>165000</v>
      </c>
      <c r="I800" s="1938">
        <v>25</v>
      </c>
      <c r="J800" s="1974"/>
    </row>
    <row r="801" spans="1:10">
      <c r="A801" s="1035">
        <v>202</v>
      </c>
      <c r="B801" s="1829" t="s">
        <v>2699</v>
      </c>
      <c r="C801" s="1831" t="s">
        <v>2700</v>
      </c>
      <c r="D801" s="1552" t="s">
        <v>356</v>
      </c>
      <c r="E801" s="1867">
        <v>85863111512</v>
      </c>
      <c r="F801" s="1915">
        <v>44732</v>
      </c>
      <c r="G801" s="1938">
        <v>2</v>
      </c>
      <c r="H801" s="1947">
        <v>165000</v>
      </c>
      <c r="I801" s="1938">
        <v>25</v>
      </c>
      <c r="J801" s="1974"/>
    </row>
    <row r="802" spans="1:10">
      <c r="A802" s="1035">
        <v>207</v>
      </c>
      <c r="B802" s="1829" t="s">
        <v>2745</v>
      </c>
      <c r="C802" s="1831" t="s">
        <v>2746</v>
      </c>
      <c r="D802" s="1552" t="s">
        <v>224</v>
      </c>
      <c r="E802" s="1867">
        <v>85880333401</v>
      </c>
      <c r="F802" s="1915" t="s">
        <v>421</v>
      </c>
      <c r="G802" s="1938">
        <v>2</v>
      </c>
      <c r="H802" s="1947">
        <v>165000</v>
      </c>
      <c r="I802" s="1938">
        <v>25</v>
      </c>
      <c r="J802" s="1974"/>
    </row>
    <row r="803" spans="1:10">
      <c r="A803" s="1035">
        <v>777</v>
      </c>
      <c r="B803" s="1829" t="s">
        <v>2774</v>
      </c>
      <c r="C803" s="1840" t="s">
        <v>2775</v>
      </c>
      <c r="D803" s="1572" t="s">
        <v>2776</v>
      </c>
      <c r="E803" s="1871" t="s">
        <v>2777</v>
      </c>
      <c r="F803" s="1921" t="s">
        <v>2778</v>
      </c>
      <c r="G803" s="1941">
        <v>1</v>
      </c>
      <c r="H803" s="1840">
        <v>125000</v>
      </c>
      <c r="I803" s="1941">
        <v>25</v>
      </c>
      <c r="J803" s="1976" t="s">
        <v>2779</v>
      </c>
    </row>
    <row r="804" spans="1:10">
      <c r="A804" s="1035">
        <v>778</v>
      </c>
      <c r="B804" s="1829" t="s">
        <v>2780</v>
      </c>
      <c r="C804" s="1840" t="s">
        <v>2781</v>
      </c>
      <c r="D804" s="1572" t="s">
        <v>247</v>
      </c>
      <c r="E804" s="1871" t="s">
        <v>2782</v>
      </c>
      <c r="F804" s="1921" t="s">
        <v>2773</v>
      </c>
      <c r="G804" s="1941">
        <v>1</v>
      </c>
      <c r="H804" s="1840">
        <v>125000</v>
      </c>
      <c r="I804" s="1941">
        <v>25</v>
      </c>
      <c r="J804" s="1976"/>
    </row>
    <row r="805" spans="1:10">
      <c r="A805" s="1035">
        <v>802</v>
      </c>
      <c r="B805" s="1829" t="s">
        <v>2866</v>
      </c>
      <c r="C805" s="1840" t="s">
        <v>2867</v>
      </c>
      <c r="D805" s="1572" t="s">
        <v>2622</v>
      </c>
      <c r="E805" s="1871" t="s">
        <v>2868</v>
      </c>
      <c r="F805" s="1921" t="s">
        <v>2869</v>
      </c>
      <c r="G805" s="1941">
        <v>1</v>
      </c>
      <c r="H805" s="1840">
        <v>125000</v>
      </c>
      <c r="I805" s="1941">
        <v>25</v>
      </c>
      <c r="J805" s="1976"/>
    </row>
    <row r="806" spans="1:10">
      <c r="A806" s="1035">
        <v>211</v>
      </c>
      <c r="B806" s="1829" t="s">
        <v>2870</v>
      </c>
      <c r="C806" s="1831" t="s">
        <v>2871</v>
      </c>
      <c r="D806" s="1552" t="s">
        <v>167</v>
      </c>
      <c r="E806" s="1867">
        <v>85723181787</v>
      </c>
      <c r="F806" s="1915">
        <v>44782</v>
      </c>
      <c r="G806" s="1938">
        <v>2</v>
      </c>
      <c r="H806" s="1947">
        <v>165000</v>
      </c>
      <c r="I806" s="1938">
        <v>25</v>
      </c>
      <c r="J806" s="1974"/>
    </row>
    <row r="807" spans="1:10">
      <c r="A807" s="1035">
        <v>214</v>
      </c>
      <c r="B807" s="1829" t="s">
        <v>2896</v>
      </c>
      <c r="C807" s="1829" t="s">
        <v>2897</v>
      </c>
      <c r="D807" s="1552" t="s">
        <v>47</v>
      </c>
      <c r="E807" s="1867">
        <v>81282358887</v>
      </c>
      <c r="F807" s="1915">
        <v>44803</v>
      </c>
      <c r="G807" s="1938">
        <v>2</v>
      </c>
      <c r="H807" s="1947">
        <v>165000</v>
      </c>
      <c r="I807" s="1938">
        <v>25</v>
      </c>
      <c r="J807" s="1974"/>
    </row>
    <row r="808" spans="1:10">
      <c r="A808" s="1035">
        <v>837</v>
      </c>
      <c r="B808" s="1829" t="s">
        <v>2994</v>
      </c>
      <c r="C808" s="1840" t="s">
        <v>2995</v>
      </c>
      <c r="D808" s="1572" t="s">
        <v>44</v>
      </c>
      <c r="E808" s="1871" t="s">
        <v>2996</v>
      </c>
      <c r="F808" s="1918" t="s">
        <v>2997</v>
      </c>
      <c r="G808" s="1941">
        <v>1</v>
      </c>
      <c r="H808" s="1840">
        <v>125000</v>
      </c>
      <c r="I808" s="1941">
        <v>25</v>
      </c>
      <c r="J808" s="1976"/>
    </row>
    <row r="809" spans="1:10">
      <c r="A809" s="1035">
        <v>838</v>
      </c>
      <c r="B809" s="1829" t="s">
        <v>2998</v>
      </c>
      <c r="C809" s="1860" t="s">
        <v>2999</v>
      </c>
      <c r="D809" s="1735" t="s">
        <v>44</v>
      </c>
      <c r="E809" s="1891" t="s">
        <v>3000</v>
      </c>
      <c r="F809" s="1930" t="s">
        <v>2997</v>
      </c>
      <c r="G809" s="1958">
        <v>1</v>
      </c>
      <c r="H809" s="1860">
        <v>125000</v>
      </c>
      <c r="I809" s="1958">
        <v>25</v>
      </c>
      <c r="J809" s="1976"/>
    </row>
    <row r="810" spans="1:10">
      <c r="A810" s="1035">
        <v>843</v>
      </c>
      <c r="B810" s="1829" t="s">
        <v>3017</v>
      </c>
      <c r="C810" s="1861" t="s">
        <v>3018</v>
      </c>
      <c r="D810" s="1562" t="s">
        <v>1046</v>
      </c>
      <c r="E810" s="1870" t="s">
        <v>3019</v>
      </c>
      <c r="F810" s="1919" t="s">
        <v>3020</v>
      </c>
      <c r="G810" s="1940">
        <v>3</v>
      </c>
      <c r="H810" s="1861">
        <v>205000</v>
      </c>
      <c r="I810" s="1940">
        <v>25</v>
      </c>
      <c r="J810" s="1997"/>
    </row>
    <row r="811" spans="1:10">
      <c r="A811" s="1035">
        <v>844</v>
      </c>
      <c r="B811" s="1829" t="s">
        <v>3022</v>
      </c>
      <c r="C811" s="1840" t="s">
        <v>3023</v>
      </c>
      <c r="D811" s="1572" t="s">
        <v>556</v>
      </c>
      <c r="E811" s="1871" t="s">
        <v>3024</v>
      </c>
      <c r="F811" s="1918" t="s">
        <v>3016</v>
      </c>
      <c r="G811" s="1941">
        <v>1</v>
      </c>
      <c r="H811" s="1840">
        <v>125000</v>
      </c>
      <c r="I811" s="1941">
        <v>25</v>
      </c>
      <c r="J811" s="1976"/>
    </row>
    <row r="812" spans="1:10">
      <c r="A812" s="1035">
        <v>222</v>
      </c>
      <c r="B812" s="1829" t="s">
        <v>3025</v>
      </c>
      <c r="C812" s="1831" t="s">
        <v>3026</v>
      </c>
      <c r="D812" s="1552" t="s">
        <v>118</v>
      </c>
      <c r="E812" s="1867">
        <v>81298411285</v>
      </c>
      <c r="F812" s="1915">
        <v>44847</v>
      </c>
      <c r="G812" s="1938">
        <v>2</v>
      </c>
      <c r="H812" s="1947">
        <v>165000</v>
      </c>
      <c r="I812" s="1938">
        <v>25</v>
      </c>
      <c r="J812" s="1974"/>
    </row>
    <row r="813" spans="1:10">
      <c r="A813" s="1035">
        <v>403</v>
      </c>
      <c r="B813" s="1829" t="s">
        <v>3078</v>
      </c>
      <c r="C813" s="1850" t="s">
        <v>3079</v>
      </c>
      <c r="D813" s="1552" t="s">
        <v>3080</v>
      </c>
      <c r="E813" s="1867">
        <v>85720866895</v>
      </c>
      <c r="F813" s="1915" t="s">
        <v>1265</v>
      </c>
      <c r="G813" s="1938">
        <v>2</v>
      </c>
      <c r="H813" s="1829">
        <v>165000</v>
      </c>
      <c r="I813" s="1938">
        <v>25</v>
      </c>
      <c r="J813" s="1974"/>
    </row>
    <row r="814" spans="1:10">
      <c r="A814" s="1035">
        <v>398</v>
      </c>
      <c r="B814" s="1829" t="s">
        <v>3081</v>
      </c>
      <c r="C814" s="1850" t="s">
        <v>3082</v>
      </c>
      <c r="D814" s="1552" t="s">
        <v>3083</v>
      </c>
      <c r="E814" s="1867">
        <v>85703096101</v>
      </c>
      <c r="F814" s="1915" t="s">
        <v>942</v>
      </c>
      <c r="G814" s="1938">
        <v>2</v>
      </c>
      <c r="H814" s="1829">
        <v>165000</v>
      </c>
      <c r="I814" s="1938">
        <v>25</v>
      </c>
      <c r="J814" s="1974"/>
    </row>
    <row r="815" spans="1:10">
      <c r="A815" s="1035">
        <v>227</v>
      </c>
      <c r="B815" s="1829" t="s">
        <v>3131</v>
      </c>
      <c r="C815" s="1831" t="s">
        <v>3132</v>
      </c>
      <c r="D815" s="1552" t="s">
        <v>276</v>
      </c>
      <c r="E815" s="1867">
        <v>81563471113</v>
      </c>
      <c r="F815" s="1915">
        <v>44734</v>
      </c>
      <c r="G815" s="1938">
        <v>2</v>
      </c>
      <c r="H815" s="1947">
        <v>165000</v>
      </c>
      <c r="I815" s="1938">
        <v>25</v>
      </c>
      <c r="J815" s="1974"/>
    </row>
    <row r="816" spans="1:10">
      <c r="A816" s="1035">
        <v>234</v>
      </c>
      <c r="B816" s="1829" t="s">
        <v>3133</v>
      </c>
      <c r="C816" s="1831" t="s">
        <v>3134</v>
      </c>
      <c r="D816" s="1552" t="s">
        <v>3135</v>
      </c>
      <c r="E816" s="1867">
        <v>81322381228</v>
      </c>
      <c r="F816" s="1915">
        <v>44827</v>
      </c>
      <c r="G816" s="1938">
        <v>2</v>
      </c>
      <c r="H816" s="1947">
        <v>165000</v>
      </c>
      <c r="I816" s="1938">
        <v>25</v>
      </c>
      <c r="J816" s="1974"/>
    </row>
    <row r="817" spans="1:10">
      <c r="A817" s="1035">
        <v>393</v>
      </c>
      <c r="B817" s="1829" t="s">
        <v>3158</v>
      </c>
      <c r="C817" s="1850" t="s">
        <v>3159</v>
      </c>
      <c r="D817" s="1552" t="s">
        <v>3160</v>
      </c>
      <c r="E817" s="1867">
        <v>82179778771</v>
      </c>
      <c r="F817" s="1915">
        <v>45140</v>
      </c>
      <c r="G817" s="1938">
        <v>2</v>
      </c>
      <c r="H817" s="1969">
        <v>165000</v>
      </c>
      <c r="I817" s="1938">
        <v>25</v>
      </c>
      <c r="J817" s="1974"/>
    </row>
    <row r="818" spans="1:10">
      <c r="A818" s="1035">
        <v>240</v>
      </c>
      <c r="B818" s="1829" t="s">
        <v>3169</v>
      </c>
      <c r="C818" s="1831" t="s">
        <v>2213</v>
      </c>
      <c r="D818" s="1552" t="s">
        <v>2273</v>
      </c>
      <c r="E818" s="1867">
        <v>85863111173</v>
      </c>
      <c r="F818" s="1915">
        <v>44782</v>
      </c>
      <c r="G818" s="1938">
        <v>2</v>
      </c>
      <c r="H818" s="1947">
        <v>165000</v>
      </c>
      <c r="I818" s="1938">
        <v>25</v>
      </c>
      <c r="J818" s="1974"/>
    </row>
    <row r="819" spans="1:10">
      <c r="A819" s="1035">
        <v>243</v>
      </c>
      <c r="B819" s="1829" t="s">
        <v>3178</v>
      </c>
      <c r="C819" s="1831" t="s">
        <v>3179</v>
      </c>
      <c r="D819" s="1552" t="s">
        <v>3180</v>
      </c>
      <c r="E819" s="1867">
        <v>85755559411</v>
      </c>
      <c r="F819" s="1915" t="s">
        <v>902</v>
      </c>
      <c r="G819" s="1938">
        <v>2</v>
      </c>
      <c r="H819" s="1947">
        <v>165000</v>
      </c>
      <c r="I819" s="1938">
        <v>25</v>
      </c>
      <c r="J819" s="1974"/>
    </row>
    <row r="820" spans="1:10">
      <c r="A820" s="1035">
        <v>394</v>
      </c>
      <c r="B820" s="1829" t="s">
        <v>3195</v>
      </c>
      <c r="C820" s="1850" t="s">
        <v>3196</v>
      </c>
      <c r="D820" s="1552" t="s">
        <v>3197</v>
      </c>
      <c r="E820" s="1867">
        <v>81573930132</v>
      </c>
      <c r="F820" s="1915">
        <v>45171</v>
      </c>
      <c r="G820" s="1938">
        <v>2</v>
      </c>
      <c r="H820" s="1829">
        <v>165000</v>
      </c>
      <c r="I820" s="1938">
        <v>25</v>
      </c>
      <c r="J820" s="1974"/>
    </row>
    <row r="821" spans="1:10">
      <c r="A821" s="1035">
        <v>616</v>
      </c>
      <c r="B821" s="1829" t="s">
        <v>3201</v>
      </c>
      <c r="C821" s="1846" t="s">
        <v>3202</v>
      </c>
      <c r="D821" s="1613" t="s">
        <v>3203</v>
      </c>
      <c r="E821" s="1877" t="s">
        <v>3204</v>
      </c>
      <c r="F821" s="1929" t="s">
        <v>880</v>
      </c>
      <c r="G821" s="1949">
        <v>2</v>
      </c>
      <c r="H821" s="1846">
        <v>165000</v>
      </c>
      <c r="I821" s="1949">
        <v>25</v>
      </c>
      <c r="J821" s="1834"/>
    </row>
    <row r="822" spans="1:10">
      <c r="A822" s="1035">
        <v>251</v>
      </c>
      <c r="B822" s="1829" t="s">
        <v>3205</v>
      </c>
      <c r="C822" s="1831" t="s">
        <v>3206</v>
      </c>
      <c r="D822" s="1552" t="s">
        <v>1000</v>
      </c>
      <c r="E822" s="1867">
        <v>81958880334</v>
      </c>
      <c r="F822" s="1915">
        <v>44823</v>
      </c>
      <c r="G822" s="1938">
        <v>2</v>
      </c>
      <c r="H822" s="1947">
        <v>165000</v>
      </c>
      <c r="I822" s="1938">
        <v>25</v>
      </c>
      <c r="J822" s="1974"/>
    </row>
    <row r="823" spans="1:10">
      <c r="A823" s="1035">
        <v>268</v>
      </c>
      <c r="B823" s="1829" t="s">
        <v>3267</v>
      </c>
      <c r="C823" s="1831" t="s">
        <v>3268</v>
      </c>
      <c r="D823" s="1552" t="s">
        <v>3269</v>
      </c>
      <c r="E823" s="1868" t="s">
        <v>3270</v>
      </c>
      <c r="F823" s="1915">
        <v>44909</v>
      </c>
      <c r="G823" s="1938">
        <v>2</v>
      </c>
      <c r="H823" s="1947">
        <v>165000</v>
      </c>
      <c r="I823" s="1938">
        <v>25</v>
      </c>
      <c r="J823" s="1974"/>
    </row>
    <row r="824" spans="1:10">
      <c r="A824" s="1035">
        <v>389</v>
      </c>
      <c r="B824" s="1829" t="s">
        <v>3284</v>
      </c>
      <c r="C824" s="1850" t="s">
        <v>3285</v>
      </c>
      <c r="D824" s="1552" t="s">
        <v>3286</v>
      </c>
      <c r="E824" s="1868">
        <v>85794618206</v>
      </c>
      <c r="F824" s="1915">
        <v>44987</v>
      </c>
      <c r="G824" s="1938">
        <v>2</v>
      </c>
      <c r="H824" s="1970">
        <v>165000</v>
      </c>
      <c r="I824" s="1938">
        <v>25</v>
      </c>
      <c r="J824" s="1974"/>
    </row>
    <row r="825" spans="1:10">
      <c r="A825" s="1035">
        <v>745</v>
      </c>
      <c r="B825" s="1829" t="s">
        <v>3308</v>
      </c>
      <c r="C825" s="1841" t="s">
        <v>3309</v>
      </c>
      <c r="D825" s="1580" t="s">
        <v>3310</v>
      </c>
      <c r="E825" s="1872" t="s">
        <v>3311</v>
      </c>
      <c r="F825" s="1925" t="s">
        <v>3312</v>
      </c>
      <c r="G825" s="1942">
        <v>2</v>
      </c>
      <c r="H825" s="1841">
        <v>165000</v>
      </c>
      <c r="I825" s="1942">
        <v>25</v>
      </c>
      <c r="J825" s="1980"/>
    </row>
    <row r="826" spans="1:10">
      <c r="A826" s="1035">
        <v>470</v>
      </c>
      <c r="B826" s="1829" t="s">
        <v>3345</v>
      </c>
      <c r="C826" s="1831" t="s">
        <v>3346</v>
      </c>
      <c r="D826" s="1552" t="s">
        <v>3347</v>
      </c>
      <c r="E826" s="1868" t="s">
        <v>3348</v>
      </c>
      <c r="F826" s="1915">
        <v>45204</v>
      </c>
      <c r="G826" s="1938">
        <v>2</v>
      </c>
      <c r="H826" s="1829">
        <v>165000</v>
      </c>
      <c r="I826" s="1938">
        <v>25</v>
      </c>
      <c r="J826" s="1974"/>
    </row>
    <row r="827" spans="1:10">
      <c r="A827" s="1035">
        <v>397</v>
      </c>
      <c r="B827" s="1829" t="s">
        <v>3349</v>
      </c>
      <c r="C827" s="1850" t="s">
        <v>3350</v>
      </c>
      <c r="D827" s="1552" t="s">
        <v>3351</v>
      </c>
      <c r="E827" s="1867">
        <v>83875288039</v>
      </c>
      <c r="F827" s="1915">
        <v>45232</v>
      </c>
      <c r="G827" s="1938">
        <v>2</v>
      </c>
      <c r="H827" s="1829">
        <v>165000</v>
      </c>
      <c r="I827" s="1938">
        <v>25</v>
      </c>
      <c r="J827" s="1974"/>
    </row>
    <row r="828" spans="1:10">
      <c r="A828" s="1035">
        <v>261</v>
      </c>
      <c r="B828" s="1829" t="s">
        <v>3352</v>
      </c>
      <c r="C828" s="1829" t="s">
        <v>3353</v>
      </c>
      <c r="D828" s="1552" t="s">
        <v>149</v>
      </c>
      <c r="E828" s="1867">
        <v>85520774934</v>
      </c>
      <c r="F828" s="1915">
        <v>44753</v>
      </c>
      <c r="G828" s="1938">
        <v>2</v>
      </c>
      <c r="H828" s="1947">
        <v>165000</v>
      </c>
      <c r="I828" s="1938">
        <v>25</v>
      </c>
      <c r="J828" s="1974"/>
    </row>
    <row r="829" spans="1:10">
      <c r="A829" s="1035">
        <v>537</v>
      </c>
      <c r="B829" s="1829" t="s">
        <v>3357</v>
      </c>
      <c r="C829" s="1829" t="s">
        <v>3358</v>
      </c>
      <c r="D829" s="1552" t="s">
        <v>1349</v>
      </c>
      <c r="E829" s="1868" t="s">
        <v>3359</v>
      </c>
      <c r="F829" s="1915" t="s">
        <v>1798</v>
      </c>
      <c r="G829" s="1938">
        <v>2</v>
      </c>
      <c r="H829" s="1829">
        <v>165000</v>
      </c>
      <c r="I829" s="1938">
        <v>25</v>
      </c>
      <c r="J829" s="1974"/>
    </row>
    <row r="830" spans="1:10">
      <c r="A830" s="1035">
        <v>287</v>
      </c>
      <c r="B830" s="1829" t="s">
        <v>3400</v>
      </c>
      <c r="C830" s="1831" t="s">
        <v>3401</v>
      </c>
      <c r="D830" s="1552" t="s">
        <v>361</v>
      </c>
      <c r="E830" s="1867">
        <v>81310331073</v>
      </c>
      <c r="F830" s="1915">
        <v>44858</v>
      </c>
      <c r="G830" s="1938">
        <v>2</v>
      </c>
      <c r="H830" s="1947">
        <v>165000</v>
      </c>
      <c r="I830" s="1938">
        <v>25</v>
      </c>
      <c r="J830" s="1974"/>
    </row>
    <row r="831" spans="1:10">
      <c r="A831" s="1035">
        <v>296</v>
      </c>
      <c r="B831" s="1829" t="s">
        <v>3440</v>
      </c>
      <c r="C831" s="1831" t="s">
        <v>3441</v>
      </c>
      <c r="D831" s="1552" t="s">
        <v>118</v>
      </c>
      <c r="E831" s="1867">
        <v>81316006352</v>
      </c>
      <c r="F831" s="1915">
        <v>44883</v>
      </c>
      <c r="G831" s="1938">
        <v>2</v>
      </c>
      <c r="H831" s="1947">
        <v>165000</v>
      </c>
      <c r="I831" s="1938">
        <v>25</v>
      </c>
      <c r="J831" s="1974"/>
    </row>
    <row r="832" spans="1:10">
      <c r="A832" s="1035">
        <v>888</v>
      </c>
      <c r="B832" s="1829" t="s">
        <v>3465</v>
      </c>
      <c r="C832" s="1839" t="s">
        <v>3466</v>
      </c>
      <c r="D832" s="1562" t="s">
        <v>3467</v>
      </c>
      <c r="E832" s="1870" t="s">
        <v>3468</v>
      </c>
      <c r="F832" s="1919" t="s">
        <v>3020</v>
      </c>
      <c r="G832" s="1940">
        <v>2</v>
      </c>
      <c r="H832" s="1839">
        <v>165000</v>
      </c>
      <c r="I832" s="1940">
        <v>25</v>
      </c>
      <c r="J832" s="1976"/>
    </row>
    <row r="833" spans="1:10">
      <c r="A833" s="1035">
        <v>302</v>
      </c>
      <c r="B833" s="1829" t="s">
        <v>3476</v>
      </c>
      <c r="C833" s="1831" t="s">
        <v>3477</v>
      </c>
      <c r="D833" s="1552" t="s">
        <v>3478</v>
      </c>
      <c r="E833" s="1868" t="s">
        <v>3479</v>
      </c>
      <c r="F833" s="1915">
        <v>44904</v>
      </c>
      <c r="G833" s="1938">
        <v>2</v>
      </c>
      <c r="H833" s="1947">
        <v>165000</v>
      </c>
      <c r="I833" s="1938">
        <v>25</v>
      </c>
      <c r="J833" s="1974"/>
    </row>
    <row r="834" spans="1:10">
      <c r="A834" s="1035">
        <v>311</v>
      </c>
      <c r="B834" s="1829" t="s">
        <v>3514</v>
      </c>
      <c r="C834" s="1831" t="s">
        <v>3515</v>
      </c>
      <c r="D834" s="1552" t="s">
        <v>1223</v>
      </c>
      <c r="E834" s="1868" t="s">
        <v>3516</v>
      </c>
      <c r="F834" s="1915">
        <v>44944</v>
      </c>
      <c r="G834" s="1938">
        <v>2</v>
      </c>
      <c r="H834" s="1947">
        <v>165000</v>
      </c>
      <c r="I834" s="1938">
        <v>25</v>
      </c>
      <c r="J834" s="1974"/>
    </row>
    <row r="835" spans="1:10">
      <c r="A835" s="1035">
        <v>319</v>
      </c>
      <c r="B835" s="1829" t="s">
        <v>3582</v>
      </c>
      <c r="C835" s="1831" t="s">
        <v>3583</v>
      </c>
      <c r="D835" s="1552" t="s">
        <v>3584</v>
      </c>
      <c r="E835" s="1867">
        <v>87818239908</v>
      </c>
      <c r="F835" s="1915">
        <v>44742</v>
      </c>
      <c r="G835" s="1938">
        <v>2</v>
      </c>
      <c r="H835" s="1947">
        <v>165000</v>
      </c>
      <c r="I835" s="1938">
        <v>25</v>
      </c>
      <c r="J835" s="1974"/>
    </row>
    <row r="836" spans="1:10">
      <c r="A836" s="1035">
        <v>970</v>
      </c>
      <c r="B836" s="1829" t="s">
        <v>3603</v>
      </c>
      <c r="C836" s="1839" t="s">
        <v>3604</v>
      </c>
      <c r="D836" s="1562" t="s">
        <v>82</v>
      </c>
      <c r="E836" s="1870" t="s">
        <v>3605</v>
      </c>
      <c r="F836" s="1919" t="s">
        <v>3606</v>
      </c>
      <c r="G836" s="1940">
        <v>2</v>
      </c>
      <c r="H836" s="1839">
        <v>165000</v>
      </c>
      <c r="I836" s="1940">
        <v>25</v>
      </c>
      <c r="J836" s="1976" t="s">
        <v>3607</v>
      </c>
    </row>
    <row r="837" spans="1:10">
      <c r="A837" s="1035">
        <v>455</v>
      </c>
      <c r="B837" s="1829" t="s">
        <v>3651</v>
      </c>
      <c r="C837" s="1831" t="s">
        <v>3652</v>
      </c>
      <c r="D837" s="1558" t="s">
        <v>671</v>
      </c>
      <c r="E837" s="1869" t="s">
        <v>3653</v>
      </c>
      <c r="F837" s="1922" t="s">
        <v>3654</v>
      </c>
      <c r="G837" s="1939">
        <v>2</v>
      </c>
      <c r="H837" s="1846">
        <v>165000</v>
      </c>
      <c r="I837" s="1939">
        <v>25</v>
      </c>
      <c r="J837" s="1974"/>
    </row>
    <row r="838" spans="1:10">
      <c r="A838" s="1035">
        <v>323</v>
      </c>
      <c r="B838" s="1829" t="s">
        <v>3689</v>
      </c>
      <c r="C838" s="1831" t="s">
        <v>3690</v>
      </c>
      <c r="D838" s="1552" t="s">
        <v>167</v>
      </c>
      <c r="E838" s="1867">
        <v>85714377297</v>
      </c>
      <c r="F838" s="1915">
        <v>44781</v>
      </c>
      <c r="G838" s="1938">
        <v>2</v>
      </c>
      <c r="H838" s="1947">
        <v>165000</v>
      </c>
      <c r="I838" s="1938">
        <v>25</v>
      </c>
      <c r="J838" s="1974"/>
    </row>
    <row r="839" spans="1:10">
      <c r="A839" s="1570">
        <v>1033</v>
      </c>
      <c r="B839" s="1829" t="s">
        <v>3722</v>
      </c>
      <c r="C839" s="1839" t="s">
        <v>3723</v>
      </c>
      <c r="D839" s="1562" t="s">
        <v>522</v>
      </c>
      <c r="E839" s="1870" t="s">
        <v>3724</v>
      </c>
      <c r="F839" s="1919" t="s">
        <v>3725</v>
      </c>
      <c r="G839" s="1940">
        <v>1</v>
      </c>
      <c r="H839" s="1839">
        <v>125000</v>
      </c>
      <c r="I839" s="1940">
        <v>25</v>
      </c>
      <c r="J839" s="1977"/>
    </row>
    <row r="840" spans="1:10">
      <c r="A840" s="1570">
        <v>1034</v>
      </c>
      <c r="B840" s="1829" t="s">
        <v>3726</v>
      </c>
      <c r="C840" s="1844" t="s">
        <v>3727</v>
      </c>
      <c r="D840" s="1603" t="s">
        <v>522</v>
      </c>
      <c r="E840" s="1875" t="s">
        <v>3728</v>
      </c>
      <c r="F840" s="1920" t="s">
        <v>3725</v>
      </c>
      <c r="G840" s="1945">
        <v>1</v>
      </c>
      <c r="H840" s="1844">
        <v>125000</v>
      </c>
      <c r="I840" s="1945">
        <v>25</v>
      </c>
      <c r="J840" s="1977"/>
    </row>
    <row r="841" spans="1:10">
      <c r="A841" s="1035">
        <v>318</v>
      </c>
      <c r="B841" s="1829" t="s">
        <v>3732</v>
      </c>
      <c r="C841" s="1831" t="s">
        <v>3733</v>
      </c>
      <c r="D841" s="1552" t="s">
        <v>167</v>
      </c>
      <c r="E841" s="1867">
        <v>85624678302</v>
      </c>
      <c r="F841" s="1915">
        <v>44781</v>
      </c>
      <c r="G841" s="1938">
        <v>2</v>
      </c>
      <c r="H841" s="1947">
        <v>165000</v>
      </c>
      <c r="I841" s="1938">
        <v>25</v>
      </c>
      <c r="J841" s="1974"/>
    </row>
    <row r="842" spans="1:10">
      <c r="A842" s="1035">
        <v>331</v>
      </c>
      <c r="B842" s="1829" t="s">
        <v>3820</v>
      </c>
      <c r="C842" s="1831" t="s">
        <v>3821</v>
      </c>
      <c r="D842" s="1552" t="s">
        <v>688</v>
      </c>
      <c r="E842" s="1867">
        <v>85603051722</v>
      </c>
      <c r="F842" s="1915">
        <v>44765</v>
      </c>
      <c r="G842" s="1938">
        <v>2</v>
      </c>
      <c r="H842" s="1947">
        <v>165000</v>
      </c>
      <c r="I842" s="1938">
        <v>25</v>
      </c>
      <c r="J842" s="1974"/>
    </row>
    <row r="843" spans="1:10">
      <c r="A843" s="1035">
        <v>332</v>
      </c>
      <c r="B843" s="1829" t="s">
        <v>3822</v>
      </c>
      <c r="C843" s="1831" t="s">
        <v>3823</v>
      </c>
      <c r="D843" s="1552" t="s">
        <v>3824</v>
      </c>
      <c r="E843" s="1867" t="s">
        <v>3825</v>
      </c>
      <c r="F843" s="1915">
        <v>44782</v>
      </c>
      <c r="G843" s="1938">
        <v>2</v>
      </c>
      <c r="H843" s="1938">
        <v>165000</v>
      </c>
      <c r="I843" s="1938">
        <v>25</v>
      </c>
      <c r="J843" s="1974"/>
    </row>
    <row r="844" spans="1:10">
      <c r="A844" s="1570">
        <v>1070</v>
      </c>
      <c r="B844" s="1829" t="s">
        <v>3851</v>
      </c>
      <c r="C844" s="1839" t="s">
        <v>3852</v>
      </c>
      <c r="D844" s="1562" t="s">
        <v>3853</v>
      </c>
      <c r="E844" s="1870" t="s">
        <v>3854</v>
      </c>
      <c r="F844" s="1919" t="s">
        <v>2518</v>
      </c>
      <c r="G844" s="1940" t="s">
        <v>3855</v>
      </c>
      <c r="H844" s="1839">
        <v>150000</v>
      </c>
      <c r="I844" s="1940">
        <v>25</v>
      </c>
      <c r="J844" s="1977"/>
    </row>
    <row r="845" spans="1:10">
      <c r="A845" s="1035">
        <v>42</v>
      </c>
      <c r="B845" s="1829" t="s">
        <v>3876</v>
      </c>
      <c r="C845" s="1831" t="s">
        <v>3877</v>
      </c>
      <c r="D845" s="1552" t="s">
        <v>3878</v>
      </c>
      <c r="E845" s="1867">
        <v>85659524757</v>
      </c>
      <c r="F845" s="1915">
        <v>44846</v>
      </c>
      <c r="G845" s="1938">
        <v>2</v>
      </c>
      <c r="H845" s="1947">
        <v>165000</v>
      </c>
      <c r="I845" s="1938">
        <v>25</v>
      </c>
      <c r="J845" s="1974"/>
    </row>
    <row r="846" spans="1:10">
      <c r="A846" s="1035">
        <v>401</v>
      </c>
      <c r="B846" s="1829" t="s">
        <v>3914</v>
      </c>
      <c r="C846" s="1850" t="s">
        <v>3915</v>
      </c>
      <c r="D846" s="1552" t="s">
        <v>3916</v>
      </c>
      <c r="E846" s="1867">
        <v>89517053268</v>
      </c>
      <c r="F846" s="1915" t="s">
        <v>1256</v>
      </c>
      <c r="G846" s="1938">
        <v>2</v>
      </c>
      <c r="H846" s="1829">
        <v>165000</v>
      </c>
      <c r="I846" s="1938">
        <v>25</v>
      </c>
      <c r="J846" s="1974"/>
    </row>
    <row r="847" spans="1:10">
      <c r="A847" s="1035">
        <v>887</v>
      </c>
      <c r="B847" s="1829" t="s">
        <v>3969</v>
      </c>
      <c r="C847" s="1839" t="s">
        <v>3970</v>
      </c>
      <c r="D847" s="1562" t="s">
        <v>67</v>
      </c>
      <c r="E847" s="1870" t="s">
        <v>3971</v>
      </c>
      <c r="F847" s="1919" t="s">
        <v>3020</v>
      </c>
      <c r="G847" s="1940">
        <v>2</v>
      </c>
      <c r="H847" s="1839">
        <v>165000</v>
      </c>
      <c r="I847" s="1940">
        <v>25</v>
      </c>
      <c r="J847" s="1976"/>
    </row>
    <row r="848" spans="1:10">
      <c r="A848" s="1035">
        <v>364</v>
      </c>
      <c r="B848" s="1829" t="s">
        <v>3998</v>
      </c>
      <c r="C848" s="1831" t="s">
        <v>3999</v>
      </c>
      <c r="D848" s="1552" t="s">
        <v>138</v>
      </c>
      <c r="E848" s="1867">
        <v>8156150693</v>
      </c>
      <c r="F848" s="1915">
        <v>44860</v>
      </c>
      <c r="G848" s="1938">
        <v>2</v>
      </c>
      <c r="H848" s="1947">
        <v>165000</v>
      </c>
      <c r="I848" s="1938">
        <v>25</v>
      </c>
      <c r="J848" s="1974"/>
    </row>
    <row r="849" spans="1:10">
      <c r="A849" s="1570">
        <v>1115</v>
      </c>
      <c r="B849" s="1829" t="s">
        <v>4019</v>
      </c>
      <c r="C849" s="1839" t="s">
        <v>4020</v>
      </c>
      <c r="D849" s="1562" t="s">
        <v>82</v>
      </c>
      <c r="E849" s="1870" t="s">
        <v>4021</v>
      </c>
      <c r="F849" s="1919">
        <v>45621</v>
      </c>
      <c r="G849" s="1940">
        <v>3</v>
      </c>
      <c r="H849" s="1839">
        <v>205000</v>
      </c>
      <c r="I849" s="1940">
        <v>25</v>
      </c>
      <c r="J849" s="1977"/>
    </row>
    <row r="850" spans="1:10">
      <c r="A850" s="1570">
        <v>1116</v>
      </c>
      <c r="B850" s="1829" t="s">
        <v>4022</v>
      </c>
      <c r="C850" s="1839" t="s">
        <v>4023</v>
      </c>
      <c r="D850" s="1562" t="s">
        <v>4024</v>
      </c>
      <c r="E850" s="1870" t="s">
        <v>4025</v>
      </c>
      <c r="F850" s="1919">
        <v>45621</v>
      </c>
      <c r="G850" s="1940">
        <v>1</v>
      </c>
      <c r="H850" s="1839">
        <v>125000</v>
      </c>
      <c r="I850" s="1940">
        <v>25</v>
      </c>
      <c r="J850" s="1977"/>
    </row>
    <row r="851" spans="1:10">
      <c r="A851" s="1035">
        <v>370</v>
      </c>
      <c r="B851" s="1829" t="s">
        <v>4038</v>
      </c>
      <c r="C851" s="1831" t="s">
        <v>4039</v>
      </c>
      <c r="D851" s="1552" t="s">
        <v>308</v>
      </c>
      <c r="E851" s="1868" t="s">
        <v>4040</v>
      </c>
      <c r="F851" s="1915">
        <v>44880</v>
      </c>
      <c r="G851" s="1938">
        <v>2</v>
      </c>
      <c r="H851" s="1947">
        <v>165000</v>
      </c>
      <c r="I851" s="1938">
        <v>25</v>
      </c>
      <c r="J851" s="1974"/>
    </row>
    <row r="852" spans="1:10">
      <c r="A852" s="1570">
        <v>1152</v>
      </c>
      <c r="B852" s="1829" t="s">
        <v>4159</v>
      </c>
      <c r="C852" s="1852" t="s">
        <v>4160</v>
      </c>
      <c r="D852" s="914" t="s">
        <v>4123</v>
      </c>
      <c r="E852" s="1896" t="s">
        <v>4161</v>
      </c>
      <c r="F852" s="1931">
        <v>45651</v>
      </c>
      <c r="G852" s="1953">
        <v>3</v>
      </c>
      <c r="H852" s="1839">
        <v>205000</v>
      </c>
      <c r="I852" s="1953">
        <v>25</v>
      </c>
      <c r="J852" s="1977"/>
    </row>
    <row r="853" spans="1:10">
      <c r="A853" s="1570">
        <v>1153</v>
      </c>
      <c r="B853" s="1829" t="s">
        <v>4162</v>
      </c>
      <c r="C853" s="1852" t="s">
        <v>4163</v>
      </c>
      <c r="D853" s="914" t="s">
        <v>4164</v>
      </c>
      <c r="E853" s="1896" t="s">
        <v>4165</v>
      </c>
      <c r="F853" s="1931">
        <v>45651</v>
      </c>
      <c r="G853" s="1953">
        <v>2</v>
      </c>
      <c r="H853" s="1839">
        <v>165000</v>
      </c>
      <c r="I853" s="1953">
        <v>25</v>
      </c>
      <c r="J853" s="1977"/>
    </row>
    <row r="854" spans="1:10">
      <c r="A854" s="888">
        <v>169</v>
      </c>
      <c r="B854" s="1829" t="s">
        <v>561</v>
      </c>
      <c r="C854" s="1829" t="s">
        <v>562</v>
      </c>
      <c r="D854" s="1618" t="s">
        <v>563</v>
      </c>
      <c r="E854" s="1878">
        <v>81387133211</v>
      </c>
      <c r="F854" s="1924">
        <v>44786</v>
      </c>
      <c r="G854" s="1947">
        <v>1</v>
      </c>
      <c r="H854" s="1947">
        <v>125000</v>
      </c>
      <c r="I854" s="1947">
        <v>26</v>
      </c>
      <c r="J854" s="1974" t="s">
        <v>564</v>
      </c>
    </row>
    <row r="855" spans="1:10">
      <c r="A855" s="1035">
        <v>892</v>
      </c>
      <c r="B855" s="1829" t="s">
        <v>782</v>
      </c>
      <c r="C855" s="1839" t="s">
        <v>783</v>
      </c>
      <c r="D855" s="1562" t="s">
        <v>67</v>
      </c>
      <c r="E855" s="1870" t="s">
        <v>784</v>
      </c>
      <c r="F855" s="1919" t="s">
        <v>785</v>
      </c>
      <c r="G855" s="1940">
        <v>2</v>
      </c>
      <c r="H855" s="1839">
        <v>165000</v>
      </c>
      <c r="I855" s="1940">
        <v>26</v>
      </c>
      <c r="J855" s="1976"/>
    </row>
    <row r="856" spans="1:10">
      <c r="A856" s="1035">
        <v>480</v>
      </c>
      <c r="B856" s="1829" t="s">
        <v>1553</v>
      </c>
      <c r="C856" s="1829" t="s">
        <v>1554</v>
      </c>
      <c r="D856" s="1618" t="s">
        <v>1555</v>
      </c>
      <c r="E856" s="1880" t="s">
        <v>1556</v>
      </c>
      <c r="F856" s="1924" t="s">
        <v>1552</v>
      </c>
      <c r="G856" s="1947">
        <v>1</v>
      </c>
      <c r="H856" s="1829">
        <v>125000</v>
      </c>
      <c r="I856" s="1947">
        <v>26</v>
      </c>
      <c r="J856" s="1834"/>
    </row>
    <row r="857" spans="1:10">
      <c r="A857" s="1570">
        <v>1117</v>
      </c>
      <c r="B857" s="1829" t="s">
        <v>1564</v>
      </c>
      <c r="C857" s="1839" t="s">
        <v>1565</v>
      </c>
      <c r="D857" s="1562" t="s">
        <v>1566</v>
      </c>
      <c r="E857" s="1870" t="s">
        <v>1567</v>
      </c>
      <c r="F857" s="1919">
        <v>45622</v>
      </c>
      <c r="G857" s="1940">
        <v>2</v>
      </c>
      <c r="H857" s="1839">
        <v>165000</v>
      </c>
      <c r="I857" s="1940">
        <v>26</v>
      </c>
      <c r="J857" s="1977"/>
    </row>
    <row r="858" spans="1:10">
      <c r="A858" s="1035">
        <v>587</v>
      </c>
      <c r="B858" s="1829" t="s">
        <v>1580</v>
      </c>
      <c r="C858" s="1838" t="s">
        <v>1581</v>
      </c>
      <c r="D858" s="1558" t="s">
        <v>1582</v>
      </c>
      <c r="E858" s="1869" t="s">
        <v>1583</v>
      </c>
      <c r="F858" s="1922" t="s">
        <v>1584</v>
      </c>
      <c r="G858" s="1939">
        <v>2</v>
      </c>
      <c r="H858" s="1846">
        <v>165000</v>
      </c>
      <c r="I858" s="1939">
        <v>26</v>
      </c>
      <c r="J858" s="1974"/>
    </row>
    <row r="859" spans="1:10">
      <c r="A859" s="1035">
        <v>709</v>
      </c>
      <c r="B859" s="1829" t="s">
        <v>1595</v>
      </c>
      <c r="C859" s="1840" t="s">
        <v>1596</v>
      </c>
      <c r="D859" s="1572" t="s">
        <v>240</v>
      </c>
      <c r="E859" s="1871" t="s">
        <v>1597</v>
      </c>
      <c r="F859" s="1924" t="s">
        <v>1598</v>
      </c>
      <c r="G859" s="1949">
        <v>2</v>
      </c>
      <c r="H859" s="1846">
        <v>165000</v>
      </c>
      <c r="I859" s="1949">
        <v>26</v>
      </c>
      <c r="J859" s="1980"/>
    </row>
    <row r="860" spans="1:10">
      <c r="A860" s="1035">
        <v>495</v>
      </c>
      <c r="B860" s="1829" t="s">
        <v>1613</v>
      </c>
      <c r="C860" s="1831" t="s">
        <v>1614</v>
      </c>
      <c r="D860" s="1552" t="s">
        <v>1615</v>
      </c>
      <c r="E860" s="1868" t="s">
        <v>1616</v>
      </c>
      <c r="F860" s="1901" t="s">
        <v>1617</v>
      </c>
      <c r="G860" s="1938">
        <v>1</v>
      </c>
      <c r="H860" s="1831">
        <v>125000</v>
      </c>
      <c r="I860" s="1938">
        <v>26</v>
      </c>
      <c r="J860" s="1974"/>
    </row>
    <row r="861" spans="1:10">
      <c r="A861" s="1035">
        <v>557</v>
      </c>
      <c r="B861" s="1829" t="s">
        <v>1867</v>
      </c>
      <c r="C861" s="1838" t="s">
        <v>1868</v>
      </c>
      <c r="D861" s="1558" t="s">
        <v>1869</v>
      </c>
      <c r="E861" s="1869" t="s">
        <v>1870</v>
      </c>
      <c r="F861" s="1922" t="s">
        <v>1871</v>
      </c>
      <c r="G861" s="1939">
        <v>1</v>
      </c>
      <c r="H861" s="1838">
        <v>125000</v>
      </c>
      <c r="I861" s="1939">
        <v>26</v>
      </c>
      <c r="J861" s="1974"/>
    </row>
    <row r="862" spans="1:10">
      <c r="A862" s="1035">
        <v>588</v>
      </c>
      <c r="B862" s="1829" t="s">
        <v>1998</v>
      </c>
      <c r="C862" s="1838" t="s">
        <v>1999</v>
      </c>
      <c r="D862" s="1558" t="s">
        <v>2000</v>
      </c>
      <c r="E862" s="1869" t="s">
        <v>2001</v>
      </c>
      <c r="F862" s="1922" t="s">
        <v>2002</v>
      </c>
      <c r="G862" s="1939">
        <v>1</v>
      </c>
      <c r="H862" s="1846">
        <v>125000</v>
      </c>
      <c r="I862" s="1939">
        <v>26</v>
      </c>
      <c r="J862" s="1974"/>
    </row>
    <row r="863" spans="1:10">
      <c r="A863" s="1035">
        <v>707</v>
      </c>
      <c r="B863" s="1829" t="s">
        <v>2496</v>
      </c>
      <c r="C863" s="1840" t="s">
        <v>2497</v>
      </c>
      <c r="D863" s="1572" t="s">
        <v>2498</v>
      </c>
      <c r="E863" s="1871" t="s">
        <v>2499</v>
      </c>
      <c r="F863" s="1924" t="s">
        <v>1598</v>
      </c>
      <c r="G863" s="1949">
        <v>1</v>
      </c>
      <c r="H863" s="1846">
        <v>125000</v>
      </c>
      <c r="I863" s="1939">
        <v>26</v>
      </c>
      <c r="J863" s="1979"/>
    </row>
    <row r="864" spans="1:10">
      <c r="A864" s="1035">
        <v>708</v>
      </c>
      <c r="B864" s="1829" t="s">
        <v>2500</v>
      </c>
      <c r="C864" s="1840" t="s">
        <v>2501</v>
      </c>
      <c r="D864" s="1572" t="s">
        <v>247</v>
      </c>
      <c r="E864" s="1871" t="s">
        <v>2502</v>
      </c>
      <c r="F864" s="1921" t="s">
        <v>1598</v>
      </c>
      <c r="G864" s="1941">
        <v>1</v>
      </c>
      <c r="H864" s="1840">
        <v>125000</v>
      </c>
      <c r="I864" s="1939">
        <v>26</v>
      </c>
      <c r="J864" s="1979"/>
    </row>
    <row r="865" spans="1:10">
      <c r="A865" s="1035">
        <v>746</v>
      </c>
      <c r="B865" s="1829" t="s">
        <v>2653</v>
      </c>
      <c r="C865" s="1840" t="s">
        <v>2654</v>
      </c>
      <c r="D865" s="1572" t="s">
        <v>2655</v>
      </c>
      <c r="E865" s="1871" t="s">
        <v>2656</v>
      </c>
      <c r="F865" s="1921" t="s">
        <v>2657</v>
      </c>
      <c r="G865" s="1941">
        <v>1</v>
      </c>
      <c r="H865" s="1840">
        <v>125000</v>
      </c>
      <c r="I865" s="1941">
        <v>26</v>
      </c>
      <c r="J865" s="1980"/>
    </row>
    <row r="866" spans="1:10">
      <c r="A866" s="1035">
        <v>992</v>
      </c>
      <c r="B866" s="1829" t="s">
        <v>2985</v>
      </c>
      <c r="C866" s="1839" t="s">
        <v>2986</v>
      </c>
      <c r="D866" s="1562" t="s">
        <v>320</v>
      </c>
      <c r="E866" s="1870" t="s">
        <v>2987</v>
      </c>
      <c r="F866" s="1919" t="s">
        <v>2988</v>
      </c>
      <c r="G866" s="1940">
        <v>2</v>
      </c>
      <c r="H866" s="1839">
        <v>165000</v>
      </c>
      <c r="I866" s="1940">
        <v>26</v>
      </c>
      <c r="J866" s="1976"/>
    </row>
    <row r="867" spans="1:10">
      <c r="A867" s="1035">
        <v>891</v>
      </c>
      <c r="B867" s="1829" t="s">
        <v>3198</v>
      </c>
      <c r="C867" s="1839" t="s">
        <v>3199</v>
      </c>
      <c r="D867" s="1562" t="s">
        <v>67</v>
      </c>
      <c r="E867" s="1870" t="s">
        <v>3200</v>
      </c>
      <c r="F867" s="1919" t="s">
        <v>785</v>
      </c>
      <c r="G867" s="1940">
        <v>3</v>
      </c>
      <c r="H867" s="1839">
        <v>205000</v>
      </c>
      <c r="I867" s="1940">
        <v>26</v>
      </c>
      <c r="J867" s="1976"/>
    </row>
    <row r="868" spans="1:10">
      <c r="A868" s="1035">
        <v>926</v>
      </c>
      <c r="B868" s="1829" t="s">
        <v>3330</v>
      </c>
      <c r="C868" s="1839" t="s">
        <v>3331</v>
      </c>
      <c r="D868" s="1562" t="s">
        <v>2839</v>
      </c>
      <c r="E868" s="1870" t="s">
        <v>3332</v>
      </c>
      <c r="F868" s="1919" t="s">
        <v>3333</v>
      </c>
      <c r="G868" s="1940">
        <v>3</v>
      </c>
      <c r="H868" s="1839">
        <v>205000</v>
      </c>
      <c r="I868" s="1940">
        <v>26</v>
      </c>
      <c r="J868" s="1976"/>
    </row>
    <row r="869" spans="1:10">
      <c r="A869" s="1035">
        <v>890</v>
      </c>
      <c r="B869" s="1829" t="s">
        <v>3525</v>
      </c>
      <c r="C869" s="1839" t="s">
        <v>3526</v>
      </c>
      <c r="D869" s="1562" t="s">
        <v>67</v>
      </c>
      <c r="E869" s="1870" t="s">
        <v>3527</v>
      </c>
      <c r="F869" s="1919" t="s">
        <v>785</v>
      </c>
      <c r="G869" s="1940">
        <v>2</v>
      </c>
      <c r="H869" s="1839">
        <v>165000</v>
      </c>
      <c r="I869" s="1940">
        <v>26</v>
      </c>
      <c r="J869" s="1976"/>
    </row>
    <row r="870" spans="1:10">
      <c r="A870" s="1570">
        <v>1035</v>
      </c>
      <c r="B870" s="1829" t="s">
        <v>3748</v>
      </c>
      <c r="C870" s="1839" t="s">
        <v>3749</v>
      </c>
      <c r="D870" s="1562" t="s">
        <v>3257</v>
      </c>
      <c r="E870" s="1870" t="s">
        <v>3750</v>
      </c>
      <c r="F870" s="1919" t="s">
        <v>3751</v>
      </c>
      <c r="G870" s="1940">
        <v>2</v>
      </c>
      <c r="H870" s="1839">
        <v>165000</v>
      </c>
      <c r="I870" s="1940">
        <v>26</v>
      </c>
      <c r="J870" s="1977"/>
    </row>
    <row r="871" spans="1:10">
      <c r="A871" s="1570">
        <v>1073</v>
      </c>
      <c r="B871" s="1829" t="s">
        <v>3863</v>
      </c>
      <c r="C871" s="1839" t="s">
        <v>3864</v>
      </c>
      <c r="D871" s="1562" t="s">
        <v>3257</v>
      </c>
      <c r="E871" s="1870" t="s">
        <v>3865</v>
      </c>
      <c r="F871" s="1919" t="s">
        <v>3866</v>
      </c>
      <c r="G871" s="1940">
        <v>1</v>
      </c>
      <c r="H871" s="1839">
        <v>125000</v>
      </c>
      <c r="I871" s="1940">
        <v>26</v>
      </c>
      <c r="J871" s="1977"/>
    </row>
    <row r="872" spans="1:10">
      <c r="A872" s="1570">
        <v>1072</v>
      </c>
      <c r="B872" s="1829" t="s">
        <v>3906</v>
      </c>
      <c r="C872" s="1839" t="s">
        <v>3907</v>
      </c>
      <c r="D872" s="1562" t="s">
        <v>3908</v>
      </c>
      <c r="E872" s="1870" t="s">
        <v>3909</v>
      </c>
      <c r="F872" s="1919" t="s">
        <v>3866</v>
      </c>
      <c r="G872" s="1940">
        <v>2</v>
      </c>
      <c r="H872" s="1839">
        <v>165000</v>
      </c>
      <c r="I872" s="1940">
        <v>26</v>
      </c>
      <c r="J872" s="1977"/>
    </row>
    <row r="873" spans="1:10">
      <c r="A873" s="1570">
        <v>1154</v>
      </c>
      <c r="B873" s="1829" t="s">
        <v>4166</v>
      </c>
      <c r="C873" s="1852" t="s">
        <v>4215</v>
      </c>
      <c r="D873" s="914" t="s">
        <v>4216</v>
      </c>
      <c r="E873" s="1896" t="s">
        <v>4217</v>
      </c>
      <c r="F873" s="1932">
        <v>45652</v>
      </c>
      <c r="G873" s="1959">
        <v>2</v>
      </c>
      <c r="H873" s="1839">
        <v>165000</v>
      </c>
      <c r="I873" s="1953">
        <v>26</v>
      </c>
      <c r="J873" s="1977"/>
    </row>
    <row r="874" spans="1:10">
      <c r="A874" s="1570">
        <v>1155</v>
      </c>
      <c r="B874" s="1829" t="s">
        <v>4167</v>
      </c>
      <c r="C874" s="1852" t="s">
        <v>4218</v>
      </c>
      <c r="D874" s="914" t="s">
        <v>4219</v>
      </c>
      <c r="E874" s="1897" t="s">
        <v>4220</v>
      </c>
      <c r="F874" s="1932">
        <v>45652</v>
      </c>
      <c r="G874" s="1959">
        <v>1</v>
      </c>
      <c r="H874" s="1839">
        <v>125000</v>
      </c>
      <c r="I874" s="1953">
        <v>26</v>
      </c>
      <c r="J874" s="1977"/>
    </row>
    <row r="875" spans="1:10">
      <c r="A875" s="1570">
        <v>1156</v>
      </c>
      <c r="B875" s="1829" t="s">
        <v>4168</v>
      </c>
      <c r="C875" s="1852" t="s">
        <v>4221</v>
      </c>
      <c r="D875" s="914" t="s">
        <v>4222</v>
      </c>
      <c r="E875" s="1896" t="s">
        <v>4223</v>
      </c>
      <c r="F875" s="1932">
        <v>45652</v>
      </c>
      <c r="G875" s="1953">
        <v>1</v>
      </c>
      <c r="H875" s="1839">
        <v>125000</v>
      </c>
      <c r="I875" s="1953">
        <v>26</v>
      </c>
      <c r="J875" s="1977"/>
    </row>
    <row r="876" spans="1:10">
      <c r="A876" s="103">
        <v>1157</v>
      </c>
      <c r="B876" s="1834" t="s">
        <v>4169</v>
      </c>
      <c r="C876" s="1862" t="s">
        <v>5303</v>
      </c>
      <c r="D876" s="105" t="s">
        <v>1223</v>
      </c>
      <c r="E876" s="1898" t="s">
        <v>5305</v>
      </c>
      <c r="F876" s="1933">
        <v>45652</v>
      </c>
      <c r="G876" s="1960">
        <v>1</v>
      </c>
      <c r="H876" s="1862">
        <v>125000</v>
      </c>
      <c r="I876" s="1960">
        <v>26</v>
      </c>
      <c r="J876" s="1977"/>
    </row>
    <row r="877" spans="1:10">
      <c r="A877" s="1035">
        <v>927</v>
      </c>
      <c r="B877" s="1829" t="s">
        <v>65</v>
      </c>
      <c r="C877" s="1839" t="s">
        <v>66</v>
      </c>
      <c r="D877" s="1562" t="s">
        <v>67</v>
      </c>
      <c r="E877" s="1870" t="s">
        <v>68</v>
      </c>
      <c r="F877" s="1919" t="s">
        <v>69</v>
      </c>
      <c r="G877" s="1940">
        <v>2</v>
      </c>
      <c r="H877" s="1839">
        <v>165000</v>
      </c>
      <c r="I877" s="1940">
        <v>27</v>
      </c>
      <c r="J877" s="1976"/>
    </row>
    <row r="878" spans="1:10">
      <c r="A878" s="1035">
        <v>71</v>
      </c>
      <c r="B878" s="1829" t="s">
        <v>251</v>
      </c>
      <c r="C878" s="1829" t="s">
        <v>252</v>
      </c>
      <c r="D878" s="1552" t="s">
        <v>253</v>
      </c>
      <c r="E878" s="1867">
        <v>85798911222</v>
      </c>
      <c r="F878" s="1915">
        <v>44921</v>
      </c>
      <c r="G878" s="1938">
        <v>3</v>
      </c>
      <c r="H878" s="1947">
        <v>205000</v>
      </c>
      <c r="I878" s="1938">
        <v>27</v>
      </c>
      <c r="J878" s="1974"/>
    </row>
    <row r="879" spans="1:10">
      <c r="A879" s="1035">
        <v>443</v>
      </c>
      <c r="B879" s="1829" t="s">
        <v>962</v>
      </c>
      <c r="C879" s="1831" t="s">
        <v>963</v>
      </c>
      <c r="D879" s="1558" t="s">
        <v>964</v>
      </c>
      <c r="E879" s="1885">
        <v>85163008278</v>
      </c>
      <c r="F879" s="1922">
        <v>45111</v>
      </c>
      <c r="G879" s="1939">
        <v>2</v>
      </c>
      <c r="H879" s="1846">
        <v>165000</v>
      </c>
      <c r="I879" s="1939">
        <v>27</v>
      </c>
      <c r="J879" s="1974"/>
    </row>
    <row r="880" spans="1:10">
      <c r="A880" s="1035" t="s">
        <v>41</v>
      </c>
      <c r="B880" s="1829" t="s">
        <v>1198</v>
      </c>
      <c r="C880" s="1850" t="s">
        <v>1199</v>
      </c>
      <c r="D880" s="1552" t="s">
        <v>1200</v>
      </c>
      <c r="E880" s="1868">
        <v>85159707711</v>
      </c>
      <c r="F880" s="1915">
        <v>44928</v>
      </c>
      <c r="G880" s="1938">
        <v>1</v>
      </c>
      <c r="H880" s="1970">
        <v>125000</v>
      </c>
      <c r="I880" s="1938">
        <v>27</v>
      </c>
      <c r="J880" s="1974"/>
    </row>
    <row r="881" spans="1:10">
      <c r="A881" s="1035">
        <v>525</v>
      </c>
      <c r="B881" s="1829" t="s">
        <v>1735</v>
      </c>
      <c r="C881" s="1831" t="s">
        <v>1736</v>
      </c>
      <c r="D881" s="1552" t="s">
        <v>431</v>
      </c>
      <c r="E881" s="1868" t="s">
        <v>1737</v>
      </c>
      <c r="F881" s="1915" t="s">
        <v>1738</v>
      </c>
      <c r="G881" s="1938">
        <v>1</v>
      </c>
      <c r="H881" s="1829">
        <v>125000</v>
      </c>
      <c r="I881" s="1938">
        <v>27</v>
      </c>
      <c r="J881" s="1974"/>
    </row>
    <row r="882" spans="1:10">
      <c r="A882" s="1035">
        <v>559</v>
      </c>
      <c r="B882" s="1829" t="s">
        <v>1876</v>
      </c>
      <c r="C882" s="1838" t="s">
        <v>1877</v>
      </c>
      <c r="D882" s="1558" t="s">
        <v>1528</v>
      </c>
      <c r="E882" s="1869" t="s">
        <v>1878</v>
      </c>
      <c r="F882" s="1922" t="s">
        <v>1879</v>
      </c>
      <c r="G882" s="1939" t="s">
        <v>1880</v>
      </c>
      <c r="H882" s="1838">
        <v>175000</v>
      </c>
      <c r="I882" s="1939">
        <v>27</v>
      </c>
      <c r="J882" s="1974"/>
    </row>
    <row r="883" spans="1:10">
      <c r="A883" s="1035">
        <v>592</v>
      </c>
      <c r="B883" s="1829" t="s">
        <v>2016</v>
      </c>
      <c r="C883" s="1838" t="s">
        <v>2017</v>
      </c>
      <c r="D883" s="1558" t="s">
        <v>2018</v>
      </c>
      <c r="E883" s="1869" t="s">
        <v>2019</v>
      </c>
      <c r="F883" s="1922" t="s">
        <v>2020</v>
      </c>
      <c r="G883" s="1939">
        <v>3</v>
      </c>
      <c r="H883" s="1846">
        <v>205000</v>
      </c>
      <c r="I883" s="1939">
        <v>27</v>
      </c>
      <c r="J883" s="1974"/>
    </row>
    <row r="884" spans="1:10">
      <c r="A884" s="1035">
        <v>436</v>
      </c>
      <c r="B884" s="1829" t="s">
        <v>2149</v>
      </c>
      <c r="C884" s="1831" t="s">
        <v>2150</v>
      </c>
      <c r="D884" s="1558" t="s">
        <v>2151</v>
      </c>
      <c r="E884" s="1869" t="s">
        <v>2152</v>
      </c>
      <c r="F884" s="1922" t="s">
        <v>2153</v>
      </c>
      <c r="G884" s="1939">
        <v>2</v>
      </c>
      <c r="H884" s="1846">
        <v>165000</v>
      </c>
      <c r="I884" s="1939">
        <v>27</v>
      </c>
      <c r="J884" s="1974"/>
    </row>
    <row r="885" spans="1:10">
      <c r="A885" s="1035">
        <v>497</v>
      </c>
      <c r="B885" s="1829" t="s">
        <v>2559</v>
      </c>
      <c r="C885" s="1831" t="s">
        <v>2560</v>
      </c>
      <c r="D885" s="1552" t="s">
        <v>1711</v>
      </c>
      <c r="E885" s="1868" t="s">
        <v>2561</v>
      </c>
      <c r="F885" s="1915" t="s">
        <v>2562</v>
      </c>
      <c r="G885" s="1938">
        <v>2</v>
      </c>
      <c r="H885" s="1831">
        <v>165000</v>
      </c>
      <c r="I885" s="1938">
        <v>27</v>
      </c>
      <c r="J885" s="1974"/>
    </row>
    <row r="886" spans="1:10">
      <c r="A886" s="1035">
        <v>922</v>
      </c>
      <c r="B886" s="1829" t="s">
        <v>2563</v>
      </c>
      <c r="C886" s="1843" t="s">
        <v>2564</v>
      </c>
      <c r="D886" s="1596" t="s">
        <v>516</v>
      </c>
      <c r="E886" s="1874" t="s">
        <v>2565</v>
      </c>
      <c r="F886" s="1926" t="s">
        <v>2566</v>
      </c>
      <c r="G886" s="1944">
        <v>2</v>
      </c>
      <c r="H886" s="1843">
        <v>165000</v>
      </c>
      <c r="I886" s="1944">
        <v>27</v>
      </c>
      <c r="J886" s="1976" t="s">
        <v>2567</v>
      </c>
    </row>
    <row r="887" spans="1:10">
      <c r="A887" s="1035">
        <v>806</v>
      </c>
      <c r="B887" s="1829" t="s">
        <v>2741</v>
      </c>
      <c r="C887" s="1840" t="s">
        <v>2742</v>
      </c>
      <c r="D887" s="1572" t="s">
        <v>149</v>
      </c>
      <c r="E887" s="1871" t="s">
        <v>2743</v>
      </c>
      <c r="F887" s="1918" t="s">
        <v>2744</v>
      </c>
      <c r="G887" s="1941">
        <v>2</v>
      </c>
      <c r="H887" s="1840">
        <v>165000</v>
      </c>
      <c r="I887" s="1941">
        <v>27</v>
      </c>
      <c r="J887" s="1976"/>
    </row>
    <row r="888" spans="1:10">
      <c r="A888" s="1035">
        <v>804</v>
      </c>
      <c r="B888" s="1829" t="s">
        <v>2872</v>
      </c>
      <c r="C888" s="1840" t="s">
        <v>2873</v>
      </c>
      <c r="D888" s="1572" t="s">
        <v>1418</v>
      </c>
      <c r="E888" s="1871" t="s">
        <v>2874</v>
      </c>
      <c r="F888" s="1921" t="s">
        <v>2875</v>
      </c>
      <c r="G888" s="1941">
        <v>1</v>
      </c>
      <c r="H888" s="1840">
        <v>125000</v>
      </c>
      <c r="I888" s="1941">
        <v>27</v>
      </c>
      <c r="J888" s="1976"/>
    </row>
    <row r="889" spans="1:10">
      <c r="A889" s="1035">
        <v>805</v>
      </c>
      <c r="B889" s="1829" t="s">
        <v>2876</v>
      </c>
      <c r="C889" s="1841" t="s">
        <v>2877</v>
      </c>
      <c r="D889" s="1580" t="s">
        <v>2407</v>
      </c>
      <c r="E889" s="1872" t="s">
        <v>2878</v>
      </c>
      <c r="F889" s="1917" t="s">
        <v>2744</v>
      </c>
      <c r="G889" s="1942">
        <v>1</v>
      </c>
      <c r="H889" s="1841">
        <v>125000</v>
      </c>
      <c r="I889" s="1942">
        <v>27</v>
      </c>
      <c r="J889" s="1976"/>
    </row>
    <row r="890" spans="1:10">
      <c r="A890" s="1035">
        <v>846</v>
      </c>
      <c r="B890" s="1829" t="s">
        <v>3028</v>
      </c>
      <c r="C890" s="1840" t="s">
        <v>3029</v>
      </c>
      <c r="D890" s="1572" t="s">
        <v>516</v>
      </c>
      <c r="E890" s="1871" t="s">
        <v>3030</v>
      </c>
      <c r="F890" s="1918" t="s">
        <v>3031</v>
      </c>
      <c r="G890" s="1941">
        <v>1</v>
      </c>
      <c r="H890" s="1840">
        <v>125000</v>
      </c>
      <c r="I890" s="1941">
        <v>27</v>
      </c>
      <c r="J890" s="1976"/>
    </row>
    <row r="891" spans="1:10">
      <c r="A891" s="1035">
        <v>928</v>
      </c>
      <c r="B891" s="1829" t="s">
        <v>3337</v>
      </c>
      <c r="C891" s="1839" t="s">
        <v>3338</v>
      </c>
      <c r="D891" s="1562" t="s">
        <v>47</v>
      </c>
      <c r="E891" s="1870" t="s">
        <v>3339</v>
      </c>
      <c r="F891" s="1919" t="s">
        <v>69</v>
      </c>
      <c r="G891" s="1940">
        <v>1</v>
      </c>
      <c r="H891" s="1839">
        <v>125000</v>
      </c>
      <c r="I891" s="1940">
        <v>27</v>
      </c>
      <c r="J891" s="1976" t="s">
        <v>3340</v>
      </c>
    </row>
    <row r="892" spans="1:10">
      <c r="A892" s="1035">
        <v>558</v>
      </c>
      <c r="B892" s="1829" t="s">
        <v>3491</v>
      </c>
      <c r="C892" s="1831" t="s">
        <v>3492</v>
      </c>
      <c r="D892" s="1552" t="s">
        <v>945</v>
      </c>
      <c r="E892" s="1868" t="s">
        <v>3493</v>
      </c>
      <c r="F892" s="1915" t="s">
        <v>1879</v>
      </c>
      <c r="G892" s="1938">
        <v>2</v>
      </c>
      <c r="H892" s="1831">
        <v>165000</v>
      </c>
      <c r="I892" s="1938">
        <v>27</v>
      </c>
      <c r="J892" s="1834" t="s">
        <v>3494</v>
      </c>
    </row>
    <row r="893" spans="1:10">
      <c r="A893" s="1035">
        <v>845</v>
      </c>
      <c r="B893" s="1829" t="s">
        <v>3616</v>
      </c>
      <c r="C893" s="1840" t="s">
        <v>3617</v>
      </c>
      <c r="D893" s="1572" t="s">
        <v>3618</v>
      </c>
      <c r="E893" s="1871" t="s">
        <v>3619</v>
      </c>
      <c r="F893" s="1918" t="s">
        <v>3031</v>
      </c>
      <c r="G893" s="1941">
        <v>2</v>
      </c>
      <c r="H893" s="1840">
        <v>165000</v>
      </c>
      <c r="I893" s="1941">
        <v>27</v>
      </c>
      <c r="J893" s="1976"/>
    </row>
    <row r="894" spans="1:10">
      <c r="A894" s="1570">
        <v>1036</v>
      </c>
      <c r="B894" s="1829" t="s">
        <v>3982</v>
      </c>
      <c r="C894" s="1838" t="s">
        <v>3983</v>
      </c>
      <c r="D894" s="1558" t="s">
        <v>313</v>
      </c>
      <c r="E894" s="1869" t="s">
        <v>3984</v>
      </c>
      <c r="F894" s="1922" t="s">
        <v>3985</v>
      </c>
      <c r="G894" s="1939">
        <v>2</v>
      </c>
      <c r="H894" s="1846">
        <v>165000</v>
      </c>
      <c r="I894" s="1939">
        <v>27</v>
      </c>
      <c r="J894" s="1977"/>
    </row>
    <row r="895" spans="1:10">
      <c r="A895" s="1035">
        <v>31</v>
      </c>
      <c r="B895" s="1829" t="s">
        <v>119</v>
      </c>
      <c r="C895" s="1829" t="s">
        <v>120</v>
      </c>
      <c r="D895" s="1618" t="s">
        <v>121</v>
      </c>
      <c r="E895" s="1878">
        <v>85659420174</v>
      </c>
      <c r="F895" s="1924" t="s">
        <v>122</v>
      </c>
      <c r="G895" s="1947">
        <v>1</v>
      </c>
      <c r="H895" s="1947">
        <v>125000</v>
      </c>
      <c r="I895" s="1947">
        <v>28</v>
      </c>
      <c r="J895" s="1987"/>
    </row>
    <row r="896" spans="1:10">
      <c r="A896" s="1035">
        <v>275</v>
      </c>
      <c r="B896" s="1829" t="s">
        <v>881</v>
      </c>
      <c r="C896" s="1831" t="s">
        <v>882</v>
      </c>
      <c r="D896" s="1552" t="s">
        <v>883</v>
      </c>
      <c r="E896" s="1867">
        <v>85624072526</v>
      </c>
      <c r="F896" s="1915">
        <v>44894</v>
      </c>
      <c r="G896" s="1938">
        <v>1</v>
      </c>
      <c r="H896" s="1947">
        <v>125000</v>
      </c>
      <c r="I896" s="1938">
        <v>28</v>
      </c>
      <c r="J896" s="1974"/>
    </row>
    <row r="897" spans="1:10">
      <c r="A897" s="1035">
        <v>969</v>
      </c>
      <c r="B897" s="1829" t="s">
        <v>1132</v>
      </c>
      <c r="C897" s="1844" t="s">
        <v>1133</v>
      </c>
      <c r="D897" s="1603" t="s">
        <v>1134</v>
      </c>
      <c r="E897" s="1875" t="s">
        <v>1051</v>
      </c>
      <c r="F897" s="1920" t="s">
        <v>1135</v>
      </c>
      <c r="G897" s="1945">
        <v>2</v>
      </c>
      <c r="H897" s="1844">
        <v>165000</v>
      </c>
      <c r="I897" s="1945">
        <v>28</v>
      </c>
      <c r="J897" s="1976"/>
    </row>
    <row r="898" spans="1:10">
      <c r="A898" s="1035">
        <v>893</v>
      </c>
      <c r="B898" s="1829" t="s">
        <v>1151</v>
      </c>
      <c r="C898" s="1839" t="s">
        <v>1152</v>
      </c>
      <c r="D898" s="1562" t="s">
        <v>822</v>
      </c>
      <c r="E898" s="1870" t="s">
        <v>1153</v>
      </c>
      <c r="F898" s="1919" t="s">
        <v>722</v>
      </c>
      <c r="G898" s="1940">
        <v>2</v>
      </c>
      <c r="H898" s="1839">
        <v>165000</v>
      </c>
      <c r="I898" s="1940">
        <v>28</v>
      </c>
      <c r="J898" s="1976"/>
    </row>
    <row r="899" spans="1:10">
      <c r="A899" s="1035">
        <v>411</v>
      </c>
      <c r="B899" s="1829" t="s">
        <v>1292</v>
      </c>
      <c r="C899" s="1831" t="s">
        <v>1293</v>
      </c>
      <c r="D899" s="1552" t="s">
        <v>1294</v>
      </c>
      <c r="E899" s="1868" t="s">
        <v>1295</v>
      </c>
      <c r="F899" s="1922" t="s">
        <v>861</v>
      </c>
      <c r="G899" s="1938">
        <v>1</v>
      </c>
      <c r="H899" s="1829">
        <v>125000</v>
      </c>
      <c r="I899" s="1939">
        <v>28</v>
      </c>
      <c r="J899" s="1974"/>
    </row>
    <row r="900" spans="1:10">
      <c r="A900" s="1035">
        <v>86</v>
      </c>
      <c r="B900" s="1829" t="s">
        <v>1339</v>
      </c>
      <c r="C900" s="1831" t="s">
        <v>1340</v>
      </c>
      <c r="D900" s="1590" t="s">
        <v>327</v>
      </c>
      <c r="E900" s="1867" t="s">
        <v>1341</v>
      </c>
      <c r="F900" s="1915">
        <v>44818</v>
      </c>
      <c r="G900" s="1938">
        <v>2</v>
      </c>
      <c r="H900" s="1938">
        <v>165000</v>
      </c>
      <c r="I900" s="1938">
        <v>28</v>
      </c>
      <c r="J900" s="1974" t="s">
        <v>1342</v>
      </c>
    </row>
    <row r="901" spans="1:10">
      <c r="A901" s="1035">
        <v>560</v>
      </c>
      <c r="B901" s="1829" t="s">
        <v>1881</v>
      </c>
      <c r="C901" s="1838" t="s">
        <v>1882</v>
      </c>
      <c r="D901" s="1552" t="s">
        <v>1883</v>
      </c>
      <c r="E901" s="1869" t="s">
        <v>1884</v>
      </c>
      <c r="F901" s="1922" t="s">
        <v>1885</v>
      </c>
      <c r="G901" s="1939">
        <v>1</v>
      </c>
      <c r="H901" s="1838">
        <v>125000</v>
      </c>
      <c r="I901" s="1939">
        <v>28</v>
      </c>
      <c r="J901" s="1974"/>
    </row>
    <row r="902" spans="1:10">
      <c r="A902" s="1035">
        <v>561</v>
      </c>
      <c r="B902" s="1829" t="s">
        <v>1886</v>
      </c>
      <c r="C902" s="1838" t="s">
        <v>1887</v>
      </c>
      <c r="D902" s="1558" t="s">
        <v>1888</v>
      </c>
      <c r="E902" s="1869" t="s">
        <v>1889</v>
      </c>
      <c r="F902" s="1922" t="s">
        <v>1885</v>
      </c>
      <c r="G902" s="1939">
        <v>1</v>
      </c>
      <c r="H902" s="1838">
        <v>125000</v>
      </c>
      <c r="I902" s="1939">
        <v>28</v>
      </c>
      <c r="J902" s="1974"/>
    </row>
    <row r="903" spans="1:10">
      <c r="A903" s="1035">
        <v>562</v>
      </c>
      <c r="B903" s="1829" t="s">
        <v>1890</v>
      </c>
      <c r="C903" s="1838" t="s">
        <v>1891</v>
      </c>
      <c r="D903" s="1558" t="s">
        <v>1641</v>
      </c>
      <c r="E903" s="1869" t="s">
        <v>1892</v>
      </c>
      <c r="F903" s="1922" t="s">
        <v>1885</v>
      </c>
      <c r="G903" s="1939">
        <v>1</v>
      </c>
      <c r="H903" s="1838">
        <v>125000</v>
      </c>
      <c r="I903" s="1939">
        <v>28</v>
      </c>
      <c r="J903" s="1974"/>
    </row>
    <row r="904" spans="1:10">
      <c r="A904" s="1035">
        <v>591</v>
      </c>
      <c r="B904" s="1829" t="s">
        <v>2012</v>
      </c>
      <c r="C904" s="1829" t="s">
        <v>2013</v>
      </c>
      <c r="D904" s="1558" t="s">
        <v>2014</v>
      </c>
      <c r="E904" s="1869" t="s">
        <v>2015</v>
      </c>
      <c r="F904" s="1922" t="s">
        <v>2006</v>
      </c>
      <c r="G904" s="1939">
        <v>1</v>
      </c>
      <c r="H904" s="1846">
        <v>125000</v>
      </c>
      <c r="I904" s="1939">
        <v>28</v>
      </c>
      <c r="J904" s="1974"/>
    </row>
    <row r="905" spans="1:10">
      <c r="A905" s="1035">
        <v>897</v>
      </c>
      <c r="B905" s="1829" t="s">
        <v>2200</v>
      </c>
      <c r="C905" s="1839" t="s">
        <v>2201</v>
      </c>
      <c r="D905" s="1562" t="s">
        <v>67</v>
      </c>
      <c r="E905" s="1870" t="s">
        <v>2202</v>
      </c>
      <c r="F905" s="1919" t="s">
        <v>722</v>
      </c>
      <c r="G905" s="1940">
        <v>2</v>
      </c>
      <c r="H905" s="1839">
        <v>165000</v>
      </c>
      <c r="I905" s="1940">
        <v>28</v>
      </c>
      <c r="J905" s="1976"/>
    </row>
    <row r="906" spans="1:10">
      <c r="A906" s="1035">
        <v>158</v>
      </c>
      <c r="B906" s="1829" t="s">
        <v>2271</v>
      </c>
      <c r="C906" s="1831" t="s">
        <v>2272</v>
      </c>
      <c r="D906" s="1552" t="s">
        <v>2273</v>
      </c>
      <c r="E906" s="1867">
        <v>87822774695</v>
      </c>
      <c r="F906" s="1915">
        <v>44713</v>
      </c>
      <c r="G906" s="1938">
        <v>2</v>
      </c>
      <c r="H906" s="1947">
        <v>165000</v>
      </c>
      <c r="I906" s="1938">
        <v>28</v>
      </c>
      <c r="J906" s="1974"/>
    </row>
    <row r="907" spans="1:10">
      <c r="A907" s="1035">
        <v>932</v>
      </c>
      <c r="B907" s="1829" t="s">
        <v>2274</v>
      </c>
      <c r="C907" s="1839" t="s">
        <v>2275</v>
      </c>
      <c r="D907" s="1562" t="s">
        <v>2102</v>
      </c>
      <c r="E907" s="1870" t="s">
        <v>2276</v>
      </c>
      <c r="F907" s="1919" t="s">
        <v>2277</v>
      </c>
      <c r="G907" s="1940">
        <v>2</v>
      </c>
      <c r="H907" s="1839">
        <v>165000</v>
      </c>
      <c r="I907" s="1940">
        <v>28</v>
      </c>
      <c r="J907" s="1976"/>
    </row>
    <row r="908" spans="1:10">
      <c r="A908" s="1035">
        <v>710</v>
      </c>
      <c r="B908" s="1829" t="s">
        <v>2505</v>
      </c>
      <c r="C908" s="1840" t="s">
        <v>2506</v>
      </c>
      <c r="D908" s="1558" t="s">
        <v>2507</v>
      </c>
      <c r="E908" s="1869" t="s">
        <v>2508</v>
      </c>
      <c r="F908" s="1915" t="s">
        <v>2509</v>
      </c>
      <c r="G908" s="1939">
        <v>1</v>
      </c>
      <c r="H908" s="1846">
        <v>125000</v>
      </c>
      <c r="I908" s="1939">
        <v>28</v>
      </c>
      <c r="J908" s="1980"/>
    </row>
    <row r="909" spans="1:10">
      <c r="A909" s="1710">
        <v>807</v>
      </c>
      <c r="B909" s="1835" t="s">
        <v>2580</v>
      </c>
      <c r="C909" s="1863" t="s">
        <v>2581</v>
      </c>
      <c r="D909" s="1751" t="s">
        <v>2582</v>
      </c>
      <c r="E909" s="1899" t="s">
        <v>2583</v>
      </c>
      <c r="F909" s="1934" t="s">
        <v>2584</v>
      </c>
      <c r="G909" s="1961">
        <v>2</v>
      </c>
      <c r="H909" s="1863">
        <v>165000</v>
      </c>
      <c r="I909" s="1961">
        <v>28</v>
      </c>
      <c r="J909" s="1976"/>
    </row>
    <row r="910" spans="1:10">
      <c r="A910" s="1710">
        <v>994</v>
      </c>
      <c r="B910" s="1835" t="s">
        <v>2647</v>
      </c>
      <c r="C910" s="1839" t="s">
        <v>2648</v>
      </c>
      <c r="D910" s="1562" t="s">
        <v>2649</v>
      </c>
      <c r="E910" s="1870" t="s">
        <v>2650</v>
      </c>
      <c r="F910" s="1919" t="s">
        <v>2651</v>
      </c>
      <c r="G910" s="1940">
        <v>2</v>
      </c>
      <c r="H910" s="1839">
        <v>165000</v>
      </c>
      <c r="I910" s="1940">
        <v>28</v>
      </c>
      <c r="J910" s="1976" t="s">
        <v>2652</v>
      </c>
    </row>
    <row r="911" spans="1:10">
      <c r="A911" s="1710">
        <v>748</v>
      </c>
      <c r="B911" s="1835" t="s">
        <v>2663</v>
      </c>
      <c r="C911" s="1840" t="s">
        <v>2664</v>
      </c>
      <c r="D911" s="1572" t="s">
        <v>53</v>
      </c>
      <c r="E911" s="1871" t="s">
        <v>2665</v>
      </c>
      <c r="F911" s="1921" t="s">
        <v>2666</v>
      </c>
      <c r="G911" s="1941">
        <v>1</v>
      </c>
      <c r="H911" s="1840">
        <v>125000</v>
      </c>
      <c r="I911" s="1941">
        <v>28</v>
      </c>
      <c r="J911" s="1980"/>
    </row>
    <row r="912" spans="1:10">
      <c r="A912" s="1710">
        <v>779</v>
      </c>
      <c r="B912" s="1835" t="s">
        <v>2783</v>
      </c>
      <c r="C912" s="1841" t="s">
        <v>2784</v>
      </c>
      <c r="D912" s="1580" t="s">
        <v>516</v>
      </c>
      <c r="E912" s="1872" t="s">
        <v>2785</v>
      </c>
      <c r="F912" s="1925" t="s">
        <v>2786</v>
      </c>
      <c r="G912" s="1942">
        <v>1</v>
      </c>
      <c r="H912" s="1841">
        <v>125000</v>
      </c>
      <c r="I912" s="1942">
        <v>28</v>
      </c>
      <c r="J912" s="1976"/>
    </row>
    <row r="913" spans="1:10">
      <c r="A913" s="1710">
        <v>780</v>
      </c>
      <c r="B913" s="1835" t="s">
        <v>2787</v>
      </c>
      <c r="C913" s="1840" t="s">
        <v>2788</v>
      </c>
      <c r="D913" s="1572" t="s">
        <v>1426</v>
      </c>
      <c r="E913" s="1871" t="s">
        <v>2789</v>
      </c>
      <c r="F913" s="1921" t="s">
        <v>2786</v>
      </c>
      <c r="G913" s="1941">
        <v>1</v>
      </c>
      <c r="H913" s="1840">
        <v>125000</v>
      </c>
      <c r="I913" s="1941">
        <v>28</v>
      </c>
      <c r="J913" s="1976"/>
    </row>
    <row r="914" spans="1:10">
      <c r="A914" s="1710">
        <v>487</v>
      </c>
      <c r="B914" s="1835" t="s">
        <v>3001</v>
      </c>
      <c r="C914" s="1831" t="s">
        <v>3002</v>
      </c>
      <c r="D914" s="1552" t="s">
        <v>3003</v>
      </c>
      <c r="E914" s="1868" t="s">
        <v>3004</v>
      </c>
      <c r="F914" s="1915" t="s">
        <v>1579</v>
      </c>
      <c r="G914" s="1938">
        <v>2</v>
      </c>
      <c r="H914" s="1831">
        <v>165000</v>
      </c>
      <c r="I914" s="1938">
        <v>28</v>
      </c>
      <c r="J914" s="1834" t="s">
        <v>1342</v>
      </c>
    </row>
    <row r="915" spans="1:10">
      <c r="A915" s="1710">
        <v>847</v>
      </c>
      <c r="B915" s="1835" t="s">
        <v>3032</v>
      </c>
      <c r="C915" s="1840" t="s">
        <v>3033</v>
      </c>
      <c r="D915" s="1572" t="s">
        <v>125</v>
      </c>
      <c r="E915" s="1871" t="s">
        <v>3034</v>
      </c>
      <c r="F915" s="1918" t="s">
        <v>3035</v>
      </c>
      <c r="G915" s="1941">
        <v>1</v>
      </c>
      <c r="H915" s="1840">
        <v>125000</v>
      </c>
      <c r="I915" s="1941">
        <v>28</v>
      </c>
      <c r="J915" s="1976"/>
    </row>
    <row r="916" spans="1:10">
      <c r="A916" s="1710">
        <v>848</v>
      </c>
      <c r="B916" s="1835" t="s">
        <v>3036</v>
      </c>
      <c r="C916" s="1840" t="s">
        <v>3037</v>
      </c>
      <c r="D916" s="1572" t="s">
        <v>224</v>
      </c>
      <c r="E916" s="1871" t="s">
        <v>3038</v>
      </c>
      <c r="F916" s="1918" t="s">
        <v>3035</v>
      </c>
      <c r="G916" s="1941">
        <v>1</v>
      </c>
      <c r="H916" s="1840">
        <v>125000</v>
      </c>
      <c r="I916" s="1941">
        <v>28</v>
      </c>
      <c r="J916" s="1976"/>
    </row>
    <row r="917" spans="1:10">
      <c r="A917" s="1710">
        <v>931</v>
      </c>
      <c r="B917" s="1835" t="s">
        <v>3161</v>
      </c>
      <c r="C917" s="1839" t="s">
        <v>3162</v>
      </c>
      <c r="D917" s="1562" t="s">
        <v>3163</v>
      </c>
      <c r="E917" s="1870" t="s">
        <v>3164</v>
      </c>
      <c r="F917" s="1919" t="s">
        <v>2277</v>
      </c>
      <c r="G917" s="1940">
        <v>2</v>
      </c>
      <c r="H917" s="1839">
        <v>165000</v>
      </c>
      <c r="I917" s="1940">
        <v>28</v>
      </c>
      <c r="J917" s="1976"/>
    </row>
    <row r="918" spans="1:10">
      <c r="A918" s="1710">
        <v>896</v>
      </c>
      <c r="B918" s="1835" t="s">
        <v>3271</v>
      </c>
      <c r="C918" s="1839" t="s">
        <v>3272</v>
      </c>
      <c r="D918" s="1562" t="s">
        <v>1653</v>
      </c>
      <c r="E918" s="1870" t="s">
        <v>3273</v>
      </c>
      <c r="F918" s="1919" t="s">
        <v>722</v>
      </c>
      <c r="G918" s="1940">
        <v>2</v>
      </c>
      <c r="H918" s="1839">
        <v>165000</v>
      </c>
      <c r="I918" s="1940">
        <v>28</v>
      </c>
      <c r="J918" s="1976"/>
    </row>
    <row r="919" spans="1:10">
      <c r="A919" s="1710">
        <v>929</v>
      </c>
      <c r="B919" s="1835" t="s">
        <v>3341</v>
      </c>
      <c r="C919" s="1839" t="s">
        <v>3342</v>
      </c>
      <c r="D919" s="1562" t="s">
        <v>3343</v>
      </c>
      <c r="E919" s="1870" t="s">
        <v>3344</v>
      </c>
      <c r="F919" s="1919" t="s">
        <v>2277</v>
      </c>
      <c r="G919" s="1940">
        <v>1</v>
      </c>
      <c r="H919" s="1839">
        <v>125000</v>
      </c>
      <c r="I919" s="1940">
        <v>28</v>
      </c>
      <c r="J919" s="1976"/>
    </row>
    <row r="920" spans="1:10">
      <c r="A920" s="1710">
        <v>590</v>
      </c>
      <c r="B920" s="1835" t="s">
        <v>3706</v>
      </c>
      <c r="C920" s="1838" t="s">
        <v>3707</v>
      </c>
      <c r="D920" s="1558" t="s">
        <v>3708</v>
      </c>
      <c r="E920" s="1869" t="s">
        <v>3709</v>
      </c>
      <c r="F920" s="1922" t="s">
        <v>2006</v>
      </c>
      <c r="G920" s="1939">
        <v>2</v>
      </c>
      <c r="H920" s="1846">
        <v>165000</v>
      </c>
      <c r="I920" s="1939">
        <v>28</v>
      </c>
      <c r="J920" s="1974"/>
    </row>
    <row r="921" spans="1:10">
      <c r="A921" s="1710">
        <v>898</v>
      </c>
      <c r="B921" s="1835" t="s">
        <v>3778</v>
      </c>
      <c r="C921" s="1839" t="s">
        <v>3779</v>
      </c>
      <c r="D921" s="1562" t="s">
        <v>67</v>
      </c>
      <c r="E921" s="1870" t="s">
        <v>3780</v>
      </c>
      <c r="F921" s="1919" t="s">
        <v>722</v>
      </c>
      <c r="G921" s="1940">
        <v>2</v>
      </c>
      <c r="H921" s="1839">
        <v>165000</v>
      </c>
      <c r="I921" s="1940">
        <v>28</v>
      </c>
      <c r="J921" s="1976"/>
    </row>
    <row r="922" spans="1:10">
      <c r="A922" s="1710">
        <v>933</v>
      </c>
      <c r="B922" s="1835" t="s">
        <v>3799</v>
      </c>
      <c r="C922" s="1839" t="s">
        <v>3800</v>
      </c>
      <c r="D922" s="1562" t="s">
        <v>2102</v>
      </c>
      <c r="E922" s="1870" t="s">
        <v>3801</v>
      </c>
      <c r="F922" s="1919" t="s">
        <v>2277</v>
      </c>
      <c r="G922" s="1940">
        <v>2</v>
      </c>
      <c r="H922" s="1839">
        <v>165000</v>
      </c>
      <c r="I922" s="1940">
        <v>28</v>
      </c>
      <c r="J922" s="1976"/>
    </row>
    <row r="923" spans="1:10">
      <c r="A923" s="1747">
        <v>1118</v>
      </c>
      <c r="B923" s="1835" t="s">
        <v>3860</v>
      </c>
      <c r="C923" s="1839" t="s">
        <v>3861</v>
      </c>
      <c r="D923" s="1562" t="s">
        <v>806</v>
      </c>
      <c r="E923" s="1870" t="s">
        <v>3862</v>
      </c>
      <c r="F923" s="1919">
        <v>45624</v>
      </c>
      <c r="G923" s="1940">
        <v>2</v>
      </c>
      <c r="H923" s="1839">
        <v>165000</v>
      </c>
      <c r="I923" s="1940">
        <v>28</v>
      </c>
      <c r="J923" s="1977"/>
    </row>
    <row r="924" spans="1:10">
      <c r="A924" s="1747">
        <v>1074</v>
      </c>
      <c r="B924" s="1835" t="s">
        <v>3867</v>
      </c>
      <c r="C924" s="1839" t="s">
        <v>3868</v>
      </c>
      <c r="D924" s="1562" t="s">
        <v>3869</v>
      </c>
      <c r="E924" s="1870" t="s">
        <v>3870</v>
      </c>
      <c r="F924" s="1919" t="s">
        <v>3871</v>
      </c>
      <c r="G924" s="1940">
        <v>1</v>
      </c>
      <c r="H924" s="1839">
        <v>125000</v>
      </c>
      <c r="I924" s="1940">
        <v>28</v>
      </c>
      <c r="J924" s="1977"/>
    </row>
    <row r="925" spans="1:10">
      <c r="A925" s="1747">
        <v>1075</v>
      </c>
      <c r="B925" s="1835" t="s">
        <v>3872</v>
      </c>
      <c r="C925" s="1839" t="s">
        <v>3873</v>
      </c>
      <c r="D925" s="1562" t="s">
        <v>3874</v>
      </c>
      <c r="E925" s="1870" t="s">
        <v>3875</v>
      </c>
      <c r="F925" s="1919" t="s">
        <v>3871</v>
      </c>
      <c r="G925" s="1940">
        <v>1</v>
      </c>
      <c r="H925" s="1839">
        <v>125000</v>
      </c>
      <c r="I925" s="1940">
        <v>28</v>
      </c>
      <c r="J925" s="1977"/>
    </row>
    <row r="926" spans="1:10">
      <c r="A926" s="335">
        <v>1158</v>
      </c>
      <c r="B926" s="1836" t="s">
        <v>5314</v>
      </c>
      <c r="C926" s="1864" t="s">
        <v>5307</v>
      </c>
      <c r="D926" s="60" t="s">
        <v>5308</v>
      </c>
      <c r="E926" s="1900" t="s">
        <v>5309</v>
      </c>
      <c r="F926" s="1935">
        <v>45654</v>
      </c>
      <c r="G926" s="1962">
        <v>2</v>
      </c>
      <c r="H926" s="1864">
        <v>165000</v>
      </c>
      <c r="I926" s="1962">
        <v>28</v>
      </c>
      <c r="J926" s="1977"/>
    </row>
    <row r="927" spans="1:10">
      <c r="A927" s="335">
        <v>1159</v>
      </c>
      <c r="B927" s="1836" t="s">
        <v>5315</v>
      </c>
      <c r="C927" s="1864" t="s">
        <v>5326</v>
      </c>
      <c r="D927" s="60" t="s">
        <v>5327</v>
      </c>
      <c r="E927" s="1900" t="s">
        <v>5328</v>
      </c>
      <c r="F927" s="1936">
        <v>45654</v>
      </c>
      <c r="G927" s="1962">
        <v>2</v>
      </c>
      <c r="H927" s="1864">
        <v>175000</v>
      </c>
      <c r="I927" s="1972">
        <v>28</v>
      </c>
      <c r="J927" s="1977"/>
    </row>
    <row r="928" spans="1:10">
      <c r="A928" s="335">
        <v>1160</v>
      </c>
      <c r="B928" s="1836" t="s">
        <v>5316</v>
      </c>
      <c r="C928" s="1864" t="s">
        <v>5311</v>
      </c>
      <c r="D928" s="60" t="s">
        <v>5312</v>
      </c>
      <c r="E928" s="1900" t="s">
        <v>5313</v>
      </c>
      <c r="F928" s="1936">
        <v>45654</v>
      </c>
      <c r="G928" s="1962">
        <v>2</v>
      </c>
      <c r="H928" s="1864">
        <v>165000</v>
      </c>
      <c r="I928" s="1962">
        <v>28</v>
      </c>
      <c r="J928" s="1976"/>
    </row>
    <row r="929" spans="1:10">
      <c r="A929" s="335">
        <v>1161</v>
      </c>
      <c r="B929" s="1836" t="s">
        <v>5317</v>
      </c>
      <c r="C929" s="1864" t="s">
        <v>5322</v>
      </c>
      <c r="D929" s="60" t="s">
        <v>5323</v>
      </c>
      <c r="E929" s="1900" t="s">
        <v>5324</v>
      </c>
      <c r="F929" s="1936">
        <v>45654</v>
      </c>
      <c r="G929" s="1962">
        <v>1</v>
      </c>
      <c r="H929" s="1864">
        <v>120000</v>
      </c>
      <c r="I929" s="1962">
        <v>28</v>
      </c>
      <c r="J929" s="1976"/>
    </row>
    <row r="930" spans="1:10">
      <c r="A930" s="1710">
        <v>127</v>
      </c>
      <c r="B930" s="1835" t="s">
        <v>424</v>
      </c>
      <c r="C930" s="1831" t="s">
        <v>425</v>
      </c>
      <c r="D930" s="1552" t="s">
        <v>426</v>
      </c>
      <c r="E930" s="1867">
        <v>81296811804</v>
      </c>
      <c r="F930" s="1915">
        <v>44817</v>
      </c>
      <c r="G930" s="1938">
        <v>1</v>
      </c>
      <c r="H930" s="1947">
        <v>125000</v>
      </c>
      <c r="I930" s="1938">
        <v>29</v>
      </c>
      <c r="J930" s="1974"/>
    </row>
    <row r="931" spans="1:10">
      <c r="A931" s="1710">
        <v>143</v>
      </c>
      <c r="B931" s="1835" t="s">
        <v>476</v>
      </c>
      <c r="C931" s="1831" t="s">
        <v>477</v>
      </c>
      <c r="D931" s="1552" t="s">
        <v>478</v>
      </c>
      <c r="E931" s="1868" t="s">
        <v>479</v>
      </c>
      <c r="F931" s="1915">
        <v>44782</v>
      </c>
      <c r="G931" s="1938">
        <v>1</v>
      </c>
      <c r="H931" s="1947">
        <v>125000</v>
      </c>
      <c r="I931" s="1938">
        <v>29</v>
      </c>
      <c r="J931" s="1974"/>
    </row>
    <row r="932" spans="1:10">
      <c r="A932" s="1710">
        <v>549</v>
      </c>
      <c r="B932" s="1835" t="s">
        <v>573</v>
      </c>
      <c r="C932" s="1838" t="s">
        <v>574</v>
      </c>
      <c r="D932" s="1558" t="s">
        <v>575</v>
      </c>
      <c r="E932" s="1869" t="s">
        <v>576</v>
      </c>
      <c r="F932" s="1922" t="s">
        <v>577</v>
      </c>
      <c r="G932" s="1939">
        <v>2</v>
      </c>
      <c r="H932" s="1838">
        <v>165000</v>
      </c>
      <c r="I932" s="1939">
        <v>29</v>
      </c>
      <c r="J932" s="1974" t="s">
        <v>578</v>
      </c>
    </row>
    <row r="933" spans="1:10">
      <c r="A933" s="1710" t="s">
        <v>41</v>
      </c>
      <c r="B933" s="1835" t="s">
        <v>971</v>
      </c>
      <c r="C933" s="1831" t="s">
        <v>972</v>
      </c>
      <c r="D933" s="1552" t="s">
        <v>82</v>
      </c>
      <c r="E933" s="1867">
        <v>83818743986</v>
      </c>
      <c r="F933" s="1915">
        <v>44817</v>
      </c>
      <c r="G933" s="1938">
        <v>1</v>
      </c>
      <c r="H933" s="1947">
        <v>125000</v>
      </c>
      <c r="I933" s="1938">
        <v>29</v>
      </c>
      <c r="J933" s="1974"/>
    </row>
    <row r="934" spans="1:10">
      <c r="A934" s="1710">
        <v>336</v>
      </c>
      <c r="B934" s="1835" t="s">
        <v>1062</v>
      </c>
      <c r="C934" s="1831" t="s">
        <v>1063</v>
      </c>
      <c r="D934" s="1552" t="s">
        <v>40</v>
      </c>
      <c r="E934" s="1867">
        <v>81318646046</v>
      </c>
      <c r="F934" s="1915">
        <v>44749</v>
      </c>
      <c r="G934" s="1938">
        <v>1</v>
      </c>
      <c r="H934" s="1947">
        <v>125000</v>
      </c>
      <c r="I934" s="1938">
        <v>29</v>
      </c>
      <c r="J934" s="1974"/>
    </row>
    <row r="935" spans="1:10">
      <c r="A935" s="1747">
        <v>1076</v>
      </c>
      <c r="B935" s="1835" t="s">
        <v>1497</v>
      </c>
      <c r="C935" s="1839" t="s">
        <v>1498</v>
      </c>
      <c r="D935" s="1562" t="s">
        <v>1223</v>
      </c>
      <c r="E935" s="1870" t="s">
        <v>1499</v>
      </c>
      <c r="F935" s="1919" t="s">
        <v>1500</v>
      </c>
      <c r="G935" s="1940">
        <v>2</v>
      </c>
      <c r="H935" s="1839">
        <v>165000</v>
      </c>
      <c r="I935" s="1940">
        <v>29</v>
      </c>
      <c r="J935" s="1977"/>
    </row>
    <row r="936" spans="1:10">
      <c r="A936" s="1035">
        <v>498</v>
      </c>
      <c r="B936" s="1829" t="s">
        <v>1625</v>
      </c>
      <c r="C936" s="1831" t="s">
        <v>1626</v>
      </c>
      <c r="D936" s="1552" t="s">
        <v>1627</v>
      </c>
      <c r="E936" s="1868" t="s">
        <v>1628</v>
      </c>
      <c r="F936" s="1915" t="s">
        <v>1629</v>
      </c>
      <c r="G936" s="1938">
        <v>1</v>
      </c>
      <c r="H936" s="1831">
        <v>125000</v>
      </c>
      <c r="I936" s="1938">
        <v>29</v>
      </c>
      <c r="J936" s="1974"/>
    </row>
    <row r="937" spans="1:10">
      <c r="A937" s="1035">
        <v>563</v>
      </c>
      <c r="B937" s="1829" t="s">
        <v>1893</v>
      </c>
      <c r="C937" s="1838" t="s">
        <v>1894</v>
      </c>
      <c r="D937" s="1572" t="s">
        <v>327</v>
      </c>
      <c r="E937" s="1869" t="s">
        <v>1895</v>
      </c>
      <c r="F937" s="1922" t="s">
        <v>1896</v>
      </c>
      <c r="G937" s="1939">
        <v>1</v>
      </c>
      <c r="H937" s="1838">
        <v>125000</v>
      </c>
      <c r="I937" s="1939">
        <v>29</v>
      </c>
      <c r="J937" s="1974"/>
    </row>
    <row r="938" spans="1:10">
      <c r="A938" s="1035">
        <v>593</v>
      </c>
      <c r="B938" s="1829" t="s">
        <v>2021</v>
      </c>
      <c r="C938" s="1838" t="s">
        <v>2022</v>
      </c>
      <c r="D938" s="1558" t="s">
        <v>2023</v>
      </c>
      <c r="E938" s="1869" t="s">
        <v>2024</v>
      </c>
      <c r="F938" s="1922" t="s">
        <v>2020</v>
      </c>
      <c r="G938" s="1939">
        <v>2</v>
      </c>
      <c r="H938" s="1846">
        <v>165000</v>
      </c>
      <c r="I938" s="1939">
        <v>29</v>
      </c>
      <c r="J938" s="1974"/>
    </row>
    <row r="939" spans="1:10">
      <c r="A939" s="1035">
        <v>611</v>
      </c>
      <c r="B939" s="1829" t="s">
        <v>2100</v>
      </c>
      <c r="C939" s="1838" t="s">
        <v>2101</v>
      </c>
      <c r="D939" s="1558" t="s">
        <v>2102</v>
      </c>
      <c r="E939" s="1869" t="s">
        <v>2103</v>
      </c>
      <c r="F939" s="1922" t="s">
        <v>2104</v>
      </c>
      <c r="G939" s="1939">
        <v>1</v>
      </c>
      <c r="H939" s="1846">
        <v>125000</v>
      </c>
      <c r="I939" s="1939">
        <v>29</v>
      </c>
      <c r="J939" s="1834"/>
    </row>
    <row r="940" spans="1:10">
      <c r="A940" s="1035">
        <v>996</v>
      </c>
      <c r="B940" s="1829" t="s">
        <v>2110</v>
      </c>
      <c r="C940" s="1844" t="s">
        <v>2111</v>
      </c>
      <c r="D940" s="1603" t="s">
        <v>313</v>
      </c>
      <c r="E940" s="1875" t="s">
        <v>2112</v>
      </c>
      <c r="F940" s="1920" t="s">
        <v>2113</v>
      </c>
      <c r="G940" s="1945">
        <v>2</v>
      </c>
      <c r="H940" s="1844">
        <v>165000</v>
      </c>
      <c r="I940" s="1945">
        <v>29</v>
      </c>
      <c r="J940" s="1976"/>
    </row>
    <row r="941" spans="1:10">
      <c r="A941" s="1035">
        <v>674</v>
      </c>
      <c r="B941" s="1829" t="s">
        <v>2122</v>
      </c>
      <c r="C941" s="1840" t="s">
        <v>2123</v>
      </c>
      <c r="D941" s="1572" t="s">
        <v>2124</v>
      </c>
      <c r="E941" s="1871" t="s">
        <v>2125</v>
      </c>
      <c r="F941" s="1921" t="s">
        <v>2126</v>
      </c>
      <c r="G941" s="1941">
        <v>2</v>
      </c>
      <c r="H941" s="1840">
        <v>165000</v>
      </c>
      <c r="I941" s="1941">
        <v>29</v>
      </c>
      <c r="J941" s="1979"/>
    </row>
    <row r="942" spans="1:10">
      <c r="A942" s="1035">
        <v>648</v>
      </c>
      <c r="B942" s="1829" t="s">
        <v>2257</v>
      </c>
      <c r="C942" s="1841" t="s">
        <v>2258</v>
      </c>
      <c r="D942" s="1580" t="s">
        <v>2259</v>
      </c>
      <c r="E942" s="1872" t="s">
        <v>2260</v>
      </c>
      <c r="F942" s="1917" t="s">
        <v>2261</v>
      </c>
      <c r="G942" s="1942">
        <v>1</v>
      </c>
      <c r="H942" s="1841">
        <v>125000</v>
      </c>
      <c r="I942" s="1942">
        <v>29</v>
      </c>
      <c r="J942" s="1834"/>
    </row>
    <row r="943" spans="1:10">
      <c r="A943" s="1035">
        <v>672</v>
      </c>
      <c r="B943" s="1829" t="s">
        <v>2352</v>
      </c>
      <c r="C943" s="1840" t="s">
        <v>2353</v>
      </c>
      <c r="D943" s="1572" t="s">
        <v>2354</v>
      </c>
      <c r="E943" s="1871" t="s">
        <v>2355</v>
      </c>
      <c r="F943" s="1921" t="s">
        <v>2126</v>
      </c>
      <c r="G943" s="1941">
        <v>1</v>
      </c>
      <c r="H943" s="1840">
        <v>125000</v>
      </c>
      <c r="I943" s="1939">
        <v>29</v>
      </c>
      <c r="J943" s="1979"/>
    </row>
    <row r="944" spans="1:10">
      <c r="A944" s="1035">
        <v>673</v>
      </c>
      <c r="B944" s="1829" t="s">
        <v>2356</v>
      </c>
      <c r="C944" s="1840" t="s">
        <v>2357</v>
      </c>
      <c r="D944" s="1572" t="s">
        <v>2354</v>
      </c>
      <c r="E944" s="1871" t="s">
        <v>2358</v>
      </c>
      <c r="F944" s="1921" t="s">
        <v>2126</v>
      </c>
      <c r="G944" s="1941">
        <v>1</v>
      </c>
      <c r="H944" s="1840">
        <v>125000</v>
      </c>
      <c r="I944" s="1941">
        <v>29</v>
      </c>
      <c r="J944" s="1979"/>
    </row>
    <row r="945" spans="1:10">
      <c r="A945" s="1035">
        <v>850</v>
      </c>
      <c r="B945" s="1829" t="s">
        <v>3044</v>
      </c>
      <c r="C945" s="1840" t="s">
        <v>3045</v>
      </c>
      <c r="D945" s="1572" t="s">
        <v>1550</v>
      </c>
      <c r="E945" s="1871" t="s">
        <v>3046</v>
      </c>
      <c r="F945" s="1918" t="s">
        <v>3047</v>
      </c>
      <c r="G945" s="1941">
        <v>3</v>
      </c>
      <c r="H945" s="1840">
        <v>205000</v>
      </c>
      <c r="I945" s="1941">
        <v>29</v>
      </c>
      <c r="J945" s="1976"/>
    </row>
    <row r="946" spans="1:10">
      <c r="A946" s="1035">
        <v>711</v>
      </c>
      <c r="B946" s="1829" t="s">
        <v>3105</v>
      </c>
      <c r="C946" s="1840" t="s">
        <v>3106</v>
      </c>
      <c r="D946" s="1572" t="s">
        <v>3107</v>
      </c>
      <c r="E946" s="1871" t="s">
        <v>3108</v>
      </c>
      <c r="F946" s="1924" t="s">
        <v>3109</v>
      </c>
      <c r="G946" s="1949">
        <v>2</v>
      </c>
      <c r="H946" s="1846">
        <v>165000</v>
      </c>
      <c r="I946" s="1949">
        <v>29</v>
      </c>
      <c r="J946" s="1980"/>
    </row>
    <row r="947" spans="1:10">
      <c r="A947" s="1035">
        <v>877</v>
      </c>
      <c r="B947" s="1829" t="s">
        <v>3148</v>
      </c>
      <c r="C947" s="1843" t="s">
        <v>3149</v>
      </c>
      <c r="D947" s="1596" t="s">
        <v>3150</v>
      </c>
      <c r="E947" s="1874" t="s">
        <v>3151</v>
      </c>
      <c r="F947" s="1926" t="s">
        <v>3147</v>
      </c>
      <c r="G947" s="1944">
        <v>2</v>
      </c>
      <c r="H947" s="1843">
        <v>165000</v>
      </c>
      <c r="I947" s="1944">
        <v>29</v>
      </c>
      <c r="J947" s="1994" t="s">
        <v>3152</v>
      </c>
    </row>
    <row r="948" spans="1:10">
      <c r="A948" s="1035">
        <v>735</v>
      </c>
      <c r="B948" s="1829" t="s">
        <v>3291</v>
      </c>
      <c r="C948" s="1840" t="s">
        <v>3292</v>
      </c>
      <c r="D948" s="1572" t="s">
        <v>3293</v>
      </c>
      <c r="E948" s="1871" t="s">
        <v>3294</v>
      </c>
      <c r="F948" s="1921">
        <v>45304</v>
      </c>
      <c r="G948" s="1939">
        <v>2</v>
      </c>
      <c r="H948" s="1846">
        <v>165000</v>
      </c>
      <c r="I948" s="1941">
        <v>29</v>
      </c>
      <c r="J948" s="1991" t="s">
        <v>3295</v>
      </c>
    </row>
    <row r="949" spans="1:10">
      <c r="A949" s="1035">
        <v>971</v>
      </c>
      <c r="B949" s="1829" t="s">
        <v>3495</v>
      </c>
      <c r="C949" s="1844" t="s">
        <v>3496</v>
      </c>
      <c r="D949" s="1603" t="s">
        <v>3463</v>
      </c>
      <c r="E949" s="1875" t="s">
        <v>3497</v>
      </c>
      <c r="F949" s="1920" t="s">
        <v>3498</v>
      </c>
      <c r="G949" s="1945">
        <v>1</v>
      </c>
      <c r="H949" s="1844">
        <v>125000</v>
      </c>
      <c r="I949" s="1945">
        <v>29</v>
      </c>
      <c r="J949" s="1976"/>
    </row>
    <row r="950" spans="1:10">
      <c r="A950" s="1035">
        <v>995</v>
      </c>
      <c r="B950" s="1829" t="s">
        <v>3585</v>
      </c>
      <c r="C950" s="1844" t="s">
        <v>3586</v>
      </c>
      <c r="D950" s="1603" t="s">
        <v>3587</v>
      </c>
      <c r="E950" s="1875" t="s">
        <v>3588</v>
      </c>
      <c r="F950" s="1920" t="s">
        <v>2113</v>
      </c>
      <c r="G950" s="1945">
        <v>3</v>
      </c>
      <c r="H950" s="1844">
        <v>205000</v>
      </c>
      <c r="I950" s="1945">
        <v>29</v>
      </c>
      <c r="J950" s="1976"/>
    </row>
    <row r="951" spans="1:10">
      <c r="A951" s="1035">
        <v>934</v>
      </c>
      <c r="B951" s="1829" t="s">
        <v>3922</v>
      </c>
      <c r="C951" s="1839" t="s">
        <v>3923</v>
      </c>
      <c r="D951" s="1562" t="s">
        <v>3924</v>
      </c>
      <c r="E951" s="1870" t="s">
        <v>3925</v>
      </c>
      <c r="F951" s="1919" t="s">
        <v>3926</v>
      </c>
      <c r="G951" s="1940">
        <v>2</v>
      </c>
      <c r="H951" s="1839">
        <v>165000</v>
      </c>
      <c r="I951" s="1940">
        <v>29</v>
      </c>
      <c r="J951" s="1976"/>
    </row>
    <row r="952" spans="1:10">
      <c r="A952" s="1570">
        <v>1119</v>
      </c>
      <c r="B952" s="1829" t="s">
        <v>4034</v>
      </c>
      <c r="C952" s="1839" t="s">
        <v>4035</v>
      </c>
      <c r="D952" s="1562" t="s">
        <v>4036</v>
      </c>
      <c r="E952" s="1870" t="s">
        <v>4037</v>
      </c>
      <c r="F952" s="1919">
        <v>45625</v>
      </c>
      <c r="G952" s="1940">
        <v>1</v>
      </c>
      <c r="H952" s="1839">
        <v>125000</v>
      </c>
      <c r="I952" s="1940">
        <v>29</v>
      </c>
      <c r="J952" s="1977"/>
    </row>
    <row r="953" spans="1:10">
      <c r="A953" s="1035">
        <v>901</v>
      </c>
      <c r="B953" s="1829" t="s">
        <v>696</v>
      </c>
      <c r="C953" s="1839" t="s">
        <v>697</v>
      </c>
      <c r="D953" s="1562" t="s">
        <v>67</v>
      </c>
      <c r="E953" s="1870" t="s">
        <v>698</v>
      </c>
      <c r="F953" s="1919" t="s">
        <v>699</v>
      </c>
      <c r="G953" s="1940">
        <v>2</v>
      </c>
      <c r="H953" s="1839">
        <v>165000</v>
      </c>
      <c r="I953" s="1940">
        <v>30</v>
      </c>
      <c r="J953" s="1976"/>
    </row>
    <row r="954" spans="1:10">
      <c r="A954" s="1035">
        <v>250</v>
      </c>
      <c r="B954" s="1829" t="s">
        <v>802</v>
      </c>
      <c r="C954" s="1831" t="s">
        <v>803</v>
      </c>
      <c r="D954" s="1552" t="s">
        <v>361</v>
      </c>
      <c r="E954" s="1867">
        <v>85720705914</v>
      </c>
      <c r="F954" s="1915">
        <v>44726</v>
      </c>
      <c r="G954" s="1938">
        <v>1</v>
      </c>
      <c r="H954" s="1947">
        <v>125000</v>
      </c>
      <c r="I954" s="1938">
        <v>30</v>
      </c>
      <c r="J954" s="1974"/>
    </row>
    <row r="955" spans="1:10">
      <c r="A955" s="1035">
        <v>252</v>
      </c>
      <c r="B955" s="1829" t="s">
        <v>809</v>
      </c>
      <c r="C955" s="1831" t="s">
        <v>810</v>
      </c>
      <c r="D955" s="1552" t="s">
        <v>305</v>
      </c>
      <c r="E955" s="1867">
        <v>85721853163</v>
      </c>
      <c r="F955" s="1915">
        <v>44763</v>
      </c>
      <c r="G955" s="1938">
        <v>1</v>
      </c>
      <c r="H955" s="1947">
        <v>125000</v>
      </c>
      <c r="I955" s="1938">
        <v>30</v>
      </c>
      <c r="J955" s="1974"/>
    </row>
    <row r="956" spans="1:10">
      <c r="A956" s="1035">
        <v>317</v>
      </c>
      <c r="B956" s="1829" t="s">
        <v>1006</v>
      </c>
      <c r="C956" s="1831" t="s">
        <v>1007</v>
      </c>
      <c r="D956" s="1552" t="s">
        <v>125</v>
      </c>
      <c r="E956" s="1867">
        <v>85863569906</v>
      </c>
      <c r="F956" s="1915">
        <v>44879</v>
      </c>
      <c r="G956" s="1938">
        <v>1</v>
      </c>
      <c r="H956" s="1947">
        <v>125000</v>
      </c>
      <c r="I956" s="1938">
        <v>30</v>
      </c>
      <c r="J956" s="1974"/>
    </row>
    <row r="957" spans="1:10">
      <c r="A957" s="1035">
        <v>382</v>
      </c>
      <c r="B957" s="1829" t="s">
        <v>1190</v>
      </c>
      <c r="C957" s="1850" t="s">
        <v>1191</v>
      </c>
      <c r="D957" s="1552" t="s">
        <v>1192</v>
      </c>
      <c r="E957" s="1868" t="s">
        <v>1193</v>
      </c>
      <c r="F957" s="1915" t="s">
        <v>1177</v>
      </c>
      <c r="G957" s="1938">
        <v>1</v>
      </c>
      <c r="H957" s="1969">
        <v>125000</v>
      </c>
      <c r="I957" s="1938">
        <v>30</v>
      </c>
      <c r="J957" s="1974"/>
    </row>
    <row r="958" spans="1:10">
      <c r="A958" s="1035">
        <v>385</v>
      </c>
      <c r="B958" s="1829" t="s">
        <v>1201</v>
      </c>
      <c r="C958" s="1850" t="s">
        <v>1202</v>
      </c>
      <c r="D958" s="1552" t="s">
        <v>1203</v>
      </c>
      <c r="E958" s="1868">
        <v>85860809362</v>
      </c>
      <c r="F958" s="1915">
        <v>44928</v>
      </c>
      <c r="G958" s="1938">
        <v>1</v>
      </c>
      <c r="H958" s="1970">
        <v>125000</v>
      </c>
      <c r="I958" s="1938">
        <v>30</v>
      </c>
      <c r="J958" s="1974"/>
    </row>
    <row r="959" spans="1:10">
      <c r="A959" s="1035">
        <v>904</v>
      </c>
      <c r="B959" s="1829" t="s">
        <v>1245</v>
      </c>
      <c r="C959" s="1839" t="s">
        <v>1246</v>
      </c>
      <c r="D959" s="1562" t="s">
        <v>439</v>
      </c>
      <c r="E959" s="1870" t="s">
        <v>1247</v>
      </c>
      <c r="F959" s="1919" t="s">
        <v>1248</v>
      </c>
      <c r="G959" s="1940">
        <v>2</v>
      </c>
      <c r="H959" s="1839">
        <v>165000</v>
      </c>
      <c r="I959" s="1940">
        <v>30</v>
      </c>
      <c r="J959" s="1976"/>
    </row>
    <row r="960" spans="1:10">
      <c r="A960" s="1035">
        <v>459</v>
      </c>
      <c r="B960" s="1829" t="s">
        <v>1463</v>
      </c>
      <c r="C960" s="1831" t="s">
        <v>1464</v>
      </c>
      <c r="D960" s="1558" t="s">
        <v>1465</v>
      </c>
      <c r="E960" s="1869" t="s">
        <v>1466</v>
      </c>
      <c r="F960" s="1922" t="s">
        <v>1467</v>
      </c>
      <c r="G960" s="1939">
        <v>1</v>
      </c>
      <c r="H960" s="1846">
        <v>125000</v>
      </c>
      <c r="I960" s="1939">
        <v>30</v>
      </c>
      <c r="J960" s="1974"/>
    </row>
    <row r="961" spans="1:10">
      <c r="A961" s="1035">
        <v>905</v>
      </c>
      <c r="B961" s="1829" t="s">
        <v>1643</v>
      </c>
      <c r="C961" s="1839" t="s">
        <v>1644</v>
      </c>
      <c r="D961" s="1562" t="s">
        <v>1645</v>
      </c>
      <c r="E961" s="1879" t="s">
        <v>1646</v>
      </c>
      <c r="F961" s="1919" t="s">
        <v>699</v>
      </c>
      <c r="G961" s="1940">
        <v>2</v>
      </c>
      <c r="H961" s="1839">
        <v>165000</v>
      </c>
      <c r="I961" s="1940">
        <v>30</v>
      </c>
      <c r="J961" s="1976"/>
    </row>
    <row r="962" spans="1:10">
      <c r="A962" s="1035">
        <v>503</v>
      </c>
      <c r="B962" s="1829" t="s">
        <v>1647</v>
      </c>
      <c r="C962" s="1831" t="s">
        <v>1648</v>
      </c>
      <c r="D962" s="1552" t="s">
        <v>1546</v>
      </c>
      <c r="E962" s="1868" t="s">
        <v>1649</v>
      </c>
      <c r="F962" s="1915" t="s">
        <v>1650</v>
      </c>
      <c r="G962" s="1938">
        <v>1</v>
      </c>
      <c r="H962" s="1831">
        <v>125000</v>
      </c>
      <c r="I962" s="1938">
        <v>30</v>
      </c>
      <c r="J962" s="1974"/>
    </row>
    <row r="963" spans="1:10">
      <c r="A963" s="1035">
        <v>650</v>
      </c>
      <c r="B963" s="1829" t="s">
        <v>1704</v>
      </c>
      <c r="C963" s="1840" t="s">
        <v>1705</v>
      </c>
      <c r="D963" s="1572" t="s">
        <v>1706</v>
      </c>
      <c r="E963" s="1871" t="s">
        <v>1707</v>
      </c>
      <c r="F963" s="1918" t="s">
        <v>1708</v>
      </c>
      <c r="G963" s="1941">
        <v>2</v>
      </c>
      <c r="H963" s="1840">
        <v>165000</v>
      </c>
      <c r="I963" s="1941">
        <v>30</v>
      </c>
      <c r="J963" s="1834"/>
    </row>
    <row r="964" spans="1:10">
      <c r="A964" s="1035">
        <v>526</v>
      </c>
      <c r="B964" s="1829" t="s">
        <v>1739</v>
      </c>
      <c r="C964" s="1838" t="s">
        <v>1740</v>
      </c>
      <c r="D964" s="1558" t="s">
        <v>1495</v>
      </c>
      <c r="E964" s="1869" t="s">
        <v>1741</v>
      </c>
      <c r="F964" s="1922" t="s">
        <v>1742</v>
      </c>
      <c r="G964" s="1939">
        <v>1</v>
      </c>
      <c r="H964" s="1838">
        <v>125000</v>
      </c>
      <c r="I964" s="1938">
        <v>30</v>
      </c>
      <c r="J964" s="1974"/>
    </row>
    <row r="965" spans="1:10">
      <c r="A965" s="1035">
        <v>649</v>
      </c>
      <c r="B965" s="1829" t="s">
        <v>2262</v>
      </c>
      <c r="C965" s="1842" t="s">
        <v>2263</v>
      </c>
      <c r="D965" s="1572" t="s">
        <v>2264</v>
      </c>
      <c r="E965" s="1871" t="s">
        <v>2265</v>
      </c>
      <c r="F965" s="1918" t="s">
        <v>2266</v>
      </c>
      <c r="G965" s="1941">
        <v>3</v>
      </c>
      <c r="H965" s="1840">
        <v>205000</v>
      </c>
      <c r="I965" s="1939">
        <v>30</v>
      </c>
      <c r="J965" s="1834"/>
    </row>
    <row r="966" spans="1:10">
      <c r="A966" s="1035">
        <v>903</v>
      </c>
      <c r="B966" s="1829" t="s">
        <v>2624</v>
      </c>
      <c r="C966" s="1844" t="s">
        <v>2625</v>
      </c>
      <c r="D966" s="1562" t="s">
        <v>67</v>
      </c>
      <c r="E966" s="1875" t="s">
        <v>2626</v>
      </c>
      <c r="F966" s="1920" t="s">
        <v>699</v>
      </c>
      <c r="G966" s="1945">
        <v>2</v>
      </c>
      <c r="H966" s="1844">
        <v>165000</v>
      </c>
      <c r="I966" s="1945">
        <v>30</v>
      </c>
      <c r="J966" s="1976"/>
    </row>
    <row r="967" spans="1:10">
      <c r="A967" s="1035">
        <v>906</v>
      </c>
      <c r="B967" s="1829" t="s">
        <v>2850</v>
      </c>
      <c r="C967" s="1839" t="s">
        <v>2851</v>
      </c>
      <c r="D967" s="1562" t="s">
        <v>1645</v>
      </c>
      <c r="E967" s="1890"/>
      <c r="F967" s="1919" t="s">
        <v>699</v>
      </c>
      <c r="G967" s="1940">
        <v>2</v>
      </c>
      <c r="H967" s="1839">
        <v>165000</v>
      </c>
      <c r="I967" s="1940">
        <v>30</v>
      </c>
      <c r="J967" s="1976"/>
    </row>
    <row r="968" spans="1:10">
      <c r="A968" s="1035">
        <v>809</v>
      </c>
      <c r="B968" s="1829" t="s">
        <v>2883</v>
      </c>
      <c r="C968" s="1841" t="s">
        <v>2884</v>
      </c>
      <c r="D968" s="1580" t="s">
        <v>2885</v>
      </c>
      <c r="E968" s="1872" t="s">
        <v>2886</v>
      </c>
      <c r="F968" s="1917" t="s">
        <v>2887</v>
      </c>
      <c r="G968" s="1942">
        <v>1</v>
      </c>
      <c r="H968" s="1841">
        <v>125000</v>
      </c>
      <c r="I968" s="1942">
        <v>30</v>
      </c>
      <c r="J968" s="1976"/>
    </row>
    <row r="969" spans="1:10">
      <c r="A969" s="1035">
        <v>889</v>
      </c>
      <c r="B969" s="1829" t="s">
        <v>3191</v>
      </c>
      <c r="C969" s="1839" t="s">
        <v>3192</v>
      </c>
      <c r="D969" s="1562" t="s">
        <v>2124</v>
      </c>
      <c r="E969" s="1870" t="s">
        <v>3193</v>
      </c>
      <c r="F969" s="1919" t="s">
        <v>785</v>
      </c>
      <c r="G969" s="1940">
        <v>1</v>
      </c>
      <c r="H969" s="1839">
        <v>125000</v>
      </c>
      <c r="I969" s="1940">
        <v>30</v>
      </c>
      <c r="J969" s="1976" t="s">
        <v>3194</v>
      </c>
    </row>
    <row r="970" spans="1:10">
      <c r="A970" s="1035">
        <v>502</v>
      </c>
      <c r="B970" s="1829" t="s">
        <v>3207</v>
      </c>
      <c r="C970" s="1831" t="s">
        <v>3208</v>
      </c>
      <c r="D970" s="1552" t="s">
        <v>3209</v>
      </c>
      <c r="E970" s="1868" t="s">
        <v>3210</v>
      </c>
      <c r="F970" s="1915" t="s">
        <v>1638</v>
      </c>
      <c r="G970" s="1938">
        <v>2</v>
      </c>
      <c r="H970" s="1831">
        <v>165000</v>
      </c>
      <c r="I970" s="1938">
        <v>30</v>
      </c>
      <c r="J970" s="1974"/>
    </row>
    <row r="971" spans="1:10">
      <c r="A971" s="1035">
        <v>902</v>
      </c>
      <c r="B971" s="1829" t="s">
        <v>3215</v>
      </c>
      <c r="C971" s="1839" t="s">
        <v>3216</v>
      </c>
      <c r="D971" s="1562" t="s">
        <v>67</v>
      </c>
      <c r="E971" s="1870" t="s">
        <v>3217</v>
      </c>
      <c r="F971" s="1919" t="s">
        <v>699</v>
      </c>
      <c r="G971" s="1940">
        <v>2</v>
      </c>
      <c r="H971" s="1839">
        <v>165000</v>
      </c>
      <c r="I971" s="1940">
        <v>30</v>
      </c>
      <c r="J971" s="1976"/>
    </row>
    <row r="972" spans="1:10">
      <c r="A972" s="1035">
        <v>900</v>
      </c>
      <c r="B972" s="1829" t="s">
        <v>3281</v>
      </c>
      <c r="C972" s="1839" t="s">
        <v>3282</v>
      </c>
      <c r="D972" s="1562" t="s">
        <v>67</v>
      </c>
      <c r="E972" s="1870" t="s">
        <v>3283</v>
      </c>
      <c r="F972" s="1919" t="s">
        <v>699</v>
      </c>
      <c r="G972" s="1940">
        <v>2</v>
      </c>
      <c r="H972" s="1839">
        <v>165000</v>
      </c>
      <c r="I972" s="1973">
        <v>30</v>
      </c>
      <c r="J972" s="1976"/>
    </row>
    <row r="973" spans="1:10">
      <c r="A973" s="1035">
        <v>391</v>
      </c>
      <c r="B973" s="1829" t="s">
        <v>3395</v>
      </c>
      <c r="C973" s="1850" t="s">
        <v>3396</v>
      </c>
      <c r="D973" s="1552" t="s">
        <v>3397</v>
      </c>
      <c r="E973" s="1868" t="s">
        <v>3398</v>
      </c>
      <c r="F973" s="1915">
        <v>45140</v>
      </c>
      <c r="G973" s="1938">
        <v>2</v>
      </c>
      <c r="H973" s="1970">
        <v>165000</v>
      </c>
      <c r="I973" s="1938">
        <v>30</v>
      </c>
      <c r="J973" s="1995" t="s">
        <v>3399</v>
      </c>
    </row>
    <row r="974" spans="1:10">
      <c r="A974" s="1035">
        <v>999</v>
      </c>
      <c r="B974" s="1829" t="s">
        <v>3600</v>
      </c>
      <c r="C974" s="1839" t="s">
        <v>3601</v>
      </c>
      <c r="D974" s="1562" t="s">
        <v>3257</v>
      </c>
      <c r="E974" s="1870" t="s">
        <v>3602</v>
      </c>
      <c r="F974" s="1919" t="s">
        <v>1052</v>
      </c>
      <c r="G974" s="1940">
        <v>4</v>
      </c>
      <c r="H974" s="1839">
        <v>305000</v>
      </c>
      <c r="I974" s="1940">
        <v>30</v>
      </c>
      <c r="J974" s="1976"/>
    </row>
    <row r="975" spans="1:10">
      <c r="A975" s="1570">
        <v>1120</v>
      </c>
      <c r="B975" s="1829" t="s">
        <v>3715</v>
      </c>
      <c r="C975" s="1839" t="s">
        <v>3716</v>
      </c>
      <c r="D975" s="1562" t="s">
        <v>3717</v>
      </c>
      <c r="E975" s="1870" t="s">
        <v>3718</v>
      </c>
      <c r="F975" s="1919">
        <v>45626</v>
      </c>
      <c r="G975" s="1940">
        <v>2</v>
      </c>
      <c r="H975" s="1839">
        <v>165000</v>
      </c>
      <c r="I975" s="1940">
        <v>30</v>
      </c>
      <c r="J975" s="1977"/>
    </row>
    <row r="976" spans="1:10">
      <c r="A976" s="1035">
        <v>505</v>
      </c>
      <c r="B976" s="1829" t="s">
        <v>3719</v>
      </c>
      <c r="C976" s="1831" t="s">
        <v>3720</v>
      </c>
      <c r="D976" s="1552" t="s">
        <v>1883</v>
      </c>
      <c r="E976" s="1868" t="s">
        <v>3721</v>
      </c>
      <c r="F976" s="1915" t="s">
        <v>1650</v>
      </c>
      <c r="G976" s="1938">
        <v>2</v>
      </c>
      <c r="H976" s="1831">
        <v>165000</v>
      </c>
      <c r="I976" s="1938">
        <v>30</v>
      </c>
      <c r="J976" s="1974"/>
    </row>
    <row r="977" spans="1:10">
      <c r="A977" s="1570">
        <v>1037</v>
      </c>
      <c r="B977" s="1829" t="s">
        <v>3734</v>
      </c>
      <c r="C977" s="1839" t="s">
        <v>3735</v>
      </c>
      <c r="D977" s="1562" t="s">
        <v>82</v>
      </c>
      <c r="E977" s="1870" t="s">
        <v>3736</v>
      </c>
      <c r="F977" s="1919" t="s">
        <v>3737</v>
      </c>
      <c r="G977" s="1940">
        <v>1</v>
      </c>
      <c r="H977" s="1839">
        <v>125000</v>
      </c>
      <c r="I977" s="1940">
        <v>30</v>
      </c>
      <c r="J977" s="1977"/>
    </row>
    <row r="978" spans="1:10">
      <c r="A978" s="1570">
        <v>1038</v>
      </c>
      <c r="B978" s="1829" t="s">
        <v>3738</v>
      </c>
      <c r="C978" s="1839" t="s">
        <v>3739</v>
      </c>
      <c r="D978" s="1562" t="s">
        <v>522</v>
      </c>
      <c r="E978" s="1870" t="s">
        <v>3740</v>
      </c>
      <c r="F978" s="1919" t="s">
        <v>3737</v>
      </c>
      <c r="G978" s="1940">
        <v>1</v>
      </c>
      <c r="H978" s="1839">
        <v>125000</v>
      </c>
      <c r="I978" s="1940">
        <v>30</v>
      </c>
      <c r="J978" s="1977"/>
    </row>
    <row r="979" spans="1:10">
      <c r="A979" s="1570">
        <v>1039</v>
      </c>
      <c r="B979" s="1829" t="s">
        <v>3741</v>
      </c>
      <c r="C979" s="1844" t="s">
        <v>3742</v>
      </c>
      <c r="D979" s="1603" t="s">
        <v>1046</v>
      </c>
      <c r="E979" s="1875" t="s">
        <v>3743</v>
      </c>
      <c r="F979" s="1920" t="s">
        <v>3737</v>
      </c>
      <c r="G979" s="1945">
        <v>1</v>
      </c>
      <c r="H979" s="1844">
        <v>125000</v>
      </c>
      <c r="I979" s="1945">
        <v>30</v>
      </c>
      <c r="J979" s="1977"/>
    </row>
    <row r="980" spans="1:10">
      <c r="A980" s="1035">
        <v>504</v>
      </c>
      <c r="B980" s="1829" t="s">
        <v>3976</v>
      </c>
      <c r="C980" s="1831" t="s">
        <v>3977</v>
      </c>
      <c r="D980" s="1552" t="s">
        <v>1883</v>
      </c>
      <c r="E980" s="1868" t="s">
        <v>3978</v>
      </c>
      <c r="F980" s="1915" t="s">
        <v>1650</v>
      </c>
      <c r="G980" s="1938">
        <v>2</v>
      </c>
      <c r="H980" s="1831">
        <v>165000</v>
      </c>
      <c r="I980" s="1938">
        <v>30</v>
      </c>
      <c r="J980" s="1974"/>
    </row>
    <row r="981" spans="1:10">
      <c r="A981" s="103">
        <v>1162</v>
      </c>
      <c r="B981" s="1834" t="s">
        <v>5318</v>
      </c>
      <c r="C981" s="1823" t="s">
        <v>5334</v>
      </c>
      <c r="D981" s="351" t="s">
        <v>1773</v>
      </c>
      <c r="E981" s="1900" t="s">
        <v>5335</v>
      </c>
      <c r="F981" s="1936">
        <v>45656</v>
      </c>
      <c r="G981" s="1963">
        <v>2</v>
      </c>
      <c r="H981" s="1864">
        <v>165000</v>
      </c>
      <c r="I981" s="1963">
        <v>30</v>
      </c>
      <c r="J981" s="1976"/>
    </row>
    <row r="982" spans="1:10">
      <c r="A982" s="103">
        <v>1163</v>
      </c>
      <c r="B982" s="1834" t="s">
        <v>5319</v>
      </c>
      <c r="C982" s="1865" t="s">
        <v>5330</v>
      </c>
      <c r="D982" s="60" t="s">
        <v>5312</v>
      </c>
      <c r="E982" s="1900" t="s">
        <v>5332</v>
      </c>
      <c r="F982" s="1936">
        <v>45656</v>
      </c>
      <c r="G982" s="1962">
        <v>2</v>
      </c>
      <c r="H982" s="1864">
        <v>165000</v>
      </c>
      <c r="I982" s="1962">
        <v>30</v>
      </c>
      <c r="J982" s="1976"/>
    </row>
    <row r="983" spans="1:10">
      <c r="A983" s="1035">
        <v>438</v>
      </c>
      <c r="B983" s="1829" t="s">
        <v>1389</v>
      </c>
      <c r="C983" s="1831" t="s">
        <v>1390</v>
      </c>
      <c r="D983" s="1558" t="s">
        <v>1391</v>
      </c>
      <c r="E983" s="1885">
        <v>83806211790</v>
      </c>
      <c r="F983" s="1922" t="s">
        <v>1388</v>
      </c>
      <c r="G983" s="1939" t="s">
        <v>1392</v>
      </c>
      <c r="H983" s="1846" t="s">
        <v>1393</v>
      </c>
      <c r="I983" s="1939" t="s">
        <v>1392</v>
      </c>
      <c r="J983" s="1974"/>
    </row>
    <row r="984" spans="1:10">
      <c r="A984" s="1035">
        <v>482</v>
      </c>
      <c r="B984" s="1829" t="s">
        <v>1562</v>
      </c>
      <c r="C984" s="1831" t="s">
        <v>1563</v>
      </c>
      <c r="D984" s="1552" t="s">
        <v>1559</v>
      </c>
      <c r="E984" s="1868" t="s">
        <v>1560</v>
      </c>
      <c r="F984" s="1915" t="s">
        <v>1561</v>
      </c>
      <c r="G984" s="1939" t="s">
        <v>1392</v>
      </c>
      <c r="H984" s="1846" t="s">
        <v>1393</v>
      </c>
      <c r="I984" s="1939" t="s">
        <v>1392</v>
      </c>
      <c r="J984" s="1974"/>
    </row>
    <row r="985" spans="1:10">
      <c r="A985" s="1035">
        <v>553</v>
      </c>
      <c r="B985" s="1829" t="s">
        <v>1853</v>
      </c>
      <c r="C985" s="1850" t="s">
        <v>1854</v>
      </c>
      <c r="D985" s="1558" t="s">
        <v>522</v>
      </c>
      <c r="E985" s="1885" t="s">
        <v>1855</v>
      </c>
      <c r="F985" s="1922" t="s">
        <v>1855</v>
      </c>
      <c r="G985" s="1939" t="s">
        <v>1392</v>
      </c>
      <c r="H985" s="1846" t="s">
        <v>1393</v>
      </c>
      <c r="I985" s="1939" t="s">
        <v>1392</v>
      </c>
      <c r="J985" s="1974"/>
    </row>
    <row r="986" spans="1:10">
      <c r="A986" s="1759">
        <v>924</v>
      </c>
      <c r="B986" s="1837" t="s">
        <v>3322</v>
      </c>
      <c r="C986" s="1866" t="s">
        <v>3323</v>
      </c>
      <c r="D986" s="1761" t="s">
        <v>1223</v>
      </c>
      <c r="E986" s="1892" t="s">
        <v>3324</v>
      </c>
      <c r="F986" s="1937" t="s">
        <v>3320</v>
      </c>
      <c r="G986" s="1964" t="s">
        <v>1392</v>
      </c>
      <c r="H986" s="1971" t="s">
        <v>1393</v>
      </c>
      <c r="I986" s="1964" t="s">
        <v>1392</v>
      </c>
      <c r="J986" s="1998"/>
    </row>
    <row r="987" spans="1:10">
      <c r="A987" s="1035">
        <v>925</v>
      </c>
      <c r="B987" s="1829" t="s">
        <v>3325</v>
      </c>
      <c r="C987" s="1839" t="s">
        <v>3326</v>
      </c>
      <c r="D987" s="1562" t="s">
        <v>3327</v>
      </c>
      <c r="E987" s="1870" t="s">
        <v>3328</v>
      </c>
      <c r="F987" s="1919" t="s">
        <v>3329</v>
      </c>
      <c r="G987" s="1939" t="s">
        <v>1392</v>
      </c>
      <c r="H987" s="1846" t="s">
        <v>1393</v>
      </c>
      <c r="I987" s="1939" t="s">
        <v>1392</v>
      </c>
      <c r="J987" s="1976"/>
    </row>
    <row r="988" spans="1:10">
      <c r="A988" s="1035">
        <v>997</v>
      </c>
      <c r="B988" s="1829" t="s">
        <v>3593</v>
      </c>
      <c r="C988" s="1844" t="s">
        <v>3594</v>
      </c>
      <c r="D988" s="1603" t="s">
        <v>3595</v>
      </c>
      <c r="E988" s="1875" t="s">
        <v>3596</v>
      </c>
      <c r="F988" s="1920" t="s">
        <v>2113</v>
      </c>
      <c r="G988" s="1939" t="s">
        <v>1392</v>
      </c>
      <c r="H988" s="1846" t="s">
        <v>1393</v>
      </c>
      <c r="I988" s="1939" t="s">
        <v>1392</v>
      </c>
      <c r="J988" s="197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46"/>
  <sheetViews>
    <sheetView topLeftCell="A16" zoomScale="90" zoomScaleNormal="90" workbookViewId="0">
      <selection activeCell="J34" sqref="J34"/>
    </sheetView>
  </sheetViews>
  <sheetFormatPr defaultRowHeight="15"/>
  <cols>
    <col min="1" max="1" width="12" style="450" customWidth="1"/>
    <col min="2" max="2" width="19" style="483" customWidth="1"/>
    <col min="3" max="3" width="17.42578125" style="483" hidden="1" customWidth="1"/>
    <col min="4" max="5" width="18.140625" style="483" customWidth="1"/>
    <col min="6" max="6" width="20.140625" style="483" customWidth="1"/>
    <col min="7" max="7" width="18.42578125" style="483" bestFit="1" customWidth="1"/>
    <col min="8" max="8" width="18" style="450" customWidth="1"/>
    <col min="9" max="9" width="18" style="486" customWidth="1"/>
    <col min="10" max="10" width="18.5703125" style="488" customWidth="1"/>
    <col min="11" max="11" width="17.28515625" style="450" customWidth="1"/>
    <col min="12" max="12" width="18.140625" style="485" customWidth="1"/>
    <col min="13" max="13" width="15.42578125" style="449" customWidth="1"/>
    <col min="14" max="14" width="17" style="450" customWidth="1"/>
    <col min="15" max="16384" width="9.140625" style="450"/>
  </cols>
  <sheetData>
    <row r="1" spans="1:14">
      <c r="A1" s="443"/>
      <c r="B1" s="444" t="s">
        <v>4198</v>
      </c>
      <c r="C1" s="444"/>
      <c r="D1" s="445">
        <v>137800000</v>
      </c>
      <c r="E1" s="445"/>
      <c r="F1" s="445"/>
      <c r="G1" s="444"/>
      <c r="H1" s="443"/>
      <c r="I1" s="446" t="s">
        <v>4199</v>
      </c>
      <c r="J1" s="447"/>
      <c r="K1" s="446" t="s">
        <v>4199</v>
      </c>
      <c r="L1" s="448"/>
      <c r="N1" s="450">
        <f>1365-165</f>
        <v>1200</v>
      </c>
    </row>
    <row r="2" spans="1:14" ht="19.5">
      <c r="A2" s="1811" t="s">
        <v>5296</v>
      </c>
      <c r="B2" s="1811"/>
      <c r="C2" s="1811"/>
      <c r="D2" s="1811"/>
      <c r="E2" s="1811"/>
      <c r="F2" s="1811"/>
      <c r="G2" s="1811"/>
      <c r="H2" s="443"/>
      <c r="I2" s="451"/>
      <c r="J2" s="447"/>
      <c r="K2" s="443"/>
      <c r="L2" s="448"/>
    </row>
    <row r="3" spans="1:14">
      <c r="A3" s="452" t="s">
        <v>4200</v>
      </c>
      <c r="B3" s="453" t="s">
        <v>4198</v>
      </c>
      <c r="C3" s="454" t="s">
        <v>4201</v>
      </c>
      <c r="D3" s="1483" t="s">
        <v>5297</v>
      </c>
      <c r="E3" s="1484" t="s">
        <v>4202</v>
      </c>
      <c r="F3" s="455" t="s">
        <v>4203</v>
      </c>
      <c r="G3" s="453" t="s">
        <v>4204</v>
      </c>
      <c r="H3" s="452" t="s">
        <v>4205</v>
      </c>
      <c r="I3" s="456" t="s">
        <v>4206</v>
      </c>
      <c r="J3" s="457" t="s">
        <v>4207</v>
      </c>
      <c r="K3" s="452" t="s">
        <v>4208</v>
      </c>
      <c r="L3" s="453" t="s">
        <v>4209</v>
      </c>
      <c r="M3" s="458" t="s">
        <v>4210</v>
      </c>
      <c r="N3" s="459" t="s">
        <v>4188</v>
      </c>
    </row>
    <row r="4" spans="1:14">
      <c r="A4" s="460">
        <v>45627</v>
      </c>
      <c r="B4" s="461">
        <f>+D1</f>
        <v>137800000</v>
      </c>
      <c r="C4" s="462">
        <v>4435000</v>
      </c>
      <c r="D4" s="1485">
        <v>4230000</v>
      </c>
      <c r="E4" s="453">
        <v>4520000</v>
      </c>
      <c r="F4" s="453">
        <v>4520000</v>
      </c>
      <c r="G4" s="461">
        <f t="shared" ref="G4:G33" si="0">+B4-F4</f>
        <v>133280000</v>
      </c>
      <c r="H4" s="463">
        <f t="shared" ref="H4:H33" si="1">+G4+D4</f>
        <v>137510000</v>
      </c>
      <c r="I4" s="464">
        <f>+F4-J4-L4</f>
        <v>0</v>
      </c>
      <c r="J4" s="461">
        <v>1990000</v>
      </c>
      <c r="K4" s="465">
        <f>+F4-J4-L4</f>
        <v>0</v>
      </c>
      <c r="L4" s="461">
        <v>2530000</v>
      </c>
      <c r="M4" s="466">
        <f t="shared" ref="M4:M33" si="2">+(J4+L4)/E4</f>
        <v>1</v>
      </c>
      <c r="N4" s="467"/>
    </row>
    <row r="5" spans="1:14">
      <c r="A5" s="460">
        <v>45628</v>
      </c>
      <c r="B5" s="461">
        <f>G4</f>
        <v>133280000</v>
      </c>
      <c r="C5" s="462">
        <v>1950000</v>
      </c>
      <c r="D5" s="1486">
        <v>2115000</v>
      </c>
      <c r="E5" s="453">
        <v>2405000</v>
      </c>
      <c r="F5" s="453">
        <v>2860000</v>
      </c>
      <c r="G5" s="461">
        <f t="shared" si="0"/>
        <v>130420000</v>
      </c>
      <c r="H5" s="463">
        <f t="shared" si="1"/>
        <v>132535000</v>
      </c>
      <c r="I5" s="464">
        <f t="shared" ref="I5:I34" si="3">+F5-J5-L5</f>
        <v>165000</v>
      </c>
      <c r="J5" s="461">
        <v>1535000</v>
      </c>
      <c r="K5" s="465">
        <f t="shared" ref="K5:K34" si="4">+F5-J5-L5</f>
        <v>165000</v>
      </c>
      <c r="L5" s="461">
        <v>1160000</v>
      </c>
      <c r="M5" s="466">
        <f t="shared" si="2"/>
        <v>1.1205821205821205</v>
      </c>
      <c r="N5" s="467"/>
    </row>
    <row r="6" spans="1:14" ht="15.75" customHeight="1">
      <c r="A6" s="460">
        <v>45629</v>
      </c>
      <c r="B6" s="461">
        <f t="shared" ref="B6:B34" si="5">+G5</f>
        <v>130420000</v>
      </c>
      <c r="C6" s="462">
        <v>2895000</v>
      </c>
      <c r="D6" s="1486">
        <v>3310000</v>
      </c>
      <c r="E6" s="468">
        <v>3270000</v>
      </c>
      <c r="F6" s="468">
        <v>3105000</v>
      </c>
      <c r="G6" s="461">
        <f t="shared" si="0"/>
        <v>127315000</v>
      </c>
      <c r="H6" s="463">
        <f t="shared" si="1"/>
        <v>130625000</v>
      </c>
      <c r="I6" s="464">
        <f t="shared" si="3"/>
        <v>165000</v>
      </c>
      <c r="J6" s="461">
        <v>1695000</v>
      </c>
      <c r="K6" s="465">
        <f t="shared" si="4"/>
        <v>165000</v>
      </c>
      <c r="L6" s="469">
        <v>1245000</v>
      </c>
      <c r="M6" s="466">
        <f t="shared" si="2"/>
        <v>0.8990825688073395</v>
      </c>
      <c r="N6" s="467"/>
    </row>
    <row r="7" spans="1:14">
      <c r="A7" s="460">
        <v>45630</v>
      </c>
      <c r="B7" s="461">
        <f t="shared" si="5"/>
        <v>127315000</v>
      </c>
      <c r="C7" s="462">
        <v>2900000</v>
      </c>
      <c r="D7" s="1485">
        <v>3630000</v>
      </c>
      <c r="E7" s="453">
        <v>3795000</v>
      </c>
      <c r="F7" s="453">
        <v>3960000</v>
      </c>
      <c r="G7" s="461">
        <f t="shared" si="0"/>
        <v>123355000</v>
      </c>
      <c r="H7" s="463">
        <f t="shared" si="1"/>
        <v>126985000</v>
      </c>
      <c r="I7" s="464">
        <f>+F7-J7-L7</f>
        <v>165000</v>
      </c>
      <c r="J7" s="461">
        <v>2510000</v>
      </c>
      <c r="K7" s="465">
        <f t="shared" si="4"/>
        <v>165000</v>
      </c>
      <c r="L7" s="469">
        <v>1285000</v>
      </c>
      <c r="M7" s="466">
        <f t="shared" si="2"/>
        <v>1</v>
      </c>
      <c r="N7" s="467"/>
    </row>
    <row r="8" spans="1:14">
      <c r="A8" s="460">
        <v>45631</v>
      </c>
      <c r="B8" s="461">
        <f t="shared" si="5"/>
        <v>123355000</v>
      </c>
      <c r="C8" s="462">
        <v>2765000</v>
      </c>
      <c r="D8" s="1486">
        <v>2325000</v>
      </c>
      <c r="E8" s="453">
        <v>2490000</v>
      </c>
      <c r="F8" s="453">
        <v>2615000</v>
      </c>
      <c r="G8" s="461">
        <f t="shared" si="0"/>
        <v>120740000</v>
      </c>
      <c r="H8" s="463">
        <f t="shared" si="1"/>
        <v>123065000</v>
      </c>
      <c r="I8" s="464">
        <f>+F8-J8-L8</f>
        <v>165000</v>
      </c>
      <c r="J8" s="461">
        <v>1245000</v>
      </c>
      <c r="K8" s="465">
        <f t="shared" si="4"/>
        <v>165000</v>
      </c>
      <c r="L8" s="469">
        <v>1205000</v>
      </c>
      <c r="M8" s="466">
        <f t="shared" si="2"/>
        <v>0.98393574297188757</v>
      </c>
      <c r="N8" s="467"/>
    </row>
    <row r="9" spans="1:14">
      <c r="A9" s="460">
        <v>45632</v>
      </c>
      <c r="B9" s="461">
        <f t="shared" si="5"/>
        <v>120740000</v>
      </c>
      <c r="C9" s="462">
        <v>3165000</v>
      </c>
      <c r="D9" s="1486">
        <v>3990000</v>
      </c>
      <c r="E9" s="453">
        <v>3990000</v>
      </c>
      <c r="F9" s="453">
        <v>4695000</v>
      </c>
      <c r="G9" s="461">
        <f t="shared" si="0"/>
        <v>116045000</v>
      </c>
      <c r="H9" s="463">
        <f t="shared" si="1"/>
        <v>120035000</v>
      </c>
      <c r="I9" s="464">
        <f t="shared" si="3"/>
        <v>290000</v>
      </c>
      <c r="J9" s="461">
        <v>2995000</v>
      </c>
      <c r="K9" s="465">
        <f t="shared" si="4"/>
        <v>290000</v>
      </c>
      <c r="L9" s="469">
        <v>1410000</v>
      </c>
      <c r="M9" s="466">
        <f t="shared" si="2"/>
        <v>1.1040100250626566</v>
      </c>
      <c r="N9" s="467"/>
    </row>
    <row r="10" spans="1:14">
      <c r="A10" s="460">
        <v>45633</v>
      </c>
      <c r="B10" s="461">
        <f t="shared" si="5"/>
        <v>116045000</v>
      </c>
      <c r="C10" s="462">
        <v>3615000</v>
      </c>
      <c r="D10" s="1486">
        <v>3900000</v>
      </c>
      <c r="E10" s="453">
        <v>3900000</v>
      </c>
      <c r="F10" s="453">
        <v>4355000</v>
      </c>
      <c r="G10" s="461">
        <f t="shared" si="0"/>
        <v>111690000</v>
      </c>
      <c r="H10" s="463">
        <f t="shared" si="1"/>
        <v>115590000</v>
      </c>
      <c r="I10" s="464">
        <f t="shared" si="3"/>
        <v>165000</v>
      </c>
      <c r="J10" s="461">
        <v>3030000</v>
      </c>
      <c r="K10" s="465">
        <f t="shared" si="4"/>
        <v>165000</v>
      </c>
      <c r="L10" s="469">
        <v>1160000</v>
      </c>
      <c r="M10" s="466">
        <f t="shared" si="2"/>
        <v>1.0743589743589743</v>
      </c>
      <c r="N10" s="470"/>
    </row>
    <row r="11" spans="1:14">
      <c r="A11" s="460">
        <v>45634</v>
      </c>
      <c r="B11" s="461">
        <f t="shared" si="5"/>
        <v>111690000</v>
      </c>
      <c r="C11" s="462">
        <v>2190000</v>
      </c>
      <c r="D11" s="1486">
        <v>2480000</v>
      </c>
      <c r="E11" s="453">
        <v>2645000</v>
      </c>
      <c r="F11" s="453">
        <v>3060000</v>
      </c>
      <c r="G11" s="461">
        <f t="shared" si="0"/>
        <v>108630000</v>
      </c>
      <c r="H11" s="463">
        <f t="shared" si="1"/>
        <v>111110000</v>
      </c>
      <c r="I11" s="464">
        <f t="shared" si="3"/>
        <v>0</v>
      </c>
      <c r="J11" s="461">
        <v>1490000</v>
      </c>
      <c r="K11" s="465">
        <f t="shared" si="4"/>
        <v>0</v>
      </c>
      <c r="L11" s="471">
        <v>1570000</v>
      </c>
      <c r="M11" s="466">
        <f t="shared" si="2"/>
        <v>1.1568998109640831</v>
      </c>
      <c r="N11" s="470"/>
    </row>
    <row r="12" spans="1:14">
      <c r="A12" s="460">
        <v>45635</v>
      </c>
      <c r="B12" s="461">
        <f t="shared" si="5"/>
        <v>108630000</v>
      </c>
      <c r="C12" s="462">
        <v>2690000</v>
      </c>
      <c r="D12" s="1486">
        <v>2750000</v>
      </c>
      <c r="E12" s="453">
        <v>2915000</v>
      </c>
      <c r="F12" s="453">
        <v>2915000</v>
      </c>
      <c r="G12" s="461">
        <f t="shared" si="0"/>
        <v>105715000</v>
      </c>
      <c r="H12" s="463">
        <f t="shared" si="1"/>
        <v>108465000</v>
      </c>
      <c r="I12" s="464">
        <f t="shared" si="3"/>
        <v>0</v>
      </c>
      <c r="J12" s="461">
        <v>2005000</v>
      </c>
      <c r="K12" s="465">
        <f t="shared" si="4"/>
        <v>0</v>
      </c>
      <c r="L12" s="469">
        <v>910000</v>
      </c>
      <c r="M12" s="466">
        <f t="shared" si="2"/>
        <v>1</v>
      </c>
      <c r="N12" s="470"/>
    </row>
    <row r="13" spans="1:14">
      <c r="A13" s="460">
        <v>45636</v>
      </c>
      <c r="B13" s="461">
        <f t="shared" si="5"/>
        <v>105715000</v>
      </c>
      <c r="C13" s="462">
        <v>3305000</v>
      </c>
      <c r="D13" s="1486">
        <v>4135000</v>
      </c>
      <c r="E13" s="453">
        <v>4545000</v>
      </c>
      <c r="F13" s="453">
        <v>5040000</v>
      </c>
      <c r="G13" s="461">
        <f t="shared" si="0"/>
        <v>100675000</v>
      </c>
      <c r="H13" s="463">
        <f t="shared" si="1"/>
        <v>104810000</v>
      </c>
      <c r="I13" s="464">
        <f t="shared" si="3"/>
        <v>290000</v>
      </c>
      <c r="J13" s="461">
        <v>2765000</v>
      </c>
      <c r="K13" s="465">
        <f t="shared" si="4"/>
        <v>290000</v>
      </c>
      <c r="L13" s="469">
        <v>1985000</v>
      </c>
      <c r="M13" s="466">
        <f t="shared" si="2"/>
        <v>1.045104510451045</v>
      </c>
      <c r="N13" s="472"/>
    </row>
    <row r="14" spans="1:14">
      <c r="A14" s="460">
        <v>45637</v>
      </c>
      <c r="B14" s="461">
        <f t="shared" si="5"/>
        <v>100675000</v>
      </c>
      <c r="C14" s="462">
        <v>2900000</v>
      </c>
      <c r="D14" s="1486">
        <v>3150000</v>
      </c>
      <c r="E14" s="453">
        <v>3275000</v>
      </c>
      <c r="F14" s="453">
        <v>3690000</v>
      </c>
      <c r="G14" s="461">
        <f t="shared" si="0"/>
        <v>96985000</v>
      </c>
      <c r="H14" s="463">
        <f t="shared" si="1"/>
        <v>100135000</v>
      </c>
      <c r="I14" s="464">
        <f t="shared" si="3"/>
        <v>165000</v>
      </c>
      <c r="J14" s="461">
        <v>2530000</v>
      </c>
      <c r="K14" s="465">
        <f t="shared" si="4"/>
        <v>165000</v>
      </c>
      <c r="L14" s="469">
        <v>995000</v>
      </c>
      <c r="M14" s="466">
        <f t="shared" si="2"/>
        <v>1.0763358778625953</v>
      </c>
      <c r="N14" s="473"/>
    </row>
    <row r="15" spans="1:14">
      <c r="A15" s="460">
        <v>45638</v>
      </c>
      <c r="B15" s="461">
        <f t="shared" si="5"/>
        <v>96985000</v>
      </c>
      <c r="C15" s="462">
        <v>3440000</v>
      </c>
      <c r="D15" s="1486">
        <v>3690000</v>
      </c>
      <c r="E15" s="453">
        <v>4020000</v>
      </c>
      <c r="F15" s="453">
        <v>4350000</v>
      </c>
      <c r="G15" s="461">
        <f t="shared" si="0"/>
        <v>92635000</v>
      </c>
      <c r="H15" s="463">
        <f t="shared" si="1"/>
        <v>96325000</v>
      </c>
      <c r="I15" s="464">
        <f t="shared" si="3"/>
        <v>290000</v>
      </c>
      <c r="J15" s="461">
        <v>2525000</v>
      </c>
      <c r="K15" s="465">
        <f t="shared" si="4"/>
        <v>290000</v>
      </c>
      <c r="L15" s="469">
        <v>1535000</v>
      </c>
      <c r="M15" s="466">
        <f t="shared" si="2"/>
        <v>1.0099502487562189</v>
      </c>
      <c r="N15" s="473"/>
    </row>
    <row r="16" spans="1:14">
      <c r="A16" s="460">
        <v>45639</v>
      </c>
      <c r="B16" s="461">
        <f t="shared" si="5"/>
        <v>92635000</v>
      </c>
      <c r="C16" s="462">
        <v>1905000</v>
      </c>
      <c r="D16" s="1486">
        <v>2030000</v>
      </c>
      <c r="E16" s="453">
        <v>2280000</v>
      </c>
      <c r="F16" s="453">
        <v>2155000</v>
      </c>
      <c r="G16" s="461">
        <f t="shared" si="0"/>
        <v>90480000</v>
      </c>
      <c r="H16" s="463">
        <f t="shared" si="1"/>
        <v>92510000</v>
      </c>
      <c r="I16" s="464">
        <f t="shared" si="3"/>
        <v>125000</v>
      </c>
      <c r="J16" s="461">
        <v>1200000</v>
      </c>
      <c r="K16" s="465">
        <f t="shared" si="4"/>
        <v>125000</v>
      </c>
      <c r="L16" s="469">
        <f>705000+125000</f>
        <v>830000</v>
      </c>
      <c r="M16" s="466">
        <f t="shared" si="2"/>
        <v>0.89035087719298245</v>
      </c>
      <c r="N16" s="473"/>
    </row>
    <row r="17" spans="1:14">
      <c r="A17" s="460">
        <v>45640</v>
      </c>
      <c r="B17" s="461">
        <f t="shared" si="5"/>
        <v>90480000</v>
      </c>
      <c r="C17" s="462">
        <v>1660000</v>
      </c>
      <c r="D17" s="1486">
        <v>1950000</v>
      </c>
      <c r="E17" s="453">
        <v>3065000</v>
      </c>
      <c r="F17" s="453">
        <v>3580000</v>
      </c>
      <c r="G17" s="461">
        <f t="shared" si="0"/>
        <v>86900000</v>
      </c>
      <c r="H17" s="463">
        <f t="shared" si="1"/>
        <v>88850000</v>
      </c>
      <c r="I17" s="464">
        <f t="shared" si="3"/>
        <v>845000</v>
      </c>
      <c r="J17" s="461">
        <v>2320000</v>
      </c>
      <c r="K17" s="465">
        <f t="shared" si="4"/>
        <v>845000</v>
      </c>
      <c r="L17" s="469">
        <v>415000</v>
      </c>
      <c r="M17" s="466">
        <f t="shared" si="2"/>
        <v>0.8923327895595432</v>
      </c>
      <c r="N17" s="473"/>
    </row>
    <row r="18" spans="1:14" ht="15.75" customHeight="1">
      <c r="A18" s="460">
        <v>45641</v>
      </c>
      <c r="B18" s="461">
        <f t="shared" si="5"/>
        <v>86900000</v>
      </c>
      <c r="C18" s="462">
        <v>3350000</v>
      </c>
      <c r="D18" s="1486">
        <v>2940000</v>
      </c>
      <c r="E18" s="453">
        <v>3395000</v>
      </c>
      <c r="F18" s="453">
        <v>3560000</v>
      </c>
      <c r="G18" s="461">
        <f t="shared" si="0"/>
        <v>83340000</v>
      </c>
      <c r="H18" s="463">
        <f t="shared" si="1"/>
        <v>86280000</v>
      </c>
      <c r="I18" s="464">
        <f>+F18-J18-L18</f>
        <v>580000</v>
      </c>
      <c r="J18" s="461">
        <v>1530000</v>
      </c>
      <c r="K18" s="465">
        <f t="shared" si="4"/>
        <v>580000</v>
      </c>
      <c r="L18" s="469">
        <f>1200000+250000</f>
        <v>1450000</v>
      </c>
      <c r="M18" s="466">
        <f t="shared" si="2"/>
        <v>0.87776141384388806</v>
      </c>
      <c r="N18" s="473"/>
    </row>
    <row r="19" spans="1:14" ht="14.25" customHeight="1">
      <c r="A19" s="460">
        <v>45642</v>
      </c>
      <c r="B19" s="461">
        <f t="shared" si="5"/>
        <v>83340000</v>
      </c>
      <c r="C19" s="462">
        <v>1920000</v>
      </c>
      <c r="D19" s="1486">
        <v>1920000</v>
      </c>
      <c r="E19" s="468">
        <v>1755000</v>
      </c>
      <c r="F19" s="468">
        <v>1880000</v>
      </c>
      <c r="G19" s="461">
        <f t="shared" si="0"/>
        <v>81460000</v>
      </c>
      <c r="H19" s="463">
        <f t="shared" si="1"/>
        <v>83380000</v>
      </c>
      <c r="I19" s="464">
        <f t="shared" si="3"/>
        <v>0</v>
      </c>
      <c r="J19" s="461">
        <v>1035000</v>
      </c>
      <c r="K19" s="465">
        <f t="shared" si="4"/>
        <v>0</v>
      </c>
      <c r="L19" s="469">
        <f>720000+125000</f>
        <v>845000</v>
      </c>
      <c r="M19" s="466">
        <f t="shared" si="2"/>
        <v>1.0712250712250713</v>
      </c>
      <c r="N19" s="473"/>
    </row>
    <row r="20" spans="1:14">
      <c r="A20" s="460">
        <v>45643</v>
      </c>
      <c r="B20" s="461">
        <f t="shared" si="5"/>
        <v>81460000</v>
      </c>
      <c r="C20" s="462">
        <v>1120000</v>
      </c>
      <c r="D20" s="1486">
        <v>1495000</v>
      </c>
      <c r="E20" s="453">
        <v>1950000</v>
      </c>
      <c r="F20" s="453">
        <v>1950000</v>
      </c>
      <c r="G20" s="461">
        <f t="shared" si="0"/>
        <v>79510000</v>
      </c>
      <c r="H20" s="463">
        <f t="shared" si="1"/>
        <v>81005000</v>
      </c>
      <c r="I20" s="464">
        <f t="shared" si="3"/>
        <v>165000</v>
      </c>
      <c r="J20" s="461">
        <v>1080000</v>
      </c>
      <c r="K20" s="465">
        <f t="shared" si="4"/>
        <v>165000</v>
      </c>
      <c r="L20" s="469">
        <v>705000</v>
      </c>
      <c r="M20" s="466">
        <f t="shared" si="2"/>
        <v>0.91538461538461535</v>
      </c>
      <c r="N20" s="473"/>
    </row>
    <row r="21" spans="1:14">
      <c r="A21" s="460">
        <v>45644</v>
      </c>
      <c r="B21" s="461">
        <f t="shared" si="5"/>
        <v>79510000</v>
      </c>
      <c r="C21" s="462">
        <v>1620000</v>
      </c>
      <c r="D21" s="1485">
        <v>1505000</v>
      </c>
      <c r="E21" s="453">
        <v>1835000</v>
      </c>
      <c r="F21" s="453">
        <v>1835000</v>
      </c>
      <c r="G21" s="461">
        <f t="shared" si="0"/>
        <v>77675000</v>
      </c>
      <c r="H21" s="463">
        <f t="shared" si="1"/>
        <v>79180000</v>
      </c>
      <c r="I21" s="464">
        <f t="shared" si="3"/>
        <v>380000</v>
      </c>
      <c r="J21" s="461">
        <v>875000</v>
      </c>
      <c r="K21" s="465">
        <f t="shared" si="4"/>
        <v>380000</v>
      </c>
      <c r="L21" s="469">
        <v>580000</v>
      </c>
      <c r="M21" s="466">
        <f t="shared" si="2"/>
        <v>0.79291553133514991</v>
      </c>
      <c r="N21" s="473"/>
    </row>
    <row r="22" spans="1:14">
      <c r="A22" s="460">
        <v>45645</v>
      </c>
      <c r="B22" s="461">
        <f t="shared" si="5"/>
        <v>77675000</v>
      </c>
      <c r="C22" s="462">
        <v>2355000</v>
      </c>
      <c r="D22" s="1486">
        <v>2410000</v>
      </c>
      <c r="E22" s="453">
        <v>2620000</v>
      </c>
      <c r="F22" s="453">
        <v>3035000</v>
      </c>
      <c r="G22" s="461">
        <f t="shared" si="0"/>
        <v>74640000</v>
      </c>
      <c r="H22" s="463">
        <f t="shared" si="1"/>
        <v>77050000</v>
      </c>
      <c r="I22" s="464">
        <f>+F22-J22-L22</f>
        <v>595000</v>
      </c>
      <c r="J22" s="461">
        <v>1695000</v>
      </c>
      <c r="K22" s="465">
        <f t="shared" si="4"/>
        <v>595000</v>
      </c>
      <c r="L22" s="469">
        <v>745000</v>
      </c>
      <c r="M22" s="466">
        <f t="shared" si="2"/>
        <v>0.93129770992366412</v>
      </c>
      <c r="N22" s="473"/>
    </row>
    <row r="23" spans="1:14">
      <c r="A23" s="460">
        <v>45646</v>
      </c>
      <c r="B23" s="461">
        <f t="shared" si="5"/>
        <v>74640000</v>
      </c>
      <c r="C23" s="462">
        <v>2415000</v>
      </c>
      <c r="D23" s="1486">
        <v>2915000</v>
      </c>
      <c r="E23" s="468">
        <v>2665000</v>
      </c>
      <c r="F23" s="468">
        <v>2790000</v>
      </c>
      <c r="G23" s="461">
        <f t="shared" si="0"/>
        <v>71850000</v>
      </c>
      <c r="H23" s="463">
        <f t="shared" si="1"/>
        <v>74765000</v>
      </c>
      <c r="I23" s="464">
        <f t="shared" si="3"/>
        <v>620000</v>
      </c>
      <c r="J23" s="461">
        <v>1075000</v>
      </c>
      <c r="K23" s="465">
        <f t="shared" si="4"/>
        <v>620000</v>
      </c>
      <c r="L23" s="469">
        <v>1095000</v>
      </c>
      <c r="M23" s="466">
        <f t="shared" si="2"/>
        <v>0.81425891181988741</v>
      </c>
      <c r="N23" s="473"/>
    </row>
    <row r="24" spans="1:14">
      <c r="A24" s="460">
        <v>45647</v>
      </c>
      <c r="B24" s="461">
        <f t="shared" si="5"/>
        <v>71850000</v>
      </c>
      <c r="C24" s="462">
        <v>1740000</v>
      </c>
      <c r="D24" s="1486">
        <v>1825000</v>
      </c>
      <c r="E24" s="453">
        <v>1990000</v>
      </c>
      <c r="F24" s="453">
        <v>1990000</v>
      </c>
      <c r="G24" s="461">
        <f t="shared" si="0"/>
        <v>69860000</v>
      </c>
      <c r="H24" s="463">
        <f t="shared" si="1"/>
        <v>71685000</v>
      </c>
      <c r="I24" s="464">
        <f t="shared" si="3"/>
        <v>415000</v>
      </c>
      <c r="J24" s="461">
        <v>1450000</v>
      </c>
      <c r="K24" s="465">
        <f t="shared" si="4"/>
        <v>415000</v>
      </c>
      <c r="L24" s="469">
        <v>125000</v>
      </c>
      <c r="M24" s="466">
        <f t="shared" si="2"/>
        <v>0.79145728643216084</v>
      </c>
      <c r="N24" s="473"/>
    </row>
    <row r="25" spans="1:14">
      <c r="A25" s="460">
        <v>45648</v>
      </c>
      <c r="B25" s="461">
        <f t="shared" si="5"/>
        <v>69860000</v>
      </c>
      <c r="C25" s="462">
        <v>1670000</v>
      </c>
      <c r="D25" s="1486">
        <v>1820000</v>
      </c>
      <c r="E25" s="453">
        <v>2235000</v>
      </c>
      <c r="F25" s="453">
        <v>2855000</v>
      </c>
      <c r="G25" s="461">
        <f t="shared" si="0"/>
        <v>67005000</v>
      </c>
      <c r="H25" s="463">
        <f t="shared" si="1"/>
        <v>68825000</v>
      </c>
      <c r="I25" s="464">
        <f t="shared" si="3"/>
        <v>0</v>
      </c>
      <c r="J25" s="461">
        <v>1655000</v>
      </c>
      <c r="K25" s="465">
        <f t="shared" si="4"/>
        <v>0</v>
      </c>
      <c r="L25" s="469">
        <v>1200000</v>
      </c>
      <c r="M25" s="466">
        <f t="shared" si="2"/>
        <v>1.2774049217002237</v>
      </c>
      <c r="N25" s="473"/>
    </row>
    <row r="26" spans="1:14">
      <c r="A26" s="460">
        <v>45649</v>
      </c>
      <c r="B26" s="461">
        <f t="shared" si="5"/>
        <v>67005000</v>
      </c>
      <c r="C26" s="462">
        <v>1565000</v>
      </c>
      <c r="D26" s="1486">
        <v>1730000</v>
      </c>
      <c r="E26" s="453">
        <v>2105000</v>
      </c>
      <c r="F26" s="453">
        <v>3100000</v>
      </c>
      <c r="G26" s="461">
        <f t="shared" si="0"/>
        <v>63905000</v>
      </c>
      <c r="H26" s="463">
        <f t="shared" si="1"/>
        <v>65635000</v>
      </c>
      <c r="I26" s="464">
        <f t="shared" si="3"/>
        <v>375000</v>
      </c>
      <c r="J26" s="461">
        <v>870000</v>
      </c>
      <c r="K26" s="465">
        <f t="shared" si="4"/>
        <v>375000</v>
      </c>
      <c r="L26" s="469">
        <v>1855000</v>
      </c>
      <c r="M26" s="466">
        <f t="shared" si="2"/>
        <v>1.2945368171021379</v>
      </c>
      <c r="N26" s="473"/>
    </row>
    <row r="27" spans="1:14">
      <c r="A27" s="460">
        <v>45650</v>
      </c>
      <c r="B27" s="461">
        <f t="shared" si="5"/>
        <v>63905000</v>
      </c>
      <c r="C27" s="462">
        <v>1120000</v>
      </c>
      <c r="D27" s="1486">
        <v>995000</v>
      </c>
      <c r="E27" s="453">
        <v>1370000</v>
      </c>
      <c r="F27" s="453">
        <v>1745000</v>
      </c>
      <c r="G27" s="461">
        <f t="shared" si="0"/>
        <v>62160000</v>
      </c>
      <c r="H27" s="463">
        <f t="shared" si="1"/>
        <v>63155000</v>
      </c>
      <c r="I27" s="464">
        <f t="shared" si="3"/>
        <v>125000</v>
      </c>
      <c r="J27" s="461">
        <v>955000</v>
      </c>
      <c r="K27" s="465">
        <f t="shared" si="4"/>
        <v>125000</v>
      </c>
      <c r="L27" s="469">
        <v>665000</v>
      </c>
      <c r="M27" s="466">
        <f t="shared" si="2"/>
        <v>1.1824817518248176</v>
      </c>
      <c r="N27" s="473"/>
    </row>
    <row r="28" spans="1:14">
      <c r="A28" s="460">
        <v>45651</v>
      </c>
      <c r="B28" s="461">
        <f t="shared" si="5"/>
        <v>62160000</v>
      </c>
      <c r="C28" s="462">
        <v>44920000</v>
      </c>
      <c r="D28" s="1486">
        <v>43790000</v>
      </c>
      <c r="E28" s="453">
        <v>44250000</v>
      </c>
      <c r="F28" s="453">
        <v>44130000</v>
      </c>
      <c r="G28" s="461">
        <f t="shared" si="0"/>
        <v>18030000</v>
      </c>
      <c r="H28" s="463">
        <f t="shared" si="1"/>
        <v>61820000</v>
      </c>
      <c r="I28" s="464">
        <f t="shared" si="3"/>
        <v>3935000</v>
      </c>
      <c r="J28" s="461">
        <v>29480000</v>
      </c>
      <c r="K28" s="465">
        <f t="shared" si="4"/>
        <v>3935000</v>
      </c>
      <c r="L28" s="469">
        <v>10715000</v>
      </c>
      <c r="M28" s="466">
        <f t="shared" si="2"/>
        <v>0.90836158192090399</v>
      </c>
      <c r="N28" s="474"/>
    </row>
    <row r="29" spans="1:14">
      <c r="A29" s="460">
        <v>45652</v>
      </c>
      <c r="B29" s="461">
        <f t="shared" si="5"/>
        <v>18030000</v>
      </c>
      <c r="C29" s="462">
        <v>2295000</v>
      </c>
      <c r="D29" s="1486">
        <v>2400000</v>
      </c>
      <c r="E29" s="453">
        <v>2690000</v>
      </c>
      <c r="F29" s="453">
        <v>2730000</v>
      </c>
      <c r="G29" s="461">
        <f t="shared" si="0"/>
        <v>15300000</v>
      </c>
      <c r="H29" s="463">
        <f t="shared" si="1"/>
        <v>17700000</v>
      </c>
      <c r="I29" s="464">
        <f t="shared" si="3"/>
        <v>330000</v>
      </c>
      <c r="J29" s="461">
        <v>2400000</v>
      </c>
      <c r="K29" s="465">
        <f t="shared" si="4"/>
        <v>330000</v>
      </c>
      <c r="L29" s="461"/>
      <c r="M29" s="466">
        <f t="shared" si="2"/>
        <v>0.89219330855018586</v>
      </c>
      <c r="N29" s="473"/>
    </row>
    <row r="30" spans="1:14">
      <c r="A30" s="460">
        <v>45653</v>
      </c>
      <c r="B30" s="461">
        <f t="shared" si="5"/>
        <v>15300000</v>
      </c>
      <c r="C30" s="462">
        <v>2450000</v>
      </c>
      <c r="D30" s="1486">
        <v>2530000</v>
      </c>
      <c r="E30" s="468">
        <v>2655000</v>
      </c>
      <c r="F30" s="468">
        <v>2820000</v>
      </c>
      <c r="G30" s="461">
        <f t="shared" si="0"/>
        <v>12480000</v>
      </c>
      <c r="H30" s="463">
        <f t="shared" si="1"/>
        <v>15010000</v>
      </c>
      <c r="I30" s="464">
        <f t="shared" si="3"/>
        <v>950000</v>
      </c>
      <c r="J30" s="461">
        <v>1870000</v>
      </c>
      <c r="K30" s="465">
        <f t="shared" si="4"/>
        <v>950000</v>
      </c>
      <c r="L30" s="469"/>
      <c r="M30" s="466">
        <f t="shared" si="2"/>
        <v>0.70433145009416198</v>
      </c>
      <c r="N30" s="474"/>
    </row>
    <row r="31" spans="1:14">
      <c r="A31" s="460">
        <v>45654</v>
      </c>
      <c r="B31" s="461">
        <f t="shared" si="5"/>
        <v>12480000</v>
      </c>
      <c r="C31" s="462">
        <v>3315000</v>
      </c>
      <c r="D31" s="1486">
        <v>3605000</v>
      </c>
      <c r="E31" s="453">
        <v>4185000</v>
      </c>
      <c r="F31" s="453">
        <v>4475000</v>
      </c>
      <c r="G31" s="461">
        <f t="shared" si="0"/>
        <v>8005000</v>
      </c>
      <c r="H31" s="463">
        <f t="shared" si="1"/>
        <v>11610000</v>
      </c>
      <c r="I31" s="464">
        <f t="shared" si="3"/>
        <v>785000</v>
      </c>
      <c r="J31" s="461">
        <v>2365000</v>
      </c>
      <c r="K31" s="465">
        <f t="shared" si="4"/>
        <v>785000</v>
      </c>
      <c r="L31" s="469">
        <v>1325000</v>
      </c>
      <c r="M31" s="466">
        <f t="shared" si="2"/>
        <v>0.88172043010752688</v>
      </c>
      <c r="N31" s="473"/>
    </row>
    <row r="32" spans="1:14">
      <c r="A32" s="460">
        <v>45655</v>
      </c>
      <c r="B32" s="461">
        <f t="shared" si="5"/>
        <v>8005000</v>
      </c>
      <c r="C32" s="462">
        <v>2485000</v>
      </c>
      <c r="D32" s="1486">
        <v>3230000</v>
      </c>
      <c r="E32" s="453">
        <v>3395000</v>
      </c>
      <c r="F32" s="453">
        <v>3560000</v>
      </c>
      <c r="G32" s="461">
        <f t="shared" si="0"/>
        <v>4445000</v>
      </c>
      <c r="H32" s="463">
        <f t="shared" si="1"/>
        <v>7675000</v>
      </c>
      <c r="I32" s="464">
        <f>+F32-J32-L32</f>
        <v>1200000</v>
      </c>
      <c r="J32" s="461">
        <v>1450000</v>
      </c>
      <c r="K32" s="465">
        <f t="shared" si="4"/>
        <v>1200000</v>
      </c>
      <c r="L32" s="469">
        <v>910000</v>
      </c>
      <c r="M32" s="466">
        <f t="shared" si="2"/>
        <v>0.69513991163475697</v>
      </c>
      <c r="N32" s="473"/>
    </row>
    <row r="33" spans="1:14">
      <c r="A33" s="460">
        <v>45656</v>
      </c>
      <c r="B33" s="461">
        <f t="shared" si="5"/>
        <v>4445000</v>
      </c>
      <c r="C33" s="462">
        <v>3555000</v>
      </c>
      <c r="D33" s="1486">
        <v>4445000</v>
      </c>
      <c r="E33" s="468">
        <v>4320000</v>
      </c>
      <c r="F33" s="468">
        <v>4445000</v>
      </c>
      <c r="G33" s="461">
        <f t="shared" si="0"/>
        <v>0</v>
      </c>
      <c r="H33" s="463">
        <f t="shared" si="1"/>
        <v>4445000</v>
      </c>
      <c r="I33" s="464">
        <f t="shared" si="3"/>
        <v>1655000</v>
      </c>
      <c r="J33" s="461">
        <v>2790000</v>
      </c>
      <c r="K33" s="465">
        <f t="shared" si="4"/>
        <v>1655000</v>
      </c>
      <c r="L33" s="469"/>
      <c r="M33" s="466">
        <f t="shared" si="2"/>
        <v>0.64583333333333337</v>
      </c>
      <c r="N33" s="473"/>
    </row>
    <row r="34" spans="1:14" ht="15.75" thickBot="1">
      <c r="A34" s="475" t="s">
        <v>4211</v>
      </c>
      <c r="B34" s="476">
        <f t="shared" si="5"/>
        <v>0</v>
      </c>
      <c r="C34" s="476"/>
      <c r="D34" s="477"/>
      <c r="E34" s="478"/>
      <c r="F34" s="478"/>
      <c r="G34" s="479"/>
      <c r="H34" s="463" t="e">
        <f>+G34+#REF!</f>
        <v>#REF!</v>
      </c>
      <c r="I34" s="464">
        <f t="shared" si="3"/>
        <v>0</v>
      </c>
      <c r="J34" s="461"/>
      <c r="K34" s="465">
        <f t="shared" si="4"/>
        <v>0</v>
      </c>
      <c r="L34" s="469"/>
      <c r="M34" s="480"/>
      <c r="N34" s="473"/>
    </row>
    <row r="35" spans="1:14">
      <c r="A35" s="443"/>
      <c r="B35" s="444"/>
      <c r="C35" s="444"/>
      <c r="D35" s="444"/>
      <c r="E35" s="444"/>
      <c r="F35" s="444"/>
      <c r="G35" s="461" t="e">
        <f>+B35+#REF!</f>
        <v>#REF!</v>
      </c>
      <c r="H35" s="443"/>
      <c r="I35" s="481">
        <f>SUM(I4:I34)</f>
        <v>14940000</v>
      </c>
      <c r="J35" s="448">
        <f>SUM(J4:J34)</f>
        <v>82410000</v>
      </c>
      <c r="K35" s="443"/>
      <c r="L35" s="448">
        <f>SUM(L4:L34)</f>
        <v>40450000</v>
      </c>
      <c r="M35" s="449">
        <f>+L36/D1</f>
        <v>0.89158200290275758</v>
      </c>
    </row>
    <row r="36" spans="1:14">
      <c r="A36" s="443"/>
      <c r="B36" s="444"/>
      <c r="C36" s="444"/>
      <c r="D36" s="444"/>
      <c r="E36" s="444"/>
      <c r="F36" s="444"/>
      <c r="G36" s="444"/>
      <c r="H36" s="443"/>
      <c r="I36" s="451"/>
      <c r="J36" s="447"/>
      <c r="K36" s="443"/>
      <c r="L36" s="482">
        <f>+J35+L35</f>
        <v>122860000</v>
      </c>
    </row>
    <row r="38" spans="1:14">
      <c r="I38" s="484"/>
      <c r="J38" s="484"/>
      <c r="L38" s="485">
        <f>+I28-8590000</f>
        <v>-4655000</v>
      </c>
    </row>
    <row r="39" spans="1:14">
      <c r="J39" s="486"/>
    </row>
    <row r="40" spans="1:14">
      <c r="A40" s="487"/>
      <c r="J40" s="484"/>
    </row>
    <row r="41" spans="1:14">
      <c r="J41" s="486"/>
    </row>
    <row r="45" spans="1:14">
      <c r="B45" s="483">
        <f>122360000+120000</f>
        <v>122480000</v>
      </c>
    </row>
    <row r="46" spans="1:14">
      <c r="B46" s="483">
        <v>122440</v>
      </c>
    </row>
  </sheetData>
  <mergeCells count="1">
    <mergeCell ref="A2:G2"/>
  </mergeCells>
  <pageMargins left="0.7" right="0.7" top="0.75" bottom="0.75" header="0.3" footer="0.3"/>
  <pageSetup scale="57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46"/>
  <sheetViews>
    <sheetView zoomScale="90" zoomScaleNormal="90" workbookViewId="0">
      <selection activeCell="D1" sqref="D1"/>
    </sheetView>
  </sheetViews>
  <sheetFormatPr defaultRowHeight="15"/>
  <cols>
    <col min="1" max="1" width="12" style="450" customWidth="1"/>
    <col min="2" max="2" width="19" style="483" customWidth="1"/>
    <col min="3" max="3" width="17.42578125" style="483" hidden="1" customWidth="1"/>
    <col min="4" max="4" width="18.28515625" style="483" customWidth="1"/>
    <col min="5" max="5" width="16.85546875" style="483" customWidth="1"/>
    <col min="6" max="6" width="18.140625" style="483" customWidth="1"/>
    <col min="7" max="7" width="18.42578125" style="483" bestFit="1" customWidth="1"/>
    <col min="8" max="8" width="18" style="450" customWidth="1"/>
    <col min="9" max="9" width="18" style="486" customWidth="1"/>
    <col min="10" max="10" width="18.5703125" style="488" customWidth="1"/>
    <col min="11" max="11" width="17.28515625" style="450" customWidth="1"/>
    <col min="12" max="12" width="18.140625" style="485" customWidth="1"/>
    <col min="13" max="13" width="15.42578125" style="449" customWidth="1"/>
    <col min="14" max="14" width="17" style="450" customWidth="1"/>
    <col min="15" max="16384" width="9.140625" style="450"/>
  </cols>
  <sheetData>
    <row r="1" spans="1:14">
      <c r="A1" s="443"/>
      <c r="B1" s="444" t="s">
        <v>4198</v>
      </c>
      <c r="C1" s="444"/>
      <c r="D1" s="445">
        <v>142775000</v>
      </c>
      <c r="E1" s="445"/>
      <c r="F1" s="445"/>
      <c r="G1" s="444"/>
      <c r="H1" s="443"/>
      <c r="I1" s="446" t="s">
        <v>4199</v>
      </c>
      <c r="J1" s="447"/>
      <c r="K1" s="446" t="s">
        <v>4199</v>
      </c>
      <c r="L1" s="448"/>
      <c r="N1" s="450">
        <f>1365-165</f>
        <v>1200</v>
      </c>
    </row>
    <row r="2" spans="1:14" ht="19.5">
      <c r="A2" s="1811" t="s">
        <v>4212</v>
      </c>
      <c r="B2" s="1811"/>
      <c r="C2" s="1811"/>
      <c r="D2" s="1811"/>
      <c r="E2" s="1811"/>
      <c r="F2" s="1811"/>
      <c r="G2" s="1811"/>
      <c r="H2" s="443"/>
      <c r="I2" s="451"/>
      <c r="J2" s="447"/>
      <c r="K2" s="443"/>
      <c r="L2" s="448"/>
    </row>
    <row r="3" spans="1:14">
      <c r="A3" s="452" t="s">
        <v>4200</v>
      </c>
      <c r="B3" s="453" t="s">
        <v>4198</v>
      </c>
      <c r="C3" s="454" t="s">
        <v>4201</v>
      </c>
      <c r="D3" s="489" t="s">
        <v>4202</v>
      </c>
      <c r="E3" s="455" t="s">
        <v>4203</v>
      </c>
      <c r="F3" s="455" t="s">
        <v>4213</v>
      </c>
      <c r="G3" s="453" t="s">
        <v>4204</v>
      </c>
      <c r="H3" s="452" t="s">
        <v>4205</v>
      </c>
      <c r="I3" s="456" t="s">
        <v>4206</v>
      </c>
      <c r="J3" s="457" t="s">
        <v>4207</v>
      </c>
      <c r="K3" s="452" t="s">
        <v>4208</v>
      </c>
      <c r="L3" s="453" t="s">
        <v>4209</v>
      </c>
      <c r="M3" s="458" t="s">
        <v>4210</v>
      </c>
      <c r="N3" s="459" t="s">
        <v>4188</v>
      </c>
    </row>
    <row r="4" spans="1:14">
      <c r="A4" s="460">
        <v>45444</v>
      </c>
      <c r="B4" s="461">
        <f>+D1</f>
        <v>142775000</v>
      </c>
      <c r="C4" s="462">
        <v>4435000</v>
      </c>
      <c r="D4" s="453">
        <v>4520000</v>
      </c>
      <c r="E4" s="453">
        <v>4520000</v>
      </c>
      <c r="F4" s="491">
        <v>4520000</v>
      </c>
      <c r="G4" s="461">
        <f t="shared" ref="G4:G33" si="0">+B4-F4</f>
        <v>138255000</v>
      </c>
      <c r="H4" s="463">
        <f t="shared" ref="H4:H33" si="1">+G4+E4</f>
        <v>142775000</v>
      </c>
      <c r="I4" s="468">
        <v>4520000</v>
      </c>
      <c r="J4" s="461"/>
      <c r="K4" s="462">
        <v>4520000</v>
      </c>
      <c r="L4" s="461"/>
      <c r="M4" s="466">
        <f t="shared" ref="M4:M33" si="2">+(J4+L4)/F4</f>
        <v>0</v>
      </c>
      <c r="N4" s="467"/>
    </row>
    <row r="5" spans="1:14">
      <c r="A5" s="460">
        <v>45445</v>
      </c>
      <c r="B5" s="461">
        <f>G4</f>
        <v>138255000</v>
      </c>
      <c r="C5" s="462">
        <v>1950000</v>
      </c>
      <c r="D5" s="453">
        <v>2405000</v>
      </c>
      <c r="E5" s="453">
        <v>2860000</v>
      </c>
      <c r="F5" s="491">
        <v>3315000</v>
      </c>
      <c r="G5" s="461">
        <f t="shared" si="0"/>
        <v>134940000</v>
      </c>
      <c r="H5" s="463">
        <f t="shared" si="1"/>
        <v>137800000</v>
      </c>
      <c r="I5" s="468">
        <v>2860000</v>
      </c>
      <c r="J5" s="461"/>
      <c r="K5" s="462">
        <v>2860000</v>
      </c>
      <c r="L5" s="461"/>
      <c r="M5" s="466">
        <f t="shared" si="2"/>
        <v>0</v>
      </c>
      <c r="N5" s="467"/>
    </row>
    <row r="6" spans="1:14" ht="15.75" customHeight="1">
      <c r="A6" s="460">
        <v>45446</v>
      </c>
      <c r="B6" s="461">
        <f t="shared" ref="B6:B34" si="3">+G5</f>
        <v>134940000</v>
      </c>
      <c r="C6" s="462">
        <v>2895000</v>
      </c>
      <c r="D6" s="453">
        <v>3270000</v>
      </c>
      <c r="E6" s="468">
        <v>3105000</v>
      </c>
      <c r="F6" s="491">
        <v>3105000</v>
      </c>
      <c r="G6" s="461">
        <f t="shared" si="0"/>
        <v>131835000</v>
      </c>
      <c r="H6" s="463">
        <f t="shared" si="1"/>
        <v>134940000</v>
      </c>
      <c r="I6" s="468">
        <v>3105000</v>
      </c>
      <c r="J6" s="461"/>
      <c r="K6" s="462">
        <v>3105000</v>
      </c>
      <c r="L6" s="469"/>
      <c r="M6" s="466">
        <f t="shared" si="2"/>
        <v>0</v>
      </c>
      <c r="N6" s="467"/>
    </row>
    <row r="7" spans="1:14">
      <c r="A7" s="460">
        <v>45447</v>
      </c>
      <c r="B7" s="461">
        <f t="shared" si="3"/>
        <v>131835000</v>
      </c>
      <c r="C7" s="462">
        <v>2900000</v>
      </c>
      <c r="D7" s="453">
        <v>3795000</v>
      </c>
      <c r="E7" s="453">
        <v>3960000</v>
      </c>
      <c r="F7" s="491">
        <v>3960000</v>
      </c>
      <c r="G7" s="461">
        <f t="shared" si="0"/>
        <v>127875000</v>
      </c>
      <c r="H7" s="463">
        <f t="shared" si="1"/>
        <v>131835000</v>
      </c>
      <c r="I7" s="468">
        <v>3960000</v>
      </c>
      <c r="J7" s="461"/>
      <c r="K7" s="462">
        <v>3960000</v>
      </c>
      <c r="L7" s="469"/>
      <c r="M7" s="466">
        <f t="shared" si="2"/>
        <v>0</v>
      </c>
      <c r="N7" s="467"/>
    </row>
    <row r="8" spans="1:14">
      <c r="A8" s="460">
        <v>45448</v>
      </c>
      <c r="B8" s="461">
        <f t="shared" si="3"/>
        <v>127875000</v>
      </c>
      <c r="C8" s="462">
        <v>2765000</v>
      </c>
      <c r="D8" s="453">
        <v>2490000</v>
      </c>
      <c r="E8" s="453">
        <v>2615000</v>
      </c>
      <c r="F8" s="491">
        <v>2945000</v>
      </c>
      <c r="G8" s="461">
        <f t="shared" si="0"/>
        <v>124930000</v>
      </c>
      <c r="H8" s="463">
        <f t="shared" si="1"/>
        <v>127545000</v>
      </c>
      <c r="I8" s="468">
        <v>2615000</v>
      </c>
      <c r="J8" s="461"/>
      <c r="K8" s="462">
        <v>2615000</v>
      </c>
      <c r="L8" s="469"/>
      <c r="M8" s="466">
        <f t="shared" si="2"/>
        <v>0</v>
      </c>
      <c r="N8" s="467"/>
    </row>
    <row r="9" spans="1:14">
      <c r="A9" s="460">
        <v>45449</v>
      </c>
      <c r="B9" s="461">
        <f t="shared" si="3"/>
        <v>124930000</v>
      </c>
      <c r="C9" s="462">
        <v>3165000</v>
      </c>
      <c r="D9" s="453">
        <v>3990000</v>
      </c>
      <c r="E9" s="453">
        <v>4695000</v>
      </c>
      <c r="F9" s="491">
        <v>4985000</v>
      </c>
      <c r="G9" s="461">
        <f t="shared" si="0"/>
        <v>119945000</v>
      </c>
      <c r="H9" s="463">
        <f t="shared" si="1"/>
        <v>124640000</v>
      </c>
      <c r="I9" s="468">
        <v>4695000</v>
      </c>
      <c r="J9" s="461"/>
      <c r="K9" s="462">
        <v>4695000</v>
      </c>
      <c r="L9" s="469"/>
      <c r="M9" s="466">
        <f t="shared" si="2"/>
        <v>0</v>
      </c>
      <c r="N9" s="467"/>
    </row>
    <row r="10" spans="1:14">
      <c r="A10" s="460">
        <v>45450</v>
      </c>
      <c r="B10" s="461">
        <f t="shared" si="3"/>
        <v>119945000</v>
      </c>
      <c r="C10" s="462">
        <v>3615000</v>
      </c>
      <c r="D10" s="453">
        <v>3900000</v>
      </c>
      <c r="E10" s="453">
        <v>4355000</v>
      </c>
      <c r="F10" s="491">
        <v>4685000</v>
      </c>
      <c r="G10" s="461">
        <f t="shared" si="0"/>
        <v>115260000</v>
      </c>
      <c r="H10" s="463">
        <f t="shared" si="1"/>
        <v>119615000</v>
      </c>
      <c r="I10" s="468">
        <v>4355000</v>
      </c>
      <c r="J10" s="461"/>
      <c r="K10" s="462">
        <v>4355000</v>
      </c>
      <c r="L10" s="469"/>
      <c r="M10" s="466">
        <f t="shared" si="2"/>
        <v>0</v>
      </c>
      <c r="N10" s="470"/>
    </row>
    <row r="11" spans="1:14">
      <c r="A11" s="460">
        <v>45451</v>
      </c>
      <c r="B11" s="461">
        <f t="shared" si="3"/>
        <v>115260000</v>
      </c>
      <c r="C11" s="462">
        <v>2190000</v>
      </c>
      <c r="D11" s="453">
        <v>2645000</v>
      </c>
      <c r="E11" s="453">
        <v>3060000</v>
      </c>
      <c r="F11" s="491">
        <v>3185000</v>
      </c>
      <c r="G11" s="461">
        <f t="shared" si="0"/>
        <v>112075000</v>
      </c>
      <c r="H11" s="463">
        <f t="shared" si="1"/>
        <v>115135000</v>
      </c>
      <c r="I11" s="468">
        <v>3060000</v>
      </c>
      <c r="J11" s="461"/>
      <c r="K11" s="462">
        <v>3060000</v>
      </c>
      <c r="L11" s="471"/>
      <c r="M11" s="466">
        <f t="shared" si="2"/>
        <v>0</v>
      </c>
      <c r="N11" s="470"/>
    </row>
    <row r="12" spans="1:14">
      <c r="A12" s="460">
        <v>45452</v>
      </c>
      <c r="B12" s="461">
        <f t="shared" si="3"/>
        <v>112075000</v>
      </c>
      <c r="C12" s="462">
        <v>2690000</v>
      </c>
      <c r="D12" s="453">
        <v>2915000</v>
      </c>
      <c r="E12" s="453">
        <v>2915000</v>
      </c>
      <c r="F12" s="491">
        <v>3575000</v>
      </c>
      <c r="G12" s="461">
        <f t="shared" si="0"/>
        <v>108500000</v>
      </c>
      <c r="H12" s="463">
        <f t="shared" si="1"/>
        <v>111415000</v>
      </c>
      <c r="I12" s="468">
        <v>2915000</v>
      </c>
      <c r="J12" s="461"/>
      <c r="K12" s="462">
        <v>2915000</v>
      </c>
      <c r="L12" s="469"/>
      <c r="M12" s="466">
        <f t="shared" si="2"/>
        <v>0</v>
      </c>
      <c r="N12" s="470"/>
    </row>
    <row r="13" spans="1:14">
      <c r="A13" s="460">
        <v>45453</v>
      </c>
      <c r="B13" s="461">
        <f t="shared" si="3"/>
        <v>108500000</v>
      </c>
      <c r="C13" s="462">
        <v>3305000</v>
      </c>
      <c r="D13" s="453">
        <v>4545000</v>
      </c>
      <c r="E13" s="453">
        <v>5040000</v>
      </c>
      <c r="F13" s="491">
        <v>5165000</v>
      </c>
      <c r="G13" s="461">
        <f t="shared" si="0"/>
        <v>103335000</v>
      </c>
      <c r="H13" s="463">
        <f t="shared" si="1"/>
        <v>108375000</v>
      </c>
      <c r="I13" s="468">
        <v>5040000</v>
      </c>
      <c r="J13" s="461"/>
      <c r="K13" s="462">
        <v>5040000</v>
      </c>
      <c r="L13" s="469"/>
      <c r="M13" s="466">
        <f t="shared" si="2"/>
        <v>0</v>
      </c>
      <c r="N13" s="472"/>
    </row>
    <row r="14" spans="1:14">
      <c r="A14" s="460">
        <v>45454</v>
      </c>
      <c r="B14" s="461">
        <f t="shared" si="3"/>
        <v>103335000</v>
      </c>
      <c r="C14" s="462">
        <v>2900000</v>
      </c>
      <c r="D14" s="453">
        <v>3275000</v>
      </c>
      <c r="E14" s="453">
        <v>3690000</v>
      </c>
      <c r="F14" s="491">
        <v>4065000</v>
      </c>
      <c r="G14" s="461">
        <f t="shared" si="0"/>
        <v>99270000</v>
      </c>
      <c r="H14" s="463">
        <f t="shared" si="1"/>
        <v>102960000</v>
      </c>
      <c r="I14" s="468">
        <v>3690000</v>
      </c>
      <c r="J14" s="461"/>
      <c r="K14" s="462">
        <v>3690000</v>
      </c>
      <c r="L14" s="469"/>
      <c r="M14" s="466">
        <f t="shared" si="2"/>
        <v>0</v>
      </c>
      <c r="N14" s="473"/>
    </row>
    <row r="15" spans="1:14">
      <c r="A15" s="460">
        <v>45455</v>
      </c>
      <c r="B15" s="461">
        <f t="shared" si="3"/>
        <v>99270000</v>
      </c>
      <c r="C15" s="462">
        <v>3440000</v>
      </c>
      <c r="D15" s="453">
        <v>4020000</v>
      </c>
      <c r="E15" s="453">
        <v>4350000</v>
      </c>
      <c r="F15" s="491">
        <v>4350000</v>
      </c>
      <c r="G15" s="461">
        <f t="shared" si="0"/>
        <v>94920000</v>
      </c>
      <c r="H15" s="463">
        <f t="shared" si="1"/>
        <v>99270000</v>
      </c>
      <c r="I15" s="468">
        <v>4350000</v>
      </c>
      <c r="J15" s="461"/>
      <c r="K15" s="462">
        <v>4350000</v>
      </c>
      <c r="L15" s="469"/>
      <c r="M15" s="466">
        <f t="shared" si="2"/>
        <v>0</v>
      </c>
      <c r="N15" s="473"/>
    </row>
    <row r="16" spans="1:14">
      <c r="A16" s="460">
        <v>45456</v>
      </c>
      <c r="B16" s="461">
        <f t="shared" si="3"/>
        <v>94920000</v>
      </c>
      <c r="C16" s="462">
        <v>1905000</v>
      </c>
      <c r="D16" s="453">
        <v>2280000</v>
      </c>
      <c r="E16" s="468">
        <v>2155000</v>
      </c>
      <c r="F16" s="491">
        <v>2360000</v>
      </c>
      <c r="G16" s="461">
        <f t="shared" si="0"/>
        <v>92560000</v>
      </c>
      <c r="H16" s="463">
        <f t="shared" si="1"/>
        <v>94715000</v>
      </c>
      <c r="I16" s="468">
        <v>2155000</v>
      </c>
      <c r="J16" s="461"/>
      <c r="K16" s="462">
        <v>2155000</v>
      </c>
      <c r="L16" s="469"/>
      <c r="M16" s="466">
        <f t="shared" si="2"/>
        <v>0</v>
      </c>
      <c r="N16" s="473"/>
    </row>
    <row r="17" spans="1:14">
      <c r="A17" s="460">
        <v>45457</v>
      </c>
      <c r="B17" s="461">
        <f t="shared" si="3"/>
        <v>92560000</v>
      </c>
      <c r="C17" s="462">
        <v>1660000</v>
      </c>
      <c r="D17" s="453">
        <v>3065000</v>
      </c>
      <c r="E17" s="453">
        <v>3580000</v>
      </c>
      <c r="F17" s="468">
        <v>3190000</v>
      </c>
      <c r="G17" s="461">
        <f t="shared" si="0"/>
        <v>89370000</v>
      </c>
      <c r="H17" s="463">
        <f t="shared" si="1"/>
        <v>92950000</v>
      </c>
      <c r="I17" s="468">
        <v>3580000</v>
      </c>
      <c r="J17" s="461"/>
      <c r="K17" s="462">
        <v>3580000</v>
      </c>
      <c r="L17" s="469"/>
      <c r="M17" s="466">
        <f t="shared" si="2"/>
        <v>0</v>
      </c>
      <c r="N17" s="473"/>
    </row>
    <row r="18" spans="1:14" ht="15.75" customHeight="1">
      <c r="A18" s="460">
        <v>45458</v>
      </c>
      <c r="B18" s="461">
        <f t="shared" si="3"/>
        <v>89370000</v>
      </c>
      <c r="C18" s="462">
        <v>3350000</v>
      </c>
      <c r="D18" s="453">
        <v>3395000</v>
      </c>
      <c r="E18" s="453">
        <v>3560000</v>
      </c>
      <c r="F18" s="468">
        <v>3270000</v>
      </c>
      <c r="G18" s="461">
        <f t="shared" si="0"/>
        <v>86100000</v>
      </c>
      <c r="H18" s="463">
        <f t="shared" si="1"/>
        <v>89660000</v>
      </c>
      <c r="I18" s="468">
        <v>3560000</v>
      </c>
      <c r="J18" s="461"/>
      <c r="K18" s="462">
        <v>3560000</v>
      </c>
      <c r="L18" s="469"/>
      <c r="M18" s="466">
        <f t="shared" si="2"/>
        <v>0</v>
      </c>
      <c r="N18" s="473"/>
    </row>
    <row r="19" spans="1:14" ht="14.25" customHeight="1">
      <c r="A19" s="460">
        <v>45459</v>
      </c>
      <c r="B19" s="461">
        <f t="shared" si="3"/>
        <v>86100000</v>
      </c>
      <c r="C19" s="462">
        <v>1920000</v>
      </c>
      <c r="D19" s="453">
        <v>1755000</v>
      </c>
      <c r="E19" s="453">
        <v>1880000</v>
      </c>
      <c r="F19" s="491">
        <v>2335000</v>
      </c>
      <c r="G19" s="461">
        <f t="shared" si="0"/>
        <v>83765000</v>
      </c>
      <c r="H19" s="463">
        <f t="shared" si="1"/>
        <v>85645000</v>
      </c>
      <c r="I19" s="468">
        <v>1880000</v>
      </c>
      <c r="J19" s="461"/>
      <c r="K19" s="462">
        <v>1880000</v>
      </c>
      <c r="L19" s="469"/>
      <c r="M19" s="466">
        <f t="shared" si="2"/>
        <v>0</v>
      </c>
      <c r="N19" s="473"/>
    </row>
    <row r="20" spans="1:14">
      <c r="A20" s="460">
        <v>45460</v>
      </c>
      <c r="B20" s="461">
        <f t="shared" si="3"/>
        <v>83765000</v>
      </c>
      <c r="C20" s="462">
        <v>1120000</v>
      </c>
      <c r="D20" s="453">
        <v>1950000</v>
      </c>
      <c r="E20" s="453">
        <v>1950000</v>
      </c>
      <c r="F20" s="491">
        <v>2035000</v>
      </c>
      <c r="G20" s="461">
        <f t="shared" si="0"/>
        <v>81730000</v>
      </c>
      <c r="H20" s="463">
        <f t="shared" si="1"/>
        <v>83680000</v>
      </c>
      <c r="I20" s="468">
        <v>1950000</v>
      </c>
      <c r="J20" s="461"/>
      <c r="K20" s="462">
        <v>1950000</v>
      </c>
      <c r="L20" s="469"/>
      <c r="M20" s="466">
        <f t="shared" si="2"/>
        <v>0</v>
      </c>
      <c r="N20" s="473"/>
    </row>
    <row r="21" spans="1:14">
      <c r="A21" s="460">
        <v>45461</v>
      </c>
      <c r="B21" s="461">
        <f t="shared" si="3"/>
        <v>81730000</v>
      </c>
      <c r="C21" s="462">
        <v>1620000</v>
      </c>
      <c r="D21" s="453">
        <v>1835000</v>
      </c>
      <c r="E21" s="453">
        <v>1835000</v>
      </c>
      <c r="F21" s="491">
        <v>1835000</v>
      </c>
      <c r="G21" s="461">
        <f t="shared" si="0"/>
        <v>79895000</v>
      </c>
      <c r="H21" s="463">
        <f t="shared" si="1"/>
        <v>81730000</v>
      </c>
      <c r="I21" s="468">
        <v>1835000</v>
      </c>
      <c r="J21" s="461"/>
      <c r="K21" s="462">
        <v>1835000</v>
      </c>
      <c r="L21" s="469"/>
      <c r="M21" s="466">
        <f t="shared" si="2"/>
        <v>0</v>
      </c>
      <c r="N21" s="473"/>
    </row>
    <row r="22" spans="1:14">
      <c r="A22" s="460">
        <v>45462</v>
      </c>
      <c r="B22" s="461">
        <f t="shared" si="3"/>
        <v>79895000</v>
      </c>
      <c r="C22" s="462">
        <v>2355000</v>
      </c>
      <c r="D22" s="453">
        <v>2620000</v>
      </c>
      <c r="E22" s="453">
        <v>3035000</v>
      </c>
      <c r="F22" s="491">
        <v>2895000</v>
      </c>
      <c r="G22" s="461">
        <f t="shared" si="0"/>
        <v>77000000</v>
      </c>
      <c r="H22" s="463">
        <f t="shared" si="1"/>
        <v>80035000</v>
      </c>
      <c r="I22" s="468">
        <v>3035000</v>
      </c>
      <c r="J22" s="461"/>
      <c r="K22" s="462">
        <v>3035000</v>
      </c>
      <c r="L22" s="469"/>
      <c r="M22" s="466">
        <f t="shared" si="2"/>
        <v>0</v>
      </c>
      <c r="N22" s="473"/>
    </row>
    <row r="23" spans="1:14">
      <c r="A23" s="460">
        <v>45463</v>
      </c>
      <c r="B23" s="461">
        <f t="shared" si="3"/>
        <v>77000000</v>
      </c>
      <c r="C23" s="462">
        <v>2415000</v>
      </c>
      <c r="D23" s="453">
        <v>2665000</v>
      </c>
      <c r="E23" s="453">
        <v>2790000</v>
      </c>
      <c r="F23" s="491">
        <v>2995000</v>
      </c>
      <c r="G23" s="461">
        <f t="shared" si="0"/>
        <v>74005000</v>
      </c>
      <c r="H23" s="463">
        <f t="shared" si="1"/>
        <v>76795000</v>
      </c>
      <c r="I23" s="468">
        <v>2790000</v>
      </c>
      <c r="J23" s="461"/>
      <c r="K23" s="462">
        <v>2790000</v>
      </c>
      <c r="L23" s="469"/>
      <c r="M23" s="466">
        <f t="shared" si="2"/>
        <v>0</v>
      </c>
      <c r="N23" s="473"/>
    </row>
    <row r="24" spans="1:14">
      <c r="A24" s="460">
        <v>45464</v>
      </c>
      <c r="B24" s="461">
        <f t="shared" si="3"/>
        <v>74005000</v>
      </c>
      <c r="C24" s="462">
        <v>1740000</v>
      </c>
      <c r="D24" s="453">
        <v>1990000</v>
      </c>
      <c r="E24" s="453">
        <v>1990000</v>
      </c>
      <c r="F24" s="491">
        <v>2320000</v>
      </c>
      <c r="G24" s="461">
        <f t="shared" si="0"/>
        <v>71685000</v>
      </c>
      <c r="H24" s="463">
        <f t="shared" si="1"/>
        <v>73675000</v>
      </c>
      <c r="I24" s="468">
        <v>1990000</v>
      </c>
      <c r="J24" s="461"/>
      <c r="K24" s="462">
        <v>1990000</v>
      </c>
      <c r="L24" s="469"/>
      <c r="M24" s="466">
        <f t="shared" si="2"/>
        <v>0</v>
      </c>
      <c r="N24" s="473"/>
    </row>
    <row r="25" spans="1:14">
      <c r="A25" s="460">
        <v>45465</v>
      </c>
      <c r="B25" s="461">
        <f t="shared" si="3"/>
        <v>71685000</v>
      </c>
      <c r="C25" s="462">
        <v>1670000</v>
      </c>
      <c r="D25" s="453">
        <v>2235000</v>
      </c>
      <c r="E25" s="453">
        <v>2855000</v>
      </c>
      <c r="F25" s="491">
        <v>2855000</v>
      </c>
      <c r="G25" s="461">
        <f t="shared" si="0"/>
        <v>68830000</v>
      </c>
      <c r="H25" s="463">
        <f t="shared" si="1"/>
        <v>71685000</v>
      </c>
      <c r="I25" s="468">
        <v>2855000</v>
      </c>
      <c r="J25" s="461"/>
      <c r="K25" s="462">
        <v>2855000</v>
      </c>
      <c r="L25" s="469"/>
      <c r="M25" s="466">
        <f t="shared" si="2"/>
        <v>0</v>
      </c>
      <c r="N25" s="473"/>
    </row>
    <row r="26" spans="1:14">
      <c r="A26" s="460">
        <v>45466</v>
      </c>
      <c r="B26" s="461">
        <f t="shared" si="3"/>
        <v>68830000</v>
      </c>
      <c r="C26" s="462">
        <v>1565000</v>
      </c>
      <c r="D26" s="453">
        <v>2105000</v>
      </c>
      <c r="E26" s="453">
        <v>3100000</v>
      </c>
      <c r="F26" s="491">
        <v>3555000</v>
      </c>
      <c r="G26" s="461">
        <f t="shared" si="0"/>
        <v>65275000</v>
      </c>
      <c r="H26" s="463">
        <f t="shared" si="1"/>
        <v>68375000</v>
      </c>
      <c r="I26" s="468">
        <v>3100000</v>
      </c>
      <c r="J26" s="461"/>
      <c r="K26" s="462">
        <v>3100000</v>
      </c>
      <c r="L26" s="469"/>
      <c r="M26" s="466">
        <f t="shared" si="2"/>
        <v>0</v>
      </c>
      <c r="N26" s="473"/>
    </row>
    <row r="27" spans="1:14">
      <c r="A27" s="460">
        <v>45467</v>
      </c>
      <c r="B27" s="461">
        <f t="shared" si="3"/>
        <v>65275000</v>
      </c>
      <c r="C27" s="462">
        <v>1120000</v>
      </c>
      <c r="D27" s="453">
        <v>1370000</v>
      </c>
      <c r="E27" s="453">
        <v>1745000</v>
      </c>
      <c r="F27" s="491">
        <v>1745000</v>
      </c>
      <c r="G27" s="461">
        <f t="shared" si="0"/>
        <v>63530000</v>
      </c>
      <c r="H27" s="463">
        <f t="shared" si="1"/>
        <v>65275000</v>
      </c>
      <c r="I27" s="468">
        <v>1745000</v>
      </c>
      <c r="J27" s="461"/>
      <c r="K27" s="462">
        <v>1745000</v>
      </c>
      <c r="L27" s="469"/>
      <c r="M27" s="466">
        <f t="shared" si="2"/>
        <v>0</v>
      </c>
      <c r="N27" s="473"/>
    </row>
    <row r="28" spans="1:14">
      <c r="A28" s="460">
        <v>45468</v>
      </c>
      <c r="B28" s="461">
        <f t="shared" si="3"/>
        <v>63530000</v>
      </c>
      <c r="C28" s="462">
        <v>44920000</v>
      </c>
      <c r="D28" s="453">
        <v>44250000</v>
      </c>
      <c r="E28" s="468">
        <v>44130000</v>
      </c>
      <c r="F28" s="491">
        <v>44210000</v>
      </c>
      <c r="G28" s="461">
        <f t="shared" si="0"/>
        <v>19320000</v>
      </c>
      <c r="H28" s="463">
        <f t="shared" si="1"/>
        <v>63450000</v>
      </c>
      <c r="I28" s="468">
        <v>44130000</v>
      </c>
      <c r="J28" s="461"/>
      <c r="K28" s="462">
        <v>44130000</v>
      </c>
      <c r="L28" s="469"/>
      <c r="M28" s="466">
        <f t="shared" si="2"/>
        <v>0</v>
      </c>
      <c r="N28" s="474"/>
    </row>
    <row r="29" spans="1:14">
      <c r="A29" s="460">
        <v>45469</v>
      </c>
      <c r="B29" s="461">
        <f t="shared" si="3"/>
        <v>19320000</v>
      </c>
      <c r="C29" s="462">
        <v>2295000</v>
      </c>
      <c r="D29" s="453">
        <v>2690000</v>
      </c>
      <c r="E29" s="453">
        <v>2730000</v>
      </c>
      <c r="F29" s="491">
        <v>3395000</v>
      </c>
      <c r="G29" s="461">
        <f t="shared" si="0"/>
        <v>15925000</v>
      </c>
      <c r="H29" s="463">
        <f t="shared" si="1"/>
        <v>18655000</v>
      </c>
      <c r="I29" s="468">
        <v>2730000</v>
      </c>
      <c r="J29" s="461"/>
      <c r="K29" s="462">
        <v>2730000</v>
      </c>
      <c r="L29" s="461"/>
      <c r="M29" s="466">
        <f t="shared" si="2"/>
        <v>0</v>
      </c>
      <c r="N29" s="473"/>
    </row>
    <row r="30" spans="1:14">
      <c r="A30" s="460">
        <v>45470</v>
      </c>
      <c r="B30" s="461">
        <f t="shared" si="3"/>
        <v>15925000</v>
      </c>
      <c r="C30" s="462">
        <v>2450000</v>
      </c>
      <c r="D30" s="453">
        <v>2655000</v>
      </c>
      <c r="E30" s="453">
        <v>2820000</v>
      </c>
      <c r="F30" s="491">
        <v>2820000</v>
      </c>
      <c r="G30" s="461">
        <f t="shared" si="0"/>
        <v>13105000</v>
      </c>
      <c r="H30" s="463">
        <f t="shared" si="1"/>
        <v>15925000</v>
      </c>
      <c r="I30" s="468">
        <v>2820000</v>
      </c>
      <c r="J30" s="461"/>
      <c r="K30" s="462">
        <v>2820000</v>
      </c>
      <c r="L30" s="469"/>
      <c r="M30" s="466">
        <f t="shared" si="2"/>
        <v>0</v>
      </c>
      <c r="N30" s="474"/>
    </row>
    <row r="31" spans="1:14">
      <c r="A31" s="460">
        <v>45471</v>
      </c>
      <c r="B31" s="461">
        <f t="shared" si="3"/>
        <v>13105000</v>
      </c>
      <c r="C31" s="462">
        <v>3315000</v>
      </c>
      <c r="D31" s="453">
        <v>4185000</v>
      </c>
      <c r="E31" s="453">
        <v>4475000</v>
      </c>
      <c r="F31" s="491">
        <v>5100000</v>
      </c>
      <c r="G31" s="461">
        <f t="shared" si="0"/>
        <v>8005000</v>
      </c>
      <c r="H31" s="463">
        <f t="shared" si="1"/>
        <v>12480000</v>
      </c>
      <c r="I31" s="468">
        <v>4475000</v>
      </c>
      <c r="J31" s="461"/>
      <c r="K31" s="462">
        <v>4475000</v>
      </c>
      <c r="L31" s="469"/>
      <c r="M31" s="466">
        <f t="shared" si="2"/>
        <v>0</v>
      </c>
      <c r="N31" s="473"/>
    </row>
    <row r="32" spans="1:14">
      <c r="A32" s="460">
        <v>45472</v>
      </c>
      <c r="B32" s="461">
        <f t="shared" si="3"/>
        <v>8005000</v>
      </c>
      <c r="C32" s="462">
        <v>2485000</v>
      </c>
      <c r="D32" s="453">
        <v>3395000</v>
      </c>
      <c r="E32" s="453">
        <v>3560000</v>
      </c>
      <c r="F32" s="491">
        <v>3395000</v>
      </c>
      <c r="G32" s="461">
        <f t="shared" si="0"/>
        <v>4610000</v>
      </c>
      <c r="H32" s="463">
        <f t="shared" si="1"/>
        <v>8170000</v>
      </c>
      <c r="I32" s="468">
        <v>3560000</v>
      </c>
      <c r="J32" s="461"/>
      <c r="K32" s="462">
        <v>3560000</v>
      </c>
      <c r="L32" s="469"/>
      <c r="M32" s="466">
        <f t="shared" si="2"/>
        <v>0</v>
      </c>
      <c r="N32" s="473"/>
    </row>
    <row r="33" spans="1:14">
      <c r="A33" s="460">
        <v>45473</v>
      </c>
      <c r="B33" s="461">
        <f t="shared" si="3"/>
        <v>4610000</v>
      </c>
      <c r="C33" s="462">
        <v>3555000</v>
      </c>
      <c r="D33" s="453">
        <v>4320000</v>
      </c>
      <c r="E33" s="453">
        <v>4445000</v>
      </c>
      <c r="F33" s="491">
        <v>4610000</v>
      </c>
      <c r="G33" s="461">
        <f t="shared" si="0"/>
        <v>0</v>
      </c>
      <c r="H33" s="463">
        <f t="shared" si="1"/>
        <v>4445000</v>
      </c>
      <c r="I33" s="468">
        <v>4445000</v>
      </c>
      <c r="J33" s="461"/>
      <c r="K33" s="462">
        <v>4445000</v>
      </c>
      <c r="L33" s="469"/>
      <c r="M33" s="466">
        <f t="shared" si="2"/>
        <v>0</v>
      </c>
      <c r="N33" s="473"/>
    </row>
    <row r="34" spans="1:14" ht="15.75" thickBot="1">
      <c r="A34" s="475" t="s">
        <v>4211</v>
      </c>
      <c r="B34" s="476">
        <f t="shared" si="3"/>
        <v>0</v>
      </c>
      <c r="C34" s="476"/>
      <c r="D34" s="490"/>
      <c r="E34" s="477"/>
      <c r="F34" s="478"/>
      <c r="G34" s="479"/>
      <c r="H34" s="463">
        <f>+G34+D34</f>
        <v>0</v>
      </c>
      <c r="I34" s="464">
        <f t="shared" ref="I34" si="4">+F34-J34-L34</f>
        <v>0</v>
      </c>
      <c r="J34" s="461"/>
      <c r="K34" s="465">
        <f t="shared" ref="K34" si="5">+F34-J34-L34</f>
        <v>0</v>
      </c>
      <c r="L34" s="469"/>
      <c r="M34" s="480"/>
      <c r="N34" s="473"/>
    </row>
    <row r="35" spans="1:14">
      <c r="A35" s="443"/>
      <c r="B35" s="444"/>
      <c r="C35" s="444"/>
      <c r="D35" s="444"/>
      <c r="E35" s="444"/>
      <c r="F35" s="444"/>
      <c r="G35" s="461">
        <f>+B35+D35</f>
        <v>0</v>
      </c>
      <c r="H35" s="443"/>
      <c r="I35" s="481">
        <f>SUM(I4:I34)</f>
        <v>137800000</v>
      </c>
      <c r="J35" s="448">
        <f>SUM(J4:J34)</f>
        <v>0</v>
      </c>
      <c r="K35" s="443"/>
      <c r="L35" s="448">
        <f>SUM(L4:L34)</f>
        <v>0</v>
      </c>
      <c r="M35" s="449">
        <f>+L36/D1</f>
        <v>0</v>
      </c>
    </row>
    <row r="36" spans="1:14">
      <c r="A36" s="443"/>
      <c r="B36" s="444"/>
      <c r="C36" s="444"/>
      <c r="D36" s="444"/>
      <c r="E36" s="444"/>
      <c r="F36" s="444"/>
      <c r="G36" s="444"/>
      <c r="H36" s="443"/>
      <c r="I36" s="451"/>
      <c r="J36" s="447"/>
      <c r="K36" s="443"/>
      <c r="L36" s="482">
        <f>+J35+L35</f>
        <v>0</v>
      </c>
    </row>
    <row r="38" spans="1:14">
      <c r="I38" s="484"/>
      <c r="J38" s="484"/>
      <c r="L38" s="485">
        <f>+I28-8590000</f>
        <v>35540000</v>
      </c>
    </row>
    <row r="39" spans="1:14">
      <c r="J39" s="486"/>
    </row>
    <row r="40" spans="1:14">
      <c r="A40" s="487"/>
      <c r="J40" s="484"/>
    </row>
    <row r="41" spans="1:14">
      <c r="J41" s="486"/>
    </row>
    <row r="45" spans="1:14">
      <c r="B45" s="483">
        <f>122360000+120000</f>
        <v>122480000</v>
      </c>
    </row>
    <row r="46" spans="1:14">
      <c r="B46" s="483">
        <v>122440</v>
      </c>
    </row>
  </sheetData>
  <mergeCells count="1">
    <mergeCell ref="A2:G2"/>
  </mergeCells>
  <pageMargins left="0.7" right="0.7" top="0.75" bottom="0.75" header="0.3" footer="0.3"/>
  <pageSetup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REKAP PEMASANGAN</vt:lpstr>
      <vt:lpstr>pemasangan</vt:lpstr>
      <vt:lpstr>DATA BASE  Period NOV 2024</vt:lpstr>
      <vt:lpstr>TAG Desember 2024</vt:lpstr>
      <vt:lpstr>TAG Januari 2025</vt:lpstr>
      <vt:lpstr>Sheet2</vt:lpstr>
      <vt:lpstr>Rekap Mutasi Harian DES 2024</vt:lpstr>
      <vt:lpstr>Rekap Mutasi Harian JAN 2025</vt:lpstr>
      <vt:lpstr>'DATA BASE  Period NOV 2024'!Print_Area</vt:lpstr>
      <vt:lpstr>'Rekap Mutasi Harian DES 2024'!Print_Area</vt:lpstr>
      <vt:lpstr>'Rekap Mutasi Harian JAN 2025'!Print_Area</vt:lpstr>
      <vt:lpstr>'REKAP PEMASANGAN'!Print_Area</vt:lpstr>
      <vt:lpstr>'TAG Desember 2024'!Print_Area</vt:lpstr>
      <vt:lpstr>'TAG Januari 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net_net</dc:creator>
  <cp:lastModifiedBy>PERSONAL</cp:lastModifiedBy>
  <cp:lastPrinted>2024-12-29T08:58:20Z</cp:lastPrinted>
  <dcterms:created xsi:type="dcterms:W3CDTF">2024-12-26T03:22:21Z</dcterms:created>
  <dcterms:modified xsi:type="dcterms:W3CDTF">2024-12-30T14:20:09Z</dcterms:modified>
</cp:coreProperties>
</file>