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3DB39104-F7F1-4A77-812B-8CBDFF8D9D9E}" xr6:coauthVersionLast="36" xr6:coauthVersionMax="36" xr10:uidLastSave="{00000000-0000-0000-0000-000000000000}"/>
  <bookViews>
    <workbookView xWindow="0" yWindow="0" windowWidth="17256" windowHeight="5556" activeTab="3" xr2:uid="{00000000-000D-0000-FFFF-FFFF00000000}"/>
  </bookViews>
  <sheets>
    <sheet name="January" sheetId="1" r:id="rId1"/>
    <sheet name="February" sheetId="2" r:id="rId2"/>
    <sheet name="March" sheetId="3" r:id="rId3"/>
    <sheet name="Summary" sheetId="4" r:id="rId4"/>
  </sheets>
  <definedNames>
    <definedName name="Feb_Unit_Price">February!$E$2:$E$3</definedName>
    <definedName name="Feb_Units_Sold">February!$D$2:$D$3</definedName>
    <definedName name="Jan_Unit_Price">January!$E$2:$E$4</definedName>
    <definedName name="Jan_Units_Sold">January!$D$2:$D$4</definedName>
    <definedName name="Mar_Unit_Price">March!$E$2:$E$3</definedName>
    <definedName name="Mar_Units_Sold">March!$D$2:$D$3</definedName>
  </definedNames>
  <calcPr calcId="191029"/>
  <extLst>
    <ext uri="GoogleSheetsCustomDataVersion2">
      <go:sheetsCustomData xmlns:go="http://customooxmlschemas.google.com/" r:id="rId7" roundtripDataChecksum="WuSFXBJaM4xle3yLnBMyYO9yLRh3dh7/k+8i7WAunsc="/>
    </ext>
  </extLst>
</workbook>
</file>

<file path=xl/calcChain.xml><?xml version="1.0" encoding="utf-8"?>
<calcChain xmlns="http://schemas.openxmlformats.org/spreadsheetml/2006/main">
  <c r="D2" i="4" l="1"/>
  <c r="D5" i="4" s="1"/>
  <c r="E2" i="4"/>
  <c r="E5" i="4" s="1"/>
  <c r="G2" i="4"/>
  <c r="G5" i="4" s="1"/>
  <c r="D3" i="4"/>
  <c r="E3" i="4"/>
  <c r="G3" i="4"/>
  <c r="D4" i="4"/>
  <c r="E4" i="4"/>
  <c r="G4" i="4"/>
  <c r="D6" i="4"/>
  <c r="D9" i="4" s="1"/>
  <c r="E6" i="4"/>
  <c r="E9" i="4" s="1"/>
  <c r="G6" i="4"/>
  <c r="G9" i="4" s="1"/>
  <c r="D7" i="4"/>
  <c r="E7" i="4"/>
  <c r="G7" i="4"/>
  <c r="D8" i="4"/>
  <c r="E8" i="4"/>
  <c r="G8" i="4"/>
  <c r="D10" i="4"/>
  <c r="E10" i="4"/>
  <c r="G10" i="4"/>
  <c r="G11" i="4" s="1"/>
  <c r="D11" i="4"/>
  <c r="E11" i="4"/>
  <c r="D4" i="3"/>
  <c r="D9" i="3"/>
  <c r="D7" i="3"/>
  <c r="D4" i="2"/>
  <c r="D9" i="2"/>
  <c r="D7" i="2"/>
  <c r="D10" i="1"/>
  <c r="D8" i="1"/>
  <c r="D5" i="1"/>
  <c r="G5" i="1"/>
  <c r="G4" i="3"/>
  <c r="G3" i="3"/>
  <c r="G2" i="3"/>
  <c r="G3" i="2"/>
  <c r="G2" i="2"/>
  <c r="G4" i="2" s="1"/>
  <c r="G3" i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Parshuram Sail</author>
  </authors>
  <commentList>
    <comment ref="D5" authorId="0" shapeId="0" xr:uid="{E876AC8A-F3B6-4511-95EC-22AE8B1CDAB2}">
      <text>
        <r>
          <rPr>
            <b/>
            <sz val="9"/>
            <color indexed="81"/>
            <rFont val="Tahoma"/>
            <charset val="1"/>
          </rPr>
          <t>Total Units Sold</t>
        </r>
      </text>
    </comment>
    <comment ref="G5" authorId="0" shapeId="0" xr:uid="{C8C7835C-F1C3-4460-B971-4EBFB5DBD039}">
      <text>
        <r>
          <rPr>
            <b/>
            <sz val="9"/>
            <color indexed="81"/>
            <rFont val="Tahoma"/>
            <charset val="1"/>
          </rPr>
          <t>Total Revenue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Parshuram Sail</author>
  </authors>
  <commentList>
    <comment ref="D4" authorId="0" shapeId="0" xr:uid="{40211C3D-0C32-44D0-9206-454AF5853D1B}">
      <text>
        <r>
          <rPr>
            <b/>
            <sz val="9"/>
            <color indexed="81"/>
            <rFont val="Tahoma"/>
            <charset val="1"/>
          </rPr>
          <t>Total Units Sold</t>
        </r>
      </text>
    </comment>
    <comment ref="G4" authorId="0" shapeId="0" xr:uid="{6DCAE9EA-2527-45E9-870B-B5246C829501}">
      <text>
        <r>
          <rPr>
            <b/>
            <sz val="9"/>
            <color indexed="81"/>
            <rFont val="Tahoma"/>
            <charset val="1"/>
          </rPr>
          <t>Total Revenue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Parshuram Sail</author>
  </authors>
  <commentList>
    <comment ref="D4" authorId="0" shapeId="0" xr:uid="{A2803EF3-3EF3-49AF-B496-F0D78BFE0C2A}">
      <text>
        <r>
          <rPr>
            <b/>
            <sz val="9"/>
            <color indexed="81"/>
            <rFont val="Tahoma"/>
            <charset val="1"/>
          </rPr>
          <t>Total Units Sold</t>
        </r>
      </text>
    </comment>
    <comment ref="G4" authorId="0" shapeId="0" xr:uid="{B06B9CD6-DBBB-4F88-8833-881E9CEFEDFC}">
      <text>
        <r>
          <rPr>
            <b/>
            <sz val="9"/>
            <color indexed="81"/>
            <rFont val="Tahoma"/>
            <charset val="1"/>
          </rPr>
          <t>Total Revenue</t>
        </r>
      </text>
    </comment>
  </commentList>
</comments>
</file>

<file path=xl/sharedStrings.xml><?xml version="1.0" encoding="utf-8"?>
<sst xmlns="http://schemas.openxmlformats.org/spreadsheetml/2006/main" count="65" uniqueCount="27">
  <si>
    <t>Product Category</t>
  </si>
  <si>
    <t>Product Name</t>
  </si>
  <si>
    <t>Region</t>
  </si>
  <si>
    <t>Units Sold</t>
  </si>
  <si>
    <t>Unit Price</t>
  </si>
  <si>
    <t>Salesperson</t>
  </si>
  <si>
    <t>Mobile</t>
  </si>
  <si>
    <t>Galaxy S23</t>
  </si>
  <si>
    <t>North</t>
  </si>
  <si>
    <t>Ayesha Khan</t>
  </si>
  <si>
    <t>Laptop</t>
  </si>
  <si>
    <t>MacBook Air</t>
  </si>
  <si>
    <t>South</t>
  </si>
  <si>
    <t>Raj Patel</t>
  </si>
  <si>
    <t>Pixel 7</t>
  </si>
  <si>
    <t>East</t>
  </si>
  <si>
    <t>Accessories</t>
  </si>
  <si>
    <t>Wireless Mouse</t>
  </si>
  <si>
    <t>Dell XPS</t>
  </si>
  <si>
    <t>Rhea Mehta</t>
  </si>
  <si>
    <t>iPhone 15</t>
  </si>
  <si>
    <t>West</t>
  </si>
  <si>
    <t>USB-C Cable</t>
  </si>
  <si>
    <t>Total Sales</t>
  </si>
  <si>
    <t>Total</t>
  </si>
  <si>
    <t>Highest Units Sold</t>
  </si>
  <si>
    <t>Lowest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</si>
</sst>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theme="0"/>
      <name val="Calibri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3" borderId="3" xfId="0" applyFont="1" applyFill="1" applyBorder="1"/>
    <xf numFmtId="0" fontId="0" fillId="7" borderId="3" xfId="0" applyFont="1" applyFill="1" applyBorder="1"/>
    <xf numFmtId="0" fontId="4" fillId="6" borderId="4" xfId="0" applyFont="1" applyFill="1" applyBorder="1"/>
    <xf numFmtId="0" fontId="0" fillId="5" borderId="3" xfId="0" applyFont="1" applyFill="1" applyBorder="1"/>
    <xf numFmtId="0" fontId="4" fillId="4" borderId="4" xfId="0" applyFont="1" applyFill="1" applyBorder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75222-DDDC-45B2-9853-A2B8FB376B0B}" name="Jan_Sales_Data" displayName="Jan_Sales_Data" ref="A1:G5" totalsRowCount="1" headerRowDxfId="31" dataDxfId="32">
  <autoFilter ref="A1:G4" xr:uid="{3BF92497-783B-4404-9B56-B4668AFD98C7}"/>
  <tableColumns count="7">
    <tableColumn id="1" xr3:uid="{4584CD9E-7D4A-4DA9-A072-E26F870128E2}" name="Product Category" totalsRowLabel="Total" dataDxfId="38" totalsRowDxfId="4"/>
    <tableColumn id="2" xr3:uid="{0A868B67-DD24-409C-B8DE-9A7103B99932}" name="Product Name" dataDxfId="37" totalsRowDxfId="3"/>
    <tableColumn id="3" xr3:uid="{EE8A134B-6DCD-4E57-8B74-6E49309A10DE}" name="Region" dataDxfId="36" totalsRowDxfId="2"/>
    <tableColumn id="4" xr3:uid="{3AADC826-CFD2-4873-BA3F-2890EB689144}" name="Units Sold" totalsRowFunction="sum" dataDxfId="35"/>
    <tableColumn id="5" xr3:uid="{519E296A-E886-4E29-88A0-FCED4B44B880}" name="Unit Price" dataDxfId="34" totalsRowDxfId="1"/>
    <tableColumn id="6" xr3:uid="{DEDBCFCE-0225-4D7C-8E81-45BF162E17AE}" name="Salesperson" dataDxfId="33" totalsRowDxfId="0"/>
    <tableColumn id="7" xr3:uid="{560081DE-4537-46D8-8F45-DAE0A614794E}" name="Total Sales" totalsRowFunction="sum">
      <calculatedColumnFormula>Jan_Units_Sold*Jan_Unit_Price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724E7E-F49D-481F-88EA-E3A0A6B68A3A}" name="Feb_Sales_Data" displayName="Feb_Sales_Data" ref="A1:G4" totalsRowCount="1" headerRowDxfId="23" dataDxfId="24">
  <autoFilter ref="A1:G3" xr:uid="{E2C3F406-1D21-49F0-A670-9D12919993F3}"/>
  <tableColumns count="7">
    <tableColumn id="1" xr3:uid="{D90F9C39-4249-4661-8C49-87C104F0ADCB}" name="Product Category" totalsRowLabel="Total" dataDxfId="30" totalsRowDxfId="9"/>
    <tableColumn id="2" xr3:uid="{0C7C7484-1AFC-45EC-BCBB-942D97E296BA}" name="Product Name" dataDxfId="29" totalsRowDxfId="8"/>
    <tableColumn id="3" xr3:uid="{97FB7FF5-C9DF-48FE-B14D-D16BE477C10B}" name="Region" dataDxfId="28" totalsRowDxfId="7"/>
    <tableColumn id="4" xr3:uid="{B0CC2A61-DF3E-43FF-BC4E-A095E3F520F7}" name="Units Sold" totalsRowFunction="sum" dataDxfId="27"/>
    <tableColumn id="5" xr3:uid="{402289D0-91B4-4173-B90A-C0C87D57DF09}" name="Unit Price" dataDxfId="26" totalsRowDxfId="6"/>
    <tableColumn id="6" xr3:uid="{78E84FC7-740C-4AE8-BE27-D228A25D7FF9}" name="Salesperson" dataDxfId="25" totalsRowDxfId="5"/>
    <tableColumn id="7" xr3:uid="{A4E9C1AB-9073-41B0-B3A0-E5FA8F2EDC57}" name="Total Sales" totalsRowFunction="sum">
      <calculatedColumnFormula>Feb_Units_Sold*Feb_Unit_Price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E96EDF-86D7-4D27-9C2B-C40FE627E47A}" name="Mar_Sales_Data" displayName="Mar_Sales_Data" ref="A1:G4" totalsRowCount="1" headerRowDxfId="15" dataDxfId="16">
  <autoFilter ref="A1:G3" xr:uid="{BE3BA9D3-0330-4BB6-B46A-575F9803D257}"/>
  <tableColumns count="7">
    <tableColumn id="1" xr3:uid="{843A3254-5D3F-4497-A773-10C79558AD02}" name="Product Category" totalsRowLabel="Total" dataDxfId="22" totalsRowDxfId="14"/>
    <tableColumn id="2" xr3:uid="{290C4331-B988-4DEB-9329-8F454DC8258C}" name="Product Name" dataDxfId="21" totalsRowDxfId="13"/>
    <tableColumn id="3" xr3:uid="{EDF8F8FE-27EE-4A3C-B3B3-20EC3E02AFD6}" name="Region" dataDxfId="20" totalsRowDxfId="12"/>
    <tableColumn id="4" xr3:uid="{19789B61-A80B-4F70-AF94-F7DF01B25F5B}" name="Units Sold" totalsRowFunction="sum" dataDxfId="19"/>
    <tableColumn id="5" xr3:uid="{E59F28DE-F4A7-45D3-8703-0BB9719C509D}" name="Unit Price" dataDxfId="18" totalsRowDxfId="11"/>
    <tableColumn id="6" xr3:uid="{263DFB7A-27F6-4F22-813A-3ACD0A6F760A}" name="Salesperson" dataDxfId="17" totalsRowDxfId="10"/>
    <tableColumn id="7" xr3:uid="{E3B34694-CC72-4874-AA1A-C7847B0099B2}" name="Total Sales" totalsRowFunction="sum">
      <calculatedColumnFormula>Mar_Units_Sold*Mar_Unit_Price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0.21875" bestFit="1" customWidth="1"/>
    <col min="2" max="2" width="17.6640625" bestFit="1" customWidth="1"/>
    <col min="3" max="3" width="11.21875" bestFit="1" customWidth="1"/>
    <col min="4" max="4" width="15.6640625" bestFit="1" customWidth="1"/>
    <col min="5" max="5" width="13.5546875" bestFit="1" customWidth="1"/>
    <col min="6" max="6" width="15.44140625" bestFit="1" customWidth="1"/>
    <col min="7" max="7" width="14.33203125" bestFit="1" customWidth="1"/>
    <col min="8" max="26" width="8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23</v>
      </c>
    </row>
    <row r="2" spans="1:7" ht="14.25" customHeight="1" x14ac:dyDescent="0.3">
      <c r="A2" s="2" t="s">
        <v>6</v>
      </c>
      <c r="B2" s="2" t="s">
        <v>7</v>
      </c>
      <c r="C2" s="2" t="s">
        <v>8</v>
      </c>
      <c r="D2" s="2">
        <v>10</v>
      </c>
      <c r="E2" s="2">
        <v>50000</v>
      </c>
      <c r="F2" s="2" t="s">
        <v>9</v>
      </c>
      <c r="G2">
        <f>Jan_Units_Sold*Jan_Unit_Price</f>
        <v>500000</v>
      </c>
    </row>
    <row r="3" spans="1:7" ht="14.25" customHeight="1" x14ac:dyDescent="0.3">
      <c r="A3" s="2" t="s">
        <v>10</v>
      </c>
      <c r="B3" s="2" t="s">
        <v>11</v>
      </c>
      <c r="C3" s="2" t="s">
        <v>12</v>
      </c>
      <c r="D3" s="2">
        <v>5</v>
      </c>
      <c r="E3" s="2">
        <v>90000</v>
      </c>
      <c r="F3" s="2" t="s">
        <v>13</v>
      </c>
      <c r="G3">
        <f>Jan_Units_Sold*Jan_Unit_Price</f>
        <v>450000</v>
      </c>
    </row>
    <row r="4" spans="1:7" ht="14.25" customHeight="1" x14ac:dyDescent="0.3">
      <c r="A4" s="2" t="s">
        <v>6</v>
      </c>
      <c r="B4" s="2" t="s">
        <v>14</v>
      </c>
      <c r="C4" s="2" t="s">
        <v>15</v>
      </c>
      <c r="D4" s="2">
        <v>6</v>
      </c>
      <c r="E4" s="2">
        <v>60000</v>
      </c>
      <c r="F4" s="2" t="s">
        <v>9</v>
      </c>
      <c r="G4">
        <f>Jan_Units_Sold*Jan_Unit_Price</f>
        <v>360000</v>
      </c>
    </row>
    <row r="5" spans="1:7" ht="14.25" customHeight="1" x14ac:dyDescent="0.3">
      <c r="A5" t="s">
        <v>24</v>
      </c>
      <c r="D5">
        <f>SUBTOTAL(109,Jan_Sales_Data[Units Sold])</f>
        <v>21</v>
      </c>
      <c r="G5">
        <f>SUBTOTAL(109,Jan_Sales_Data[Total Sales])</f>
        <v>1310000</v>
      </c>
    </row>
    <row r="6" spans="1:7" ht="14.25" customHeight="1" x14ac:dyDescent="0.3"/>
    <row r="7" spans="1:7" ht="14.25" customHeight="1" x14ac:dyDescent="0.3">
      <c r="D7" s="4" t="s">
        <v>25</v>
      </c>
    </row>
    <row r="8" spans="1:7" ht="14.25" customHeight="1" x14ac:dyDescent="0.3">
      <c r="D8" s="5">
        <f>MAX(Jan_Units_Sold)</f>
        <v>10</v>
      </c>
    </row>
    <row r="9" spans="1:7" ht="14.25" customHeight="1" x14ac:dyDescent="0.3">
      <c r="D9" s="4" t="s">
        <v>26</v>
      </c>
    </row>
    <row r="10" spans="1:7" ht="14.25" customHeight="1" x14ac:dyDescent="0.3">
      <c r="D10" s="5">
        <f>MIN(Jan_Units_Sold)</f>
        <v>5</v>
      </c>
    </row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6" sqref="D6:D9"/>
    </sheetView>
  </sheetViews>
  <sheetFormatPr defaultColWidth="14.44140625" defaultRowHeight="15" customHeight="1" x14ac:dyDescent="0.3"/>
  <cols>
    <col min="1" max="1" width="20.21875" bestFit="1" customWidth="1"/>
    <col min="2" max="2" width="17.6640625" bestFit="1" customWidth="1"/>
    <col min="3" max="3" width="11.21875" bestFit="1" customWidth="1"/>
    <col min="4" max="4" width="16.21875" bestFit="1" customWidth="1"/>
    <col min="5" max="5" width="13.5546875" bestFit="1" customWidth="1"/>
    <col min="6" max="6" width="15.44140625" bestFit="1" customWidth="1"/>
    <col min="7" max="7" width="14.33203125" bestFit="1" customWidth="1"/>
    <col min="8" max="26" width="8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23</v>
      </c>
    </row>
    <row r="2" spans="1:7" ht="14.25" customHeight="1" x14ac:dyDescent="0.3">
      <c r="A2" s="2" t="s">
        <v>16</v>
      </c>
      <c r="B2" s="2" t="s">
        <v>17</v>
      </c>
      <c r="C2" s="2" t="s">
        <v>8</v>
      </c>
      <c r="D2" s="2">
        <v>20</v>
      </c>
      <c r="E2" s="2">
        <v>1500</v>
      </c>
      <c r="F2" s="2" t="s">
        <v>9</v>
      </c>
      <c r="G2">
        <f>Feb_Units_Sold*Feb_Unit_Price</f>
        <v>30000</v>
      </c>
    </row>
    <row r="3" spans="1:7" ht="14.25" customHeight="1" x14ac:dyDescent="0.3">
      <c r="A3" s="2" t="s">
        <v>10</v>
      </c>
      <c r="B3" s="2" t="s">
        <v>18</v>
      </c>
      <c r="C3" s="2" t="s">
        <v>15</v>
      </c>
      <c r="D3" s="2">
        <v>7</v>
      </c>
      <c r="E3" s="2">
        <v>80000</v>
      </c>
      <c r="F3" s="2" t="s">
        <v>19</v>
      </c>
      <c r="G3">
        <f>Feb_Units_Sold*Feb_Unit_Price</f>
        <v>560000</v>
      </c>
    </row>
    <row r="4" spans="1:7" ht="14.25" customHeight="1" x14ac:dyDescent="0.3">
      <c r="A4" t="s">
        <v>24</v>
      </c>
      <c r="D4">
        <f>SUBTOTAL(109,Feb_Sales_Data[Units Sold])</f>
        <v>27</v>
      </c>
      <c r="G4">
        <f>SUBTOTAL(109,Feb_Sales_Data[Total Sales])</f>
        <v>590000</v>
      </c>
    </row>
    <row r="5" spans="1:7" ht="14.25" customHeight="1" thickBot="1" x14ac:dyDescent="0.35"/>
    <row r="6" spans="1:7" ht="14.25" customHeight="1" thickTop="1" x14ac:dyDescent="0.3">
      <c r="D6" s="9" t="s">
        <v>25</v>
      </c>
    </row>
    <row r="7" spans="1:7" ht="14.25" customHeight="1" thickBot="1" x14ac:dyDescent="0.35">
      <c r="D7" s="8">
        <f>MAX(Feb_Units_Sold)</f>
        <v>20</v>
      </c>
    </row>
    <row r="8" spans="1:7" ht="14.25" customHeight="1" thickTop="1" x14ac:dyDescent="0.3">
      <c r="D8" s="9" t="s">
        <v>26</v>
      </c>
    </row>
    <row r="9" spans="1:7" ht="14.25" customHeight="1" x14ac:dyDescent="0.3">
      <c r="D9" s="8">
        <f>MIN(Feb_Units_Sold)</f>
        <v>7</v>
      </c>
    </row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20.21875" bestFit="1" customWidth="1"/>
    <col min="2" max="2" width="17.6640625" bestFit="1" customWidth="1"/>
    <col min="3" max="3" width="11.21875" bestFit="1" customWidth="1"/>
    <col min="4" max="4" width="16.21875" bestFit="1" customWidth="1"/>
    <col min="5" max="5" width="13.5546875" bestFit="1" customWidth="1"/>
    <col min="6" max="6" width="15.44140625" bestFit="1" customWidth="1"/>
    <col min="7" max="7" width="14.33203125" bestFit="1" customWidth="1"/>
    <col min="8" max="26" width="8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23</v>
      </c>
    </row>
    <row r="2" spans="1:7" ht="14.25" customHeight="1" x14ac:dyDescent="0.3">
      <c r="A2" s="2" t="s">
        <v>6</v>
      </c>
      <c r="B2" s="2" t="s">
        <v>20</v>
      </c>
      <c r="C2" s="2" t="s">
        <v>21</v>
      </c>
      <c r="D2" s="2">
        <v>8</v>
      </c>
      <c r="E2" s="2">
        <v>75000</v>
      </c>
      <c r="F2" s="2" t="s">
        <v>13</v>
      </c>
      <c r="G2">
        <f>Mar_Units_Sold*Mar_Unit_Price</f>
        <v>600000</v>
      </c>
    </row>
    <row r="3" spans="1:7" ht="14.25" customHeight="1" x14ac:dyDescent="0.3">
      <c r="A3" s="2" t="s">
        <v>16</v>
      </c>
      <c r="B3" s="2" t="s">
        <v>22</v>
      </c>
      <c r="C3" s="2" t="s">
        <v>12</v>
      </c>
      <c r="D3" s="2">
        <v>30</v>
      </c>
      <c r="E3" s="2">
        <v>800</v>
      </c>
      <c r="F3" s="2" t="s">
        <v>19</v>
      </c>
      <c r="G3">
        <f>Mar_Units_Sold*Mar_Unit_Price</f>
        <v>24000</v>
      </c>
    </row>
    <row r="4" spans="1:7" ht="14.25" customHeight="1" x14ac:dyDescent="0.3">
      <c r="A4" t="s">
        <v>24</v>
      </c>
      <c r="D4">
        <f>SUBTOTAL(109,Mar_Sales_Data[Units Sold])</f>
        <v>38</v>
      </c>
      <c r="G4">
        <f>SUBTOTAL(109,Mar_Sales_Data[Total Sales])</f>
        <v>624000</v>
      </c>
    </row>
    <row r="5" spans="1:7" ht="14.25" customHeight="1" thickBot="1" x14ac:dyDescent="0.35"/>
    <row r="6" spans="1:7" ht="14.25" customHeight="1" thickTop="1" x14ac:dyDescent="0.3">
      <c r="D6" s="7" t="s">
        <v>25</v>
      </c>
    </row>
    <row r="7" spans="1:7" ht="14.25" customHeight="1" thickBot="1" x14ac:dyDescent="0.35">
      <c r="D7" s="6">
        <f>MAX(Feb_Units_Sold)</f>
        <v>20</v>
      </c>
    </row>
    <row r="8" spans="1:7" ht="14.25" customHeight="1" thickTop="1" x14ac:dyDescent="0.3">
      <c r="D8" s="7" t="s">
        <v>26</v>
      </c>
    </row>
    <row r="9" spans="1:7" ht="14.25" customHeight="1" x14ac:dyDescent="0.3">
      <c r="D9" s="6">
        <f>MIN(Feb_Units_Sold)</f>
        <v>7</v>
      </c>
    </row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252C-61F4-4A67-B1A5-331F064B4E5E}">
  <dimension ref="A1:G11"/>
  <sheetViews>
    <sheetView tabSelected="1" workbookViewId="0">
      <selection activeCell="G13" sqref="G13"/>
    </sheetView>
  </sheetViews>
  <sheetFormatPr defaultRowHeight="14.4" outlineLevelRow="1" x14ac:dyDescent="0.3"/>
  <cols>
    <col min="1" max="1" width="15.21875" bestFit="1" customWidth="1"/>
    <col min="2" max="2" width="12.6640625" bestFit="1" customWidth="1"/>
    <col min="3" max="3" width="6.5546875" bestFit="1" customWidth="1"/>
    <col min="4" max="4" width="9.109375" bestFit="1" customWidth="1"/>
    <col min="6" max="6" width="10.6640625" bestFit="1" customWidth="1"/>
    <col min="7" max="7" width="9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hidden="1" outlineLevel="1" x14ac:dyDescent="0.3">
      <c r="D2">
        <f>February!$D$2</f>
        <v>20</v>
      </c>
      <c r="E2">
        <f>February!$E$2</f>
        <v>1500</v>
      </c>
      <c r="G2">
        <f>February!$G$2</f>
        <v>30000</v>
      </c>
    </row>
    <row r="3" spans="1:7" hidden="1" outlineLevel="1" collapsed="1" x14ac:dyDescent="0.3">
      <c r="D3">
        <f>January!$D$2</f>
        <v>10</v>
      </c>
      <c r="E3">
        <f>January!$E$2</f>
        <v>50000</v>
      </c>
      <c r="G3">
        <f>January!$G$2</f>
        <v>500000</v>
      </c>
    </row>
    <row r="4" spans="1:7" hidden="1" outlineLevel="1" collapsed="1" x14ac:dyDescent="0.3">
      <c r="D4">
        <f>March!$D$2</f>
        <v>8</v>
      </c>
      <c r="E4">
        <f>March!$E$2</f>
        <v>75000</v>
      </c>
      <c r="G4">
        <f>March!$G$2</f>
        <v>600000</v>
      </c>
    </row>
    <row r="5" spans="1:7" collapsed="1" x14ac:dyDescent="0.3">
      <c r="D5">
        <f>SUM(D2:D4)</f>
        <v>38</v>
      </c>
      <c r="E5">
        <f>SUM(E2:E4)</f>
        <v>126500</v>
      </c>
      <c r="G5">
        <f>SUM(G2:G4)</f>
        <v>1130000</v>
      </c>
    </row>
    <row r="6" spans="1:7" hidden="1" outlineLevel="1" x14ac:dyDescent="0.3">
      <c r="D6">
        <f>February!$D$3</f>
        <v>7</v>
      </c>
      <c r="E6">
        <f>February!$E$3</f>
        <v>80000</v>
      </c>
      <c r="G6">
        <f>February!$G$3</f>
        <v>560000</v>
      </c>
    </row>
    <row r="7" spans="1:7" hidden="1" outlineLevel="1" collapsed="1" x14ac:dyDescent="0.3">
      <c r="D7">
        <f>January!$D$3</f>
        <v>5</v>
      </c>
      <c r="E7">
        <f>January!$E$3</f>
        <v>90000</v>
      </c>
      <c r="G7">
        <f>January!$G$3</f>
        <v>450000</v>
      </c>
    </row>
    <row r="8" spans="1:7" hidden="1" outlineLevel="1" collapsed="1" x14ac:dyDescent="0.3">
      <c r="D8">
        <f>March!$D$3</f>
        <v>30</v>
      </c>
      <c r="E8">
        <f>March!$E$3</f>
        <v>800</v>
      </c>
      <c r="G8">
        <f>March!$G$3</f>
        <v>24000</v>
      </c>
    </row>
    <row r="9" spans="1:7" collapsed="1" x14ac:dyDescent="0.3">
      <c r="D9">
        <f>SUM(D6:D8)</f>
        <v>42</v>
      </c>
      <c r="E9">
        <f>SUM(E6:E8)</f>
        <v>170800</v>
      </c>
      <c r="G9">
        <f>SUM(G6:G8)</f>
        <v>1034000</v>
      </c>
    </row>
    <row r="10" spans="1:7" hidden="1" outlineLevel="1" x14ac:dyDescent="0.3">
      <c r="D10">
        <f>January!$D$4</f>
        <v>6</v>
      </c>
      <c r="E10">
        <f>January!$E$4</f>
        <v>60000</v>
      </c>
      <c r="G10">
        <f>January!$G$4</f>
        <v>360000</v>
      </c>
    </row>
    <row r="11" spans="1:7" collapsed="1" x14ac:dyDescent="0.3">
      <c r="D11">
        <f>SUM(D10)</f>
        <v>6</v>
      </c>
      <c r="E11">
        <f>SUM(E10)</f>
        <v>60000</v>
      </c>
      <c r="G11">
        <f>SUM(G10)</f>
        <v>360000</v>
      </c>
    </row>
  </sheetData>
  <dataConsolidate topLabels="1" link="1">
    <dataRefs count="3">
      <dataRef ref="A1:G3" sheet="February"/>
      <dataRef ref="A1:G4" sheet="January"/>
      <dataRef ref="A1:G3" sheet="March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January</vt:lpstr>
      <vt:lpstr>February</vt:lpstr>
      <vt:lpstr>March</vt:lpstr>
      <vt:lpstr>Summary</vt:lpstr>
      <vt:lpstr>Feb_Unit_Price</vt:lpstr>
      <vt:lpstr>Feb_Units_Sold</vt:lpstr>
      <vt:lpstr>Jan_Unit_Price</vt:lpstr>
      <vt:lpstr>Jan_Units_Sold</vt:lpstr>
      <vt:lpstr>Mar_Unit_Price</vt:lpstr>
      <vt:lpstr>Mar_Units_Sold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Parshuram Sail</cp:lastModifiedBy>
  <dcterms:created xsi:type="dcterms:W3CDTF">2025-06-11T16:43:25Z</dcterms:created>
  <dcterms:modified xsi:type="dcterms:W3CDTF">2025-06-12T16:36:55Z</dcterms:modified>
</cp:coreProperties>
</file>