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az\Downloads\"/>
    </mc:Choice>
  </mc:AlternateContent>
  <xr:revisionPtr revIDLastSave="0" documentId="13_ncr:1_{E035C357-320D-4C12-9DC0-76C33D7F9A75}" xr6:coauthVersionLast="47" xr6:coauthVersionMax="47" xr10:uidLastSave="{00000000-0000-0000-0000-000000000000}"/>
  <bookViews>
    <workbookView xWindow="-120" yWindow="-120" windowWidth="20730" windowHeight="11160" xr2:uid="{ECF86FEB-C7C1-468F-B834-140B62F6AA0D}"/>
  </bookViews>
  <sheets>
    <sheet name="Hoja2" sheetId="2" r:id="rId1"/>
    <sheet name="im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9" i="1"/>
  <c r="D39" i="1" s="1"/>
  <c r="C43" i="1"/>
  <c r="D43" i="1" s="1"/>
  <c r="C45" i="1"/>
  <c r="D45" i="1" s="1"/>
  <c r="C47" i="1"/>
  <c r="D47" i="1" s="1"/>
  <c r="C51" i="1"/>
  <c r="D51" i="1" s="1"/>
  <c r="C53" i="1"/>
  <c r="D53" i="1" s="1"/>
  <c r="C57" i="1"/>
  <c r="D57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C58" i="1"/>
  <c r="D58" i="1" s="1"/>
  <c r="C62" i="1"/>
  <c r="D62" i="1" s="1"/>
  <c r="C66" i="1"/>
  <c r="D66" i="1" s="1"/>
  <c r="C70" i="1"/>
  <c r="D70" i="1" s="1"/>
  <c r="C74" i="1"/>
  <c r="D74" i="1" s="1"/>
  <c r="C78" i="1"/>
  <c r="D78" i="1" s="1"/>
  <c r="C82" i="1"/>
  <c r="D82" i="1" s="1"/>
  <c r="C86" i="1"/>
  <c r="D86" i="1" s="1"/>
  <c r="C90" i="1"/>
  <c r="D90" i="1" s="1"/>
  <c r="C94" i="1"/>
  <c r="D94" i="1" s="1"/>
  <c r="C98" i="1"/>
  <c r="D98" i="1" s="1"/>
  <c r="C44" i="1"/>
  <c r="D44" i="1" s="1"/>
  <c r="C48" i="1"/>
  <c r="D48" i="1" s="1"/>
  <c r="C49" i="1"/>
  <c r="D49" i="1" s="1"/>
  <c r="C52" i="1"/>
  <c r="D52" i="1" s="1"/>
  <c r="C55" i="1"/>
  <c r="D55" i="1" s="1"/>
  <c r="C56" i="1"/>
  <c r="D56" i="1" s="1"/>
  <c r="C38" i="1"/>
  <c r="D38" i="1" s="1"/>
  <c r="C42" i="1"/>
  <c r="D42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2" i="1"/>
  <c r="C2" i="1"/>
  <c r="C34" i="1" l="1"/>
  <c r="D34" i="1" s="1"/>
  <c r="C54" i="1"/>
  <c r="D54" i="1" s="1"/>
  <c r="C50" i="1"/>
  <c r="D50" i="1" s="1"/>
  <c r="C46" i="1"/>
  <c r="D46" i="1" s="1"/>
  <c r="C59" i="1"/>
  <c r="D59" i="1" s="1"/>
  <c r="C41" i="1"/>
  <c r="D41" i="1" s="1"/>
  <c r="C93" i="1"/>
  <c r="D93" i="1" s="1"/>
  <c r="C85" i="1"/>
  <c r="D85" i="1" s="1"/>
  <c r="C77" i="1"/>
  <c r="D77" i="1" s="1"/>
  <c r="C69" i="1"/>
  <c r="D69" i="1" s="1"/>
  <c r="C65" i="1"/>
  <c r="D65" i="1" s="1"/>
  <c r="C40" i="1"/>
  <c r="D40" i="1" s="1"/>
  <c r="C100" i="1"/>
  <c r="D100" i="1" s="1"/>
  <c r="C96" i="1"/>
  <c r="D96" i="1" s="1"/>
  <c r="C92" i="1"/>
  <c r="D92" i="1" s="1"/>
  <c r="C88" i="1"/>
  <c r="D88" i="1" s="1"/>
  <c r="C84" i="1"/>
  <c r="D84" i="1" s="1"/>
  <c r="C80" i="1"/>
  <c r="D80" i="1" s="1"/>
  <c r="C76" i="1"/>
  <c r="D76" i="1" s="1"/>
  <c r="C72" i="1"/>
  <c r="D72" i="1" s="1"/>
  <c r="C68" i="1"/>
  <c r="D68" i="1" s="1"/>
  <c r="C64" i="1"/>
  <c r="D64" i="1" s="1"/>
  <c r="C60" i="1"/>
  <c r="D60" i="1" s="1"/>
  <c r="C37" i="1"/>
  <c r="D37" i="1" s="1"/>
  <c r="C97" i="1"/>
  <c r="D97" i="1" s="1"/>
  <c r="C89" i="1"/>
  <c r="D89" i="1" s="1"/>
  <c r="C81" i="1"/>
  <c r="D81" i="1" s="1"/>
  <c r="C73" i="1"/>
  <c r="D73" i="1" s="1"/>
  <c r="C61" i="1"/>
  <c r="D61" i="1" s="1"/>
  <c r="C36" i="1"/>
  <c r="D36" i="1" s="1"/>
</calcChain>
</file>

<file path=xl/sharedStrings.xml><?xml version="1.0" encoding="utf-8"?>
<sst xmlns="http://schemas.openxmlformats.org/spreadsheetml/2006/main" count="4" uniqueCount="4">
  <si>
    <t>Peso</t>
  </si>
  <si>
    <t>Altura</t>
  </si>
  <si>
    <t>IMC</t>
  </si>
  <si>
    <t>Clasificación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</si>
</sst>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imc!$C$1</c:f>
              <c:strCache>
                <c:ptCount val="1"/>
                <c:pt idx="0">
                  <c:v>IMC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imc!$A$2:$A$33</c:f>
              <c:numCache>
                <c:formatCode>General</c:formatCode>
                <c:ptCount val="32"/>
                <c:pt idx="0">
                  <c:v>74</c:v>
                </c:pt>
                <c:pt idx="1">
                  <c:v>65</c:v>
                </c:pt>
                <c:pt idx="2">
                  <c:v>78</c:v>
                </c:pt>
                <c:pt idx="3">
                  <c:v>120</c:v>
                </c:pt>
                <c:pt idx="4">
                  <c:v>110</c:v>
                </c:pt>
                <c:pt idx="5">
                  <c:v>65</c:v>
                </c:pt>
                <c:pt idx="6">
                  <c:v>70</c:v>
                </c:pt>
                <c:pt idx="7">
                  <c:v>83</c:v>
                </c:pt>
                <c:pt idx="8">
                  <c:v>26</c:v>
                </c:pt>
                <c:pt idx="9" formatCode="_-* #,##0_-;\-* #,##0_-;_-* &quot;-&quot;??_-;_-@_-">
                  <c:v>58.0277777777778</c:v>
                </c:pt>
                <c:pt idx="10" formatCode="_-* #,##0_-;\-* #,##0_-;_-* &quot;-&quot;??_-;_-@_-">
                  <c:v>54.144444444444503</c:v>
                </c:pt>
                <c:pt idx="11" formatCode="_-* #,##0_-;\-* #,##0_-;_-* &quot;-&quot;??_-;_-@_-">
                  <c:v>110</c:v>
                </c:pt>
                <c:pt idx="12" formatCode="_-* #,##0_-;\-* #,##0_-;_-* &quot;-&quot;??_-;_-@_-">
                  <c:v>92</c:v>
                </c:pt>
                <c:pt idx="13" formatCode="_-* #,##0_-;\-* #,##0_-;_-* &quot;-&quot;??_-;_-@_-">
                  <c:v>150</c:v>
                </c:pt>
                <c:pt idx="14" formatCode="_-* #,##0_-;\-* #,##0_-;_-* &quot;-&quot;??_-;_-@_-">
                  <c:v>38.6111111111111</c:v>
                </c:pt>
                <c:pt idx="15" formatCode="_-* #,##0_-;\-* #,##0_-;_-* &quot;-&quot;??_-;_-@_-">
                  <c:v>34.727777777777803</c:v>
                </c:pt>
                <c:pt idx="16">
                  <c:v>74</c:v>
                </c:pt>
                <c:pt idx="17">
                  <c:v>65</c:v>
                </c:pt>
                <c:pt idx="18">
                  <c:v>78</c:v>
                </c:pt>
                <c:pt idx="19">
                  <c:v>120</c:v>
                </c:pt>
                <c:pt idx="20">
                  <c:v>110</c:v>
                </c:pt>
                <c:pt idx="21">
                  <c:v>65</c:v>
                </c:pt>
                <c:pt idx="22">
                  <c:v>70</c:v>
                </c:pt>
                <c:pt idx="23">
                  <c:v>83</c:v>
                </c:pt>
                <c:pt idx="24">
                  <c:v>26</c:v>
                </c:pt>
                <c:pt idx="25" formatCode="_-* #,##0_-;\-* #,##0_-;_-* &quot;-&quot;??_-;_-@_-">
                  <c:v>58.0277777777778</c:v>
                </c:pt>
                <c:pt idx="26" formatCode="_-* #,##0_-;\-* #,##0_-;_-* &quot;-&quot;??_-;_-@_-">
                  <c:v>54.144444444444503</c:v>
                </c:pt>
                <c:pt idx="27" formatCode="_-* #,##0_-;\-* #,##0_-;_-* &quot;-&quot;??_-;_-@_-">
                  <c:v>110</c:v>
                </c:pt>
                <c:pt idx="28" formatCode="_-* #,##0_-;\-* #,##0_-;_-* &quot;-&quot;??_-;_-@_-">
                  <c:v>92</c:v>
                </c:pt>
                <c:pt idx="29" formatCode="_-* #,##0_-;\-* #,##0_-;_-* &quot;-&quot;??_-;_-@_-">
                  <c:v>150</c:v>
                </c:pt>
                <c:pt idx="30" formatCode="_-* #,##0_-;\-* #,##0_-;_-* &quot;-&quot;??_-;_-@_-">
                  <c:v>38.6111111111111</c:v>
                </c:pt>
                <c:pt idx="31" formatCode="_-* #,##0_-;\-* #,##0_-;_-* &quot;-&quot;??_-;_-@_-">
                  <c:v>34.727777777777803</c:v>
                </c:pt>
              </c:numCache>
            </c:numRef>
          </c:xVal>
          <c:yVal>
            <c:numRef>
              <c:f>imc!$C$2:$C$33</c:f>
              <c:numCache>
                <c:formatCode>0.0</c:formatCode>
                <c:ptCount val="32"/>
                <c:pt idx="0">
                  <c:v>22.839506172839506</c:v>
                </c:pt>
                <c:pt idx="1">
                  <c:v>21.971335857220122</c:v>
                </c:pt>
                <c:pt idx="2">
                  <c:v>30.468749999999993</c:v>
                </c:pt>
                <c:pt idx="3">
                  <c:v>83.333333333333343</c:v>
                </c:pt>
                <c:pt idx="4">
                  <c:v>56.122448979591844</c:v>
                </c:pt>
                <c:pt idx="5">
                  <c:v>20.061728395061728</c:v>
                </c:pt>
                <c:pt idx="6">
                  <c:v>15.873015873015872</c:v>
                </c:pt>
                <c:pt idx="7">
                  <c:v>20.75</c:v>
                </c:pt>
                <c:pt idx="8">
                  <c:v>8.3935950413223139</c:v>
                </c:pt>
                <c:pt idx="9">
                  <c:v>16.092993380653336</c:v>
                </c:pt>
                <c:pt idx="10">
                  <c:v>14.432597043707077</c:v>
                </c:pt>
                <c:pt idx="11">
                  <c:v>28.203782208861693</c:v>
                </c:pt>
                <c:pt idx="12">
                  <c:v>22.706396758828209</c:v>
                </c:pt>
                <c:pt idx="13">
                  <c:v>76.530612244897966</c:v>
                </c:pt>
                <c:pt idx="14">
                  <c:v>13.360246059207995</c:v>
                </c:pt>
                <c:pt idx="15">
                  <c:v>13.565538194444452</c:v>
                </c:pt>
                <c:pt idx="16">
                  <c:v>23.889462809917354</c:v>
                </c:pt>
                <c:pt idx="17">
                  <c:v>18.026617764829481</c:v>
                </c:pt>
                <c:pt idx="18">
                  <c:v>20.791469576610623</c:v>
                </c:pt>
                <c:pt idx="19">
                  <c:v>30.767762409667302</c:v>
                </c:pt>
                <c:pt idx="20">
                  <c:v>27.148952646425034</c:v>
                </c:pt>
                <c:pt idx="21">
                  <c:v>33.163265306122454</c:v>
                </c:pt>
                <c:pt idx="22">
                  <c:v>24.221453287197235</c:v>
                </c:pt>
                <c:pt idx="23">
                  <c:v>32.421874999999993</c:v>
                </c:pt>
                <c:pt idx="24">
                  <c:v>8.0246913580246915</c:v>
                </c:pt>
                <c:pt idx="25">
                  <c:v>19.614581455441389</c:v>
                </c:pt>
                <c:pt idx="26">
                  <c:v>21.150173611111128</c:v>
                </c:pt>
                <c:pt idx="27">
                  <c:v>76.388888888888886</c:v>
                </c:pt>
                <c:pt idx="28">
                  <c:v>46.938775510204088</c:v>
                </c:pt>
                <c:pt idx="29">
                  <c:v>46.296296296296291</c:v>
                </c:pt>
                <c:pt idx="30">
                  <c:v>8.7553539934492282</c:v>
                </c:pt>
                <c:pt idx="31">
                  <c:v>8.6819444444444507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5-4745-A562-B8613131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58768"/>
        <c:axId val="1840845872"/>
      </c:scatterChart>
      <c:valAx>
        <c:axId val="1840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45872"/>
        <c:crosses val="autoZero"/>
        <c:crossBetween val="midCat"/>
      </c:valAx>
      <c:valAx>
        <c:axId val="18408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200025</xdr:colOff>
      <xdr:row>35</xdr:row>
      <xdr:rowOff>114300</xdr:rowOff>
    </xdr:to>
    <xdr:pic>
      <xdr:nvPicPr>
        <xdr:cNvPr id="2" name="Imagen 1" descr="35 años de «Volver al futuro»: historias, curiosidades y maratón por la ...">
          <a:extLst>
            <a:ext uri="{FF2B5EF4-FFF2-40B4-BE49-F238E27FC236}">
              <a16:creationId xmlns:a16="http://schemas.microsoft.com/office/drawing/2014/main" id="{14CD0304-1475-CE07-99F5-39996A3F7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085850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23812</xdr:rowOff>
    </xdr:from>
    <xdr:to>
      <xdr:col>13</xdr:col>
      <xdr:colOff>9525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61D8DE-1BEE-D4CA-5B4F-8968145D1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714375</xdr:colOff>
      <xdr:row>21</xdr:row>
      <xdr:rowOff>66675</xdr:rowOff>
    </xdr:from>
    <xdr:to>
      <xdr:col>16</xdr:col>
      <xdr:colOff>104775</xdr:colOff>
      <xdr:row>44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F1AFB0-4B2A-A217-DAB5-B32339CE7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067175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43C3-64DC-4ABC-BE3B-E6860AF7BF0B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40DD-2D2D-4E0B-B2E2-389BBAFE1975}">
  <dimension ref="A1:D100"/>
  <sheetViews>
    <sheetView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74</v>
      </c>
      <c r="B2">
        <v>1.8</v>
      </c>
      <c r="C2" s="2">
        <f>A2/B2^2</f>
        <v>22.839506172839506</v>
      </c>
      <c r="D2" t="str">
        <f>IF(C2&lt;16,"Desnutrición severa",IF(C2&lt;18.4,"Desnutrición moderada",IF(C2&lt;22,"Bajo Peso",IF(C2&lt;24.9,"Normal",IF(C2&lt;29.9,"sobrepeso",IF(C2&lt;34.9,"Obesidad 1",IF(C2&lt;29.9,"Obesidad 2","Obesidad 3")))))))</f>
        <v>Normal</v>
      </c>
    </row>
    <row r="3" spans="1:4" x14ac:dyDescent="0.25">
      <c r="A3">
        <v>65</v>
      </c>
      <c r="B3">
        <v>1.72</v>
      </c>
      <c r="C3" s="2">
        <f t="shared" ref="C3:C33" si="0">A3/B3^2</f>
        <v>21.971335857220122</v>
      </c>
      <c r="D3" t="str">
        <f t="shared" ref="D3:D33" si="1">IF(C3&lt;16,"Desnutrición severa",IF(C3&lt;18.4,"Desnutrición moderada",IF(C3&lt;22,"Bajo Peso",IF(C3&lt;24.9,"Normal",IF(C3&lt;29.9,"sobrepeso",IF(C3&lt;34.9,"Obesidad 1",IF(C3&lt;29.9,"Obesidad 2","Obesidad 3")))))))</f>
        <v>Bajo Peso</v>
      </c>
    </row>
    <row r="4" spans="1:4" x14ac:dyDescent="0.25">
      <c r="A4">
        <v>78</v>
      </c>
      <c r="B4">
        <v>1.6</v>
      </c>
      <c r="C4" s="2">
        <f t="shared" si="0"/>
        <v>30.468749999999993</v>
      </c>
      <c r="D4" t="str">
        <f t="shared" si="1"/>
        <v>Obesidad 1</v>
      </c>
    </row>
    <row r="5" spans="1:4" x14ac:dyDescent="0.25">
      <c r="A5">
        <v>120</v>
      </c>
      <c r="B5">
        <v>1.2</v>
      </c>
      <c r="C5" s="2">
        <f t="shared" si="0"/>
        <v>83.333333333333343</v>
      </c>
      <c r="D5" t="str">
        <f t="shared" si="1"/>
        <v>Obesidad 3</v>
      </c>
    </row>
    <row r="6" spans="1:4" x14ac:dyDescent="0.25">
      <c r="A6">
        <v>110</v>
      </c>
      <c r="B6">
        <v>1.4</v>
      </c>
      <c r="C6" s="2">
        <f t="shared" si="0"/>
        <v>56.122448979591844</v>
      </c>
      <c r="D6" t="str">
        <f t="shared" si="1"/>
        <v>Obesidad 3</v>
      </c>
    </row>
    <row r="7" spans="1:4" x14ac:dyDescent="0.25">
      <c r="A7">
        <v>65</v>
      </c>
      <c r="B7">
        <v>1.8</v>
      </c>
      <c r="C7" s="2">
        <f t="shared" si="0"/>
        <v>20.061728395061728</v>
      </c>
      <c r="D7" t="str">
        <f t="shared" si="1"/>
        <v>Bajo Peso</v>
      </c>
    </row>
    <row r="8" spans="1:4" x14ac:dyDescent="0.25">
      <c r="A8">
        <v>70</v>
      </c>
      <c r="B8">
        <v>2.1</v>
      </c>
      <c r="C8" s="2">
        <f t="shared" si="0"/>
        <v>15.873015873015872</v>
      </c>
      <c r="D8" t="str">
        <f t="shared" si="1"/>
        <v>Desnutrición severa</v>
      </c>
    </row>
    <row r="9" spans="1:4" x14ac:dyDescent="0.25">
      <c r="A9">
        <v>83</v>
      </c>
      <c r="B9">
        <v>2</v>
      </c>
      <c r="C9" s="2">
        <f t="shared" si="0"/>
        <v>20.75</v>
      </c>
      <c r="D9" t="str">
        <f t="shared" si="1"/>
        <v>Bajo Peso</v>
      </c>
    </row>
    <row r="10" spans="1:4" x14ac:dyDescent="0.25">
      <c r="A10">
        <v>26</v>
      </c>
      <c r="B10">
        <v>1.76</v>
      </c>
      <c r="C10" s="2">
        <f t="shared" si="0"/>
        <v>8.3935950413223139</v>
      </c>
      <c r="D10" t="str">
        <f t="shared" si="1"/>
        <v>Desnutrición severa</v>
      </c>
    </row>
    <row r="11" spans="1:4" x14ac:dyDescent="0.25">
      <c r="A11" s="1">
        <v>58.0277777777778</v>
      </c>
      <c r="B11" s="2">
        <v>1.89888888888889</v>
      </c>
      <c r="C11" s="2">
        <f t="shared" si="0"/>
        <v>16.092993380653336</v>
      </c>
      <c r="D11" t="str">
        <f t="shared" si="1"/>
        <v>Desnutrición moderada</v>
      </c>
    </row>
    <row r="12" spans="1:4" x14ac:dyDescent="0.25">
      <c r="A12" s="1">
        <v>54.144444444444503</v>
      </c>
      <c r="B12" s="2">
        <v>1.93688888888889</v>
      </c>
      <c r="C12" s="2">
        <f t="shared" si="0"/>
        <v>14.432597043707077</v>
      </c>
      <c r="D12" t="str">
        <f t="shared" si="1"/>
        <v>Desnutrición severa</v>
      </c>
    </row>
    <row r="13" spans="1:4" x14ac:dyDescent="0.25">
      <c r="A13" s="1">
        <v>110</v>
      </c>
      <c r="B13" s="2">
        <v>1.97488888888889</v>
      </c>
      <c r="C13" s="2">
        <f t="shared" si="0"/>
        <v>28.203782208861693</v>
      </c>
      <c r="D13" t="str">
        <f t="shared" si="1"/>
        <v>sobrepeso</v>
      </c>
    </row>
    <row r="14" spans="1:4" x14ac:dyDescent="0.25">
      <c r="A14" s="1">
        <v>92</v>
      </c>
      <c r="B14" s="2">
        <v>2.0128888888888898</v>
      </c>
      <c r="C14" s="2">
        <f t="shared" si="0"/>
        <v>22.706396758828209</v>
      </c>
      <c r="D14" t="str">
        <f t="shared" si="1"/>
        <v>Normal</v>
      </c>
    </row>
    <row r="15" spans="1:4" x14ac:dyDescent="0.25">
      <c r="A15" s="1">
        <v>150</v>
      </c>
      <c r="B15" s="2">
        <v>1.4</v>
      </c>
      <c r="C15" s="2">
        <f t="shared" si="0"/>
        <v>76.530612244897966</v>
      </c>
      <c r="D15" t="str">
        <f t="shared" si="1"/>
        <v>Obesidad 3</v>
      </c>
    </row>
    <row r="16" spans="1:4" x14ac:dyDescent="0.25">
      <c r="A16" s="1">
        <v>38.6111111111111</v>
      </c>
      <c r="B16" s="2">
        <v>1.7</v>
      </c>
      <c r="C16" s="2">
        <f t="shared" si="0"/>
        <v>13.360246059207995</v>
      </c>
      <c r="D16" t="str">
        <f t="shared" si="1"/>
        <v>Desnutrición severa</v>
      </c>
    </row>
    <row r="17" spans="1:4" x14ac:dyDescent="0.25">
      <c r="A17" s="1">
        <v>34.727777777777803</v>
      </c>
      <c r="B17" s="2">
        <v>1.6</v>
      </c>
      <c r="C17" s="2">
        <f t="shared" si="0"/>
        <v>13.565538194444452</v>
      </c>
      <c r="D17" t="str">
        <f t="shared" si="1"/>
        <v>Desnutrición severa</v>
      </c>
    </row>
    <row r="18" spans="1:4" x14ac:dyDescent="0.25">
      <c r="A18">
        <v>74</v>
      </c>
      <c r="B18">
        <v>1.76</v>
      </c>
      <c r="C18" s="2">
        <f>A18/B18^2</f>
        <v>23.889462809917354</v>
      </c>
      <c r="D18" t="str">
        <f>IF(C18&lt;16,"Desnutrición severa",IF(C18&lt;18.4,"Desnutrición moderada",IF(C18&lt;22,"Bajo Peso",IF(C18&lt;24.9,"Normal",IF(C18&lt;29.9,"sobrepeso",IF(C18&lt;34.9,"Obesidad 1",IF(C18&lt;29.9,"Obesidad 2","Obesidad 3")))))))</f>
        <v>Normal</v>
      </c>
    </row>
    <row r="19" spans="1:4" x14ac:dyDescent="0.25">
      <c r="A19">
        <v>65</v>
      </c>
      <c r="B19" s="2">
        <v>1.89888888888889</v>
      </c>
      <c r="C19" s="2">
        <f t="shared" si="0"/>
        <v>18.026617764829481</v>
      </c>
      <c r="D19" t="str">
        <f t="shared" si="1"/>
        <v>Desnutrición moderada</v>
      </c>
    </row>
    <row r="20" spans="1:4" x14ac:dyDescent="0.25">
      <c r="A20">
        <v>78</v>
      </c>
      <c r="B20" s="2">
        <v>1.93688888888889</v>
      </c>
      <c r="C20" s="2">
        <f t="shared" si="0"/>
        <v>20.791469576610623</v>
      </c>
      <c r="D20" t="str">
        <f t="shared" si="1"/>
        <v>Bajo Peso</v>
      </c>
    </row>
    <row r="21" spans="1:4" x14ac:dyDescent="0.25">
      <c r="A21">
        <v>120</v>
      </c>
      <c r="B21" s="2">
        <v>1.97488888888889</v>
      </c>
      <c r="C21" s="2">
        <f t="shared" si="0"/>
        <v>30.767762409667302</v>
      </c>
      <c r="D21" t="str">
        <f t="shared" si="1"/>
        <v>Obesidad 1</v>
      </c>
    </row>
    <row r="22" spans="1:4" x14ac:dyDescent="0.25">
      <c r="A22">
        <v>110</v>
      </c>
      <c r="B22" s="2">
        <v>2.0128888888888898</v>
      </c>
      <c r="C22" s="2">
        <f t="shared" si="0"/>
        <v>27.148952646425034</v>
      </c>
      <c r="D22" t="str">
        <f t="shared" si="1"/>
        <v>sobrepeso</v>
      </c>
    </row>
    <row r="23" spans="1:4" x14ac:dyDescent="0.25">
      <c r="A23">
        <v>65</v>
      </c>
      <c r="B23" s="2">
        <v>1.4</v>
      </c>
      <c r="C23" s="2">
        <f t="shared" si="0"/>
        <v>33.163265306122454</v>
      </c>
      <c r="D23" t="str">
        <f t="shared" si="1"/>
        <v>Obesidad 1</v>
      </c>
    </row>
    <row r="24" spans="1:4" x14ac:dyDescent="0.25">
      <c r="A24">
        <v>70</v>
      </c>
      <c r="B24" s="2">
        <v>1.7</v>
      </c>
      <c r="C24" s="2">
        <f t="shared" si="0"/>
        <v>24.221453287197235</v>
      </c>
      <c r="D24" t="str">
        <f t="shared" si="1"/>
        <v>Normal</v>
      </c>
    </row>
    <row r="25" spans="1:4" x14ac:dyDescent="0.25">
      <c r="A25">
        <v>83</v>
      </c>
      <c r="B25" s="2">
        <v>1.6</v>
      </c>
      <c r="C25" s="2">
        <f t="shared" si="0"/>
        <v>32.421874999999993</v>
      </c>
      <c r="D25" t="str">
        <f t="shared" si="1"/>
        <v>Obesidad 1</v>
      </c>
    </row>
    <row r="26" spans="1:4" x14ac:dyDescent="0.25">
      <c r="A26">
        <v>26</v>
      </c>
      <c r="B26">
        <v>1.8</v>
      </c>
      <c r="C26" s="2">
        <f t="shared" si="0"/>
        <v>8.0246913580246915</v>
      </c>
      <c r="D26" t="str">
        <f t="shared" si="1"/>
        <v>Desnutrición severa</v>
      </c>
    </row>
    <row r="27" spans="1:4" x14ac:dyDescent="0.25">
      <c r="A27" s="1">
        <v>58.0277777777778</v>
      </c>
      <c r="B27">
        <v>1.72</v>
      </c>
      <c r="C27" s="2">
        <f t="shared" si="0"/>
        <v>19.614581455441389</v>
      </c>
      <c r="D27" t="str">
        <f t="shared" si="1"/>
        <v>Bajo Peso</v>
      </c>
    </row>
    <row r="28" spans="1:4" x14ac:dyDescent="0.25">
      <c r="A28" s="1">
        <v>54.144444444444503</v>
      </c>
      <c r="B28">
        <v>1.6</v>
      </c>
      <c r="C28" s="2">
        <f t="shared" si="0"/>
        <v>21.150173611111128</v>
      </c>
      <c r="D28" t="str">
        <f t="shared" si="1"/>
        <v>Bajo Peso</v>
      </c>
    </row>
    <row r="29" spans="1:4" x14ac:dyDescent="0.25">
      <c r="A29" s="1">
        <v>110</v>
      </c>
      <c r="B29">
        <v>1.2</v>
      </c>
      <c r="C29" s="2">
        <f t="shared" si="0"/>
        <v>76.388888888888886</v>
      </c>
      <c r="D29" t="str">
        <f t="shared" si="1"/>
        <v>Obesidad 3</v>
      </c>
    </row>
    <row r="30" spans="1:4" x14ac:dyDescent="0.25">
      <c r="A30" s="1">
        <v>92</v>
      </c>
      <c r="B30">
        <v>1.4</v>
      </c>
      <c r="C30" s="2">
        <f t="shared" si="0"/>
        <v>46.938775510204088</v>
      </c>
      <c r="D30" t="str">
        <f t="shared" si="1"/>
        <v>Obesidad 3</v>
      </c>
    </row>
    <row r="31" spans="1:4" x14ac:dyDescent="0.25">
      <c r="A31" s="1">
        <v>150</v>
      </c>
      <c r="B31">
        <v>1.8</v>
      </c>
      <c r="C31" s="2">
        <f t="shared" si="0"/>
        <v>46.296296296296291</v>
      </c>
      <c r="D31" t="str">
        <f t="shared" si="1"/>
        <v>Obesidad 3</v>
      </c>
    </row>
    <row r="32" spans="1:4" x14ac:dyDescent="0.25">
      <c r="A32" s="1">
        <v>38.6111111111111</v>
      </c>
      <c r="B32">
        <v>2.1</v>
      </c>
      <c r="C32" s="2">
        <f t="shared" si="0"/>
        <v>8.7553539934492282</v>
      </c>
      <c r="D32" t="str">
        <f t="shared" si="1"/>
        <v>Desnutrición severa</v>
      </c>
    </row>
    <row r="33" spans="1:4" x14ac:dyDescent="0.25">
      <c r="A33" s="1">
        <v>34.727777777777803</v>
      </c>
      <c r="B33">
        <v>2</v>
      </c>
      <c r="C33" s="2">
        <f t="shared" si="0"/>
        <v>8.6819444444444507</v>
      </c>
      <c r="D33" t="str">
        <f t="shared" si="1"/>
        <v>Desnutrición severa</v>
      </c>
    </row>
    <row r="34" spans="1:4" x14ac:dyDescent="0.25">
      <c r="A34">
        <v>13</v>
      </c>
      <c r="B34">
        <v>1.1000000000000001</v>
      </c>
      <c r="C34" s="2">
        <f t="shared" ref="C34:C97" si="2">A34/B34^2</f>
        <v>10.743801652892561</v>
      </c>
      <c r="D34" t="str">
        <f t="shared" ref="D34:D97" si="3">IF(C34&lt;16,"Desnutrición severa",IF(C34&lt;18.4,"Desnutrición moderada",IF(C34&lt;22,"Bajo Peso",IF(C34&lt;24.9,"Normal",IF(C34&lt;29.9,"sobrepeso",IF(C34&lt;34.9,"Obesidad 1",IF(C34&lt;29.9,"Obesidad 2","Obesidad 3")))))))</f>
        <v>Desnutrición severa</v>
      </c>
    </row>
    <row r="35" spans="1:4" x14ac:dyDescent="0.25">
      <c r="A35">
        <v>47</v>
      </c>
      <c r="B35">
        <v>1.1000000000000001</v>
      </c>
      <c r="C35" s="2">
        <f t="shared" si="2"/>
        <v>38.842975206611563</v>
      </c>
      <c r="D35" t="str">
        <f t="shared" si="3"/>
        <v>Obesidad 3</v>
      </c>
    </row>
    <row r="36" spans="1:4" x14ac:dyDescent="0.25">
      <c r="A36">
        <v>51</v>
      </c>
      <c r="B36">
        <v>1.2</v>
      </c>
      <c r="C36" s="2">
        <f t="shared" si="2"/>
        <v>35.416666666666671</v>
      </c>
      <c r="D36" t="str">
        <f t="shared" si="3"/>
        <v>Obesidad 3</v>
      </c>
    </row>
    <row r="37" spans="1:4" x14ac:dyDescent="0.25">
      <c r="A37">
        <v>25</v>
      </c>
      <c r="B37">
        <v>0.6</v>
      </c>
      <c r="C37" s="2">
        <f t="shared" si="2"/>
        <v>69.444444444444443</v>
      </c>
      <c r="D37" t="str">
        <f t="shared" si="3"/>
        <v>Obesidad 3</v>
      </c>
    </row>
    <row r="38" spans="1:4" x14ac:dyDescent="0.25">
      <c r="A38">
        <v>20</v>
      </c>
      <c r="B38">
        <v>0.9</v>
      </c>
      <c r="C38" s="2">
        <f t="shared" si="2"/>
        <v>24.691358024691358</v>
      </c>
      <c r="D38" t="str">
        <f t="shared" si="3"/>
        <v>Normal</v>
      </c>
    </row>
    <row r="39" spans="1:4" x14ac:dyDescent="0.25">
      <c r="A39">
        <v>25</v>
      </c>
      <c r="B39">
        <v>1.4</v>
      </c>
      <c r="C39" s="2">
        <f t="shared" si="2"/>
        <v>12.755102040816329</v>
      </c>
      <c r="D39" t="str">
        <f t="shared" si="3"/>
        <v>Desnutrición severa</v>
      </c>
    </row>
    <row r="40" spans="1:4" x14ac:dyDescent="0.25">
      <c r="A40">
        <v>5</v>
      </c>
      <c r="B40">
        <v>1.7</v>
      </c>
      <c r="C40" s="2">
        <f t="shared" si="2"/>
        <v>1.7301038062283738</v>
      </c>
      <c r="D40" t="str">
        <f t="shared" si="3"/>
        <v>Desnutrición severa</v>
      </c>
    </row>
    <row r="41" spans="1:4" x14ac:dyDescent="0.25">
      <c r="A41">
        <v>76</v>
      </c>
      <c r="B41">
        <v>0.9</v>
      </c>
      <c r="C41" s="2">
        <f t="shared" si="2"/>
        <v>93.827160493827151</v>
      </c>
      <c r="D41" t="str">
        <f t="shared" si="3"/>
        <v>Obesidad 3</v>
      </c>
    </row>
    <row r="42" spans="1:4" x14ac:dyDescent="0.25">
      <c r="A42">
        <v>90</v>
      </c>
      <c r="B42">
        <v>1.3</v>
      </c>
      <c r="C42" s="2">
        <f t="shared" si="2"/>
        <v>53.254437869822482</v>
      </c>
      <c r="D42" t="str">
        <f t="shared" si="3"/>
        <v>Obesidad 3</v>
      </c>
    </row>
    <row r="43" spans="1:4" x14ac:dyDescent="0.25">
      <c r="A43">
        <v>7</v>
      </c>
      <c r="B43">
        <v>1.2</v>
      </c>
      <c r="C43" s="2">
        <f t="shared" si="2"/>
        <v>4.8611111111111116</v>
      </c>
      <c r="D43" t="str">
        <f t="shared" si="3"/>
        <v>Desnutrición severa</v>
      </c>
    </row>
    <row r="44" spans="1:4" x14ac:dyDescent="0.25">
      <c r="A44">
        <v>36</v>
      </c>
      <c r="B44">
        <v>0.2</v>
      </c>
      <c r="C44" s="2">
        <f t="shared" si="2"/>
        <v>899.99999999999977</v>
      </c>
      <c r="D44" t="str">
        <f t="shared" si="3"/>
        <v>Obesidad 3</v>
      </c>
    </row>
    <row r="45" spans="1:4" x14ac:dyDescent="0.25">
      <c r="A45">
        <v>20</v>
      </c>
      <c r="B45">
        <v>0.4</v>
      </c>
      <c r="C45" s="2">
        <f t="shared" si="2"/>
        <v>124.99999999999997</v>
      </c>
      <c r="D45" t="str">
        <f t="shared" si="3"/>
        <v>Obesidad 3</v>
      </c>
    </row>
    <row r="46" spans="1:4" x14ac:dyDescent="0.25">
      <c r="A46">
        <v>43</v>
      </c>
      <c r="B46">
        <v>0.3</v>
      </c>
      <c r="C46" s="2">
        <f t="shared" si="2"/>
        <v>477.77777777777777</v>
      </c>
      <c r="D46" t="str">
        <f t="shared" si="3"/>
        <v>Obesidad 3</v>
      </c>
    </row>
    <row r="47" spans="1:4" x14ac:dyDescent="0.25">
      <c r="A47">
        <v>71</v>
      </c>
      <c r="B47">
        <v>1.9</v>
      </c>
      <c r="C47" s="2">
        <f t="shared" si="2"/>
        <v>19.667590027700832</v>
      </c>
      <c r="D47" t="str">
        <f t="shared" si="3"/>
        <v>Bajo Peso</v>
      </c>
    </row>
    <row r="48" spans="1:4" x14ac:dyDescent="0.25">
      <c r="A48">
        <v>21</v>
      </c>
      <c r="B48">
        <v>0.9</v>
      </c>
      <c r="C48" s="2">
        <f t="shared" si="2"/>
        <v>25.925925925925924</v>
      </c>
      <c r="D48" t="str">
        <f t="shared" si="3"/>
        <v>sobrepeso</v>
      </c>
    </row>
    <row r="49" spans="1:4" x14ac:dyDescent="0.25">
      <c r="A49">
        <v>44</v>
      </c>
      <c r="B49">
        <v>1.1000000000000001</v>
      </c>
      <c r="C49" s="2">
        <f t="shared" si="2"/>
        <v>36.36363636363636</v>
      </c>
      <c r="D49" t="str">
        <f t="shared" si="3"/>
        <v>Obesidad 3</v>
      </c>
    </row>
    <row r="50" spans="1:4" x14ac:dyDescent="0.25">
      <c r="A50">
        <v>85</v>
      </c>
      <c r="B50">
        <v>1.7</v>
      </c>
      <c r="C50" s="2">
        <f t="shared" si="2"/>
        <v>29.411764705882355</v>
      </c>
      <c r="D50" t="str">
        <f t="shared" si="3"/>
        <v>sobrepeso</v>
      </c>
    </row>
    <row r="51" spans="1:4" x14ac:dyDescent="0.25">
      <c r="A51">
        <v>33</v>
      </c>
      <c r="B51">
        <v>1.8</v>
      </c>
      <c r="C51" s="2">
        <f t="shared" si="2"/>
        <v>10.185185185185185</v>
      </c>
      <c r="D51" t="str">
        <f t="shared" si="3"/>
        <v>Desnutrición severa</v>
      </c>
    </row>
    <row r="52" spans="1:4" x14ac:dyDescent="0.25">
      <c r="A52">
        <v>56</v>
      </c>
      <c r="B52">
        <v>0.3</v>
      </c>
      <c r="C52" s="2">
        <f t="shared" si="2"/>
        <v>622.22222222222229</v>
      </c>
      <c r="D52" t="str">
        <f t="shared" si="3"/>
        <v>Obesidad 3</v>
      </c>
    </row>
    <row r="53" spans="1:4" x14ac:dyDescent="0.25">
      <c r="A53">
        <v>62</v>
      </c>
      <c r="B53">
        <v>0.8</v>
      </c>
      <c r="C53" s="2">
        <f t="shared" si="2"/>
        <v>96.874999999999986</v>
      </c>
      <c r="D53" t="str">
        <f t="shared" si="3"/>
        <v>Obesidad 3</v>
      </c>
    </row>
    <row r="54" spans="1:4" x14ac:dyDescent="0.25">
      <c r="A54">
        <v>49</v>
      </c>
      <c r="B54">
        <v>1.2</v>
      </c>
      <c r="C54" s="2">
        <f t="shared" si="2"/>
        <v>34.027777777777779</v>
      </c>
      <c r="D54" t="str">
        <f t="shared" si="3"/>
        <v>Obesidad 1</v>
      </c>
    </row>
    <row r="55" spans="1:4" x14ac:dyDescent="0.25">
      <c r="A55">
        <v>60</v>
      </c>
      <c r="B55">
        <v>0.5</v>
      </c>
      <c r="C55" s="2">
        <f t="shared" si="2"/>
        <v>240</v>
      </c>
      <c r="D55" t="str">
        <f t="shared" si="3"/>
        <v>Obesidad 3</v>
      </c>
    </row>
    <row r="56" spans="1:4" x14ac:dyDescent="0.25">
      <c r="A56">
        <v>19</v>
      </c>
      <c r="B56">
        <v>1.5</v>
      </c>
      <c r="C56" s="2">
        <f t="shared" si="2"/>
        <v>8.4444444444444446</v>
      </c>
      <c r="D56" t="str">
        <f t="shared" si="3"/>
        <v>Desnutrición severa</v>
      </c>
    </row>
    <row r="57" spans="1:4" x14ac:dyDescent="0.25">
      <c r="A57">
        <v>50</v>
      </c>
      <c r="B57">
        <v>0.9</v>
      </c>
      <c r="C57" s="2">
        <f t="shared" si="2"/>
        <v>61.728395061728392</v>
      </c>
      <c r="D57" t="str">
        <f t="shared" si="3"/>
        <v>Obesidad 3</v>
      </c>
    </row>
    <row r="58" spans="1:4" x14ac:dyDescent="0.25">
      <c r="A58">
        <v>46</v>
      </c>
      <c r="B58">
        <v>0.7</v>
      </c>
      <c r="C58" s="2">
        <f t="shared" si="2"/>
        <v>93.877551020408177</v>
      </c>
      <c r="D58" t="str">
        <f t="shared" si="3"/>
        <v>Obesidad 3</v>
      </c>
    </row>
    <row r="59" spans="1:4" x14ac:dyDescent="0.25">
      <c r="A59">
        <v>42</v>
      </c>
      <c r="B59">
        <v>0.9</v>
      </c>
      <c r="C59" s="2">
        <f t="shared" si="2"/>
        <v>51.851851851851848</v>
      </c>
      <c r="D59" t="str">
        <f t="shared" si="3"/>
        <v>Obesidad 3</v>
      </c>
    </row>
    <row r="60" spans="1:4" x14ac:dyDescent="0.25">
      <c r="A60">
        <v>89</v>
      </c>
      <c r="B60">
        <v>1.4</v>
      </c>
      <c r="C60" s="2">
        <f t="shared" si="2"/>
        <v>45.408163265306129</v>
      </c>
      <c r="D60" t="str">
        <f t="shared" si="3"/>
        <v>Obesidad 3</v>
      </c>
    </row>
    <row r="61" spans="1:4" x14ac:dyDescent="0.25">
      <c r="A61">
        <v>48</v>
      </c>
      <c r="B61">
        <v>0.8</v>
      </c>
      <c r="C61" s="2">
        <f t="shared" si="2"/>
        <v>74.999999999999986</v>
      </c>
      <c r="D61" t="str">
        <f t="shared" si="3"/>
        <v>Obesidad 3</v>
      </c>
    </row>
    <row r="62" spans="1:4" x14ac:dyDescent="0.25">
      <c r="A62">
        <v>82</v>
      </c>
      <c r="B62">
        <v>1.3</v>
      </c>
      <c r="C62" s="2">
        <f t="shared" si="2"/>
        <v>48.520710059171591</v>
      </c>
      <c r="D62" t="str">
        <f t="shared" si="3"/>
        <v>Obesidad 3</v>
      </c>
    </row>
    <row r="63" spans="1:4" x14ac:dyDescent="0.25">
      <c r="A63">
        <v>20</v>
      </c>
      <c r="B63">
        <v>1.6</v>
      </c>
      <c r="C63" s="2">
        <f t="shared" si="2"/>
        <v>7.8124999999999982</v>
      </c>
      <c r="D63" t="str">
        <f t="shared" si="3"/>
        <v>Desnutrición severa</v>
      </c>
    </row>
    <row r="64" spans="1:4" x14ac:dyDescent="0.25">
      <c r="A64">
        <v>26</v>
      </c>
      <c r="B64">
        <v>0.2</v>
      </c>
      <c r="C64" s="2">
        <f t="shared" si="2"/>
        <v>649.99999999999989</v>
      </c>
      <c r="D64" t="str">
        <f t="shared" si="3"/>
        <v>Obesidad 3</v>
      </c>
    </row>
    <row r="65" spans="1:4" x14ac:dyDescent="0.25">
      <c r="A65">
        <v>74</v>
      </c>
      <c r="B65">
        <v>0.6</v>
      </c>
      <c r="C65" s="2">
        <f t="shared" si="2"/>
        <v>205.55555555555557</v>
      </c>
      <c r="D65" t="str">
        <f t="shared" si="3"/>
        <v>Obesidad 3</v>
      </c>
    </row>
    <row r="66" spans="1:4" x14ac:dyDescent="0.25">
      <c r="A66">
        <v>87</v>
      </c>
      <c r="B66">
        <v>0.8</v>
      </c>
      <c r="C66" s="2">
        <f t="shared" si="2"/>
        <v>135.93749999999997</v>
      </c>
      <c r="D66" t="str">
        <f t="shared" si="3"/>
        <v>Obesidad 3</v>
      </c>
    </row>
    <row r="67" spans="1:4" x14ac:dyDescent="0.25">
      <c r="A67">
        <v>61</v>
      </c>
      <c r="B67">
        <v>1.4</v>
      </c>
      <c r="C67" s="2">
        <f t="shared" si="2"/>
        <v>31.122448979591841</v>
      </c>
      <c r="D67" t="str">
        <f t="shared" si="3"/>
        <v>Obesidad 1</v>
      </c>
    </row>
    <row r="68" spans="1:4" x14ac:dyDescent="0.25">
      <c r="A68">
        <v>74</v>
      </c>
      <c r="B68">
        <v>0.7</v>
      </c>
      <c r="C68" s="2">
        <f t="shared" si="2"/>
        <v>151.02040816326533</v>
      </c>
      <c r="D68" t="str">
        <f t="shared" si="3"/>
        <v>Obesidad 3</v>
      </c>
    </row>
    <row r="69" spans="1:4" x14ac:dyDescent="0.25">
      <c r="A69">
        <v>34</v>
      </c>
      <c r="B69">
        <v>0.5</v>
      </c>
      <c r="C69" s="2">
        <f t="shared" si="2"/>
        <v>136</v>
      </c>
      <c r="D69" t="str">
        <f t="shared" si="3"/>
        <v>Obesidad 3</v>
      </c>
    </row>
    <row r="70" spans="1:4" x14ac:dyDescent="0.25">
      <c r="A70">
        <v>65</v>
      </c>
      <c r="B70">
        <v>0.5</v>
      </c>
      <c r="C70" s="2">
        <f t="shared" si="2"/>
        <v>260</v>
      </c>
      <c r="D70" t="str">
        <f t="shared" si="3"/>
        <v>Obesidad 3</v>
      </c>
    </row>
    <row r="71" spans="1:4" x14ac:dyDescent="0.25">
      <c r="A71">
        <v>90</v>
      </c>
      <c r="B71">
        <v>1.6</v>
      </c>
      <c r="C71" s="2">
        <f t="shared" si="2"/>
        <v>35.156249999999993</v>
      </c>
      <c r="D71" t="str">
        <f t="shared" si="3"/>
        <v>Obesidad 3</v>
      </c>
    </row>
    <row r="72" spans="1:4" x14ac:dyDescent="0.25">
      <c r="A72">
        <v>23</v>
      </c>
      <c r="B72">
        <v>0.9</v>
      </c>
      <c r="C72" s="2">
        <f t="shared" si="2"/>
        <v>28.39506172839506</v>
      </c>
      <c r="D72" t="str">
        <f t="shared" si="3"/>
        <v>sobrepeso</v>
      </c>
    </row>
    <row r="73" spans="1:4" x14ac:dyDescent="0.25">
      <c r="A73">
        <v>41</v>
      </c>
      <c r="B73">
        <v>1</v>
      </c>
      <c r="C73" s="2">
        <f t="shared" si="2"/>
        <v>41</v>
      </c>
      <c r="D73" t="str">
        <f t="shared" si="3"/>
        <v>Obesidad 3</v>
      </c>
    </row>
    <row r="74" spans="1:4" x14ac:dyDescent="0.25">
      <c r="A74">
        <v>82</v>
      </c>
      <c r="B74">
        <v>0.8</v>
      </c>
      <c r="C74" s="2">
        <f t="shared" si="2"/>
        <v>128.12499999999997</v>
      </c>
      <c r="D74" t="str">
        <f t="shared" si="3"/>
        <v>Obesidad 3</v>
      </c>
    </row>
    <row r="75" spans="1:4" x14ac:dyDescent="0.25">
      <c r="A75">
        <v>15</v>
      </c>
      <c r="B75">
        <v>1.4</v>
      </c>
      <c r="C75" s="2">
        <f t="shared" si="2"/>
        <v>7.6530612244897966</v>
      </c>
      <c r="D75" t="str">
        <f t="shared" si="3"/>
        <v>Desnutrición severa</v>
      </c>
    </row>
    <row r="76" spans="1:4" x14ac:dyDescent="0.25">
      <c r="A76">
        <v>30</v>
      </c>
      <c r="B76">
        <v>1.5</v>
      </c>
      <c r="C76" s="2">
        <f t="shared" si="2"/>
        <v>13.333333333333334</v>
      </c>
      <c r="D76" t="str">
        <f t="shared" si="3"/>
        <v>Desnutrición severa</v>
      </c>
    </row>
    <row r="77" spans="1:4" x14ac:dyDescent="0.25">
      <c r="A77">
        <v>62</v>
      </c>
      <c r="B77">
        <v>0.2</v>
      </c>
      <c r="C77" s="2">
        <f t="shared" si="2"/>
        <v>1549.9999999999998</v>
      </c>
      <c r="D77" t="str">
        <f t="shared" si="3"/>
        <v>Obesidad 3</v>
      </c>
    </row>
    <row r="78" spans="1:4" x14ac:dyDescent="0.25">
      <c r="A78">
        <v>73</v>
      </c>
      <c r="B78">
        <v>1.9</v>
      </c>
      <c r="C78" s="2">
        <f t="shared" si="2"/>
        <v>20.221606648199447</v>
      </c>
      <c r="D78" t="str">
        <f t="shared" si="3"/>
        <v>Bajo Peso</v>
      </c>
    </row>
    <row r="79" spans="1:4" x14ac:dyDescent="0.25">
      <c r="A79">
        <v>24</v>
      </c>
      <c r="B79">
        <v>0.6</v>
      </c>
      <c r="C79" s="2">
        <f t="shared" si="2"/>
        <v>66.666666666666671</v>
      </c>
      <c r="D79" t="str">
        <f t="shared" si="3"/>
        <v>Obesidad 3</v>
      </c>
    </row>
    <row r="80" spans="1:4" x14ac:dyDescent="0.25">
      <c r="A80">
        <v>10</v>
      </c>
      <c r="B80">
        <v>1.3</v>
      </c>
      <c r="C80" s="2">
        <f t="shared" si="2"/>
        <v>5.9171597633136086</v>
      </c>
      <c r="D80" t="str">
        <f t="shared" si="3"/>
        <v>Desnutrición severa</v>
      </c>
    </row>
    <row r="81" spans="1:4" x14ac:dyDescent="0.25">
      <c r="A81">
        <v>72</v>
      </c>
      <c r="B81">
        <v>1.8</v>
      </c>
      <c r="C81" s="2">
        <f t="shared" si="2"/>
        <v>22.222222222222221</v>
      </c>
      <c r="D81" t="str">
        <f t="shared" si="3"/>
        <v>Normal</v>
      </c>
    </row>
    <row r="82" spans="1:4" x14ac:dyDescent="0.25">
      <c r="A82">
        <v>85</v>
      </c>
      <c r="B82">
        <v>1.3</v>
      </c>
      <c r="C82" s="2">
        <f t="shared" si="2"/>
        <v>50.295857988165679</v>
      </c>
      <c r="D82" t="str">
        <f t="shared" si="3"/>
        <v>Obesidad 3</v>
      </c>
    </row>
    <row r="83" spans="1:4" x14ac:dyDescent="0.25">
      <c r="A83">
        <v>64</v>
      </c>
      <c r="B83">
        <v>1</v>
      </c>
      <c r="C83" s="2">
        <f t="shared" si="2"/>
        <v>64</v>
      </c>
      <c r="D83" t="str">
        <f t="shared" si="3"/>
        <v>Obesidad 3</v>
      </c>
    </row>
    <row r="84" spans="1:4" x14ac:dyDescent="0.25">
      <c r="A84">
        <v>57</v>
      </c>
      <c r="B84">
        <v>1.5</v>
      </c>
      <c r="C84" s="2">
        <f t="shared" si="2"/>
        <v>25.333333333333332</v>
      </c>
      <c r="D84" t="str">
        <f t="shared" si="3"/>
        <v>sobrepeso</v>
      </c>
    </row>
    <row r="85" spans="1:4" x14ac:dyDescent="0.25">
      <c r="A85">
        <v>46</v>
      </c>
      <c r="B85">
        <v>1</v>
      </c>
      <c r="C85" s="2">
        <f t="shared" si="2"/>
        <v>46</v>
      </c>
      <c r="D85" t="str">
        <f t="shared" si="3"/>
        <v>Obesidad 3</v>
      </c>
    </row>
    <row r="86" spans="1:4" x14ac:dyDescent="0.25">
      <c r="A86">
        <v>51</v>
      </c>
      <c r="B86">
        <v>0.4</v>
      </c>
      <c r="C86" s="2">
        <f t="shared" si="2"/>
        <v>318.74999999999994</v>
      </c>
      <c r="D86" t="str">
        <f t="shared" si="3"/>
        <v>Obesidad 3</v>
      </c>
    </row>
    <row r="87" spans="1:4" x14ac:dyDescent="0.25">
      <c r="A87">
        <v>51</v>
      </c>
      <c r="B87">
        <v>0.5</v>
      </c>
      <c r="C87" s="2">
        <f t="shared" si="2"/>
        <v>204</v>
      </c>
      <c r="D87" t="str">
        <f t="shared" si="3"/>
        <v>Obesidad 3</v>
      </c>
    </row>
    <row r="88" spans="1:4" x14ac:dyDescent="0.25">
      <c r="A88">
        <v>73</v>
      </c>
      <c r="B88">
        <v>1.6</v>
      </c>
      <c r="C88" s="2">
        <f t="shared" si="2"/>
        <v>28.515624999999993</v>
      </c>
      <c r="D88" t="str">
        <f t="shared" si="3"/>
        <v>sobrepeso</v>
      </c>
    </row>
    <row r="89" spans="1:4" x14ac:dyDescent="0.25">
      <c r="A89">
        <v>9</v>
      </c>
      <c r="B89">
        <v>0.2</v>
      </c>
      <c r="C89" s="2">
        <f t="shared" si="2"/>
        <v>224.99999999999994</v>
      </c>
      <c r="D89" t="str">
        <f t="shared" si="3"/>
        <v>Obesidad 3</v>
      </c>
    </row>
    <row r="90" spans="1:4" x14ac:dyDescent="0.25">
      <c r="A90">
        <v>85</v>
      </c>
      <c r="B90">
        <v>0.5</v>
      </c>
      <c r="C90" s="2">
        <f t="shared" si="2"/>
        <v>340</v>
      </c>
      <c r="D90" t="str">
        <f t="shared" si="3"/>
        <v>Obesidad 3</v>
      </c>
    </row>
    <row r="91" spans="1:4" x14ac:dyDescent="0.25">
      <c r="A91">
        <v>70</v>
      </c>
      <c r="B91">
        <v>1.2</v>
      </c>
      <c r="C91" s="2">
        <f t="shared" si="2"/>
        <v>48.611111111111114</v>
      </c>
      <c r="D91" t="str">
        <f t="shared" si="3"/>
        <v>Obesidad 3</v>
      </c>
    </row>
    <row r="92" spans="1:4" x14ac:dyDescent="0.25">
      <c r="A92">
        <v>39</v>
      </c>
      <c r="B92">
        <v>1.9</v>
      </c>
      <c r="C92" s="2">
        <f t="shared" si="2"/>
        <v>10.803324099722992</v>
      </c>
      <c r="D92" t="str">
        <f t="shared" si="3"/>
        <v>Desnutrición severa</v>
      </c>
    </row>
    <row r="93" spans="1:4" x14ac:dyDescent="0.25">
      <c r="A93">
        <v>38</v>
      </c>
      <c r="B93">
        <v>1.7</v>
      </c>
      <c r="C93" s="2">
        <f t="shared" si="2"/>
        <v>13.148788927335641</v>
      </c>
      <c r="D93" t="str">
        <f t="shared" si="3"/>
        <v>Desnutrición severa</v>
      </c>
    </row>
    <row r="94" spans="1:4" x14ac:dyDescent="0.25">
      <c r="A94">
        <v>38</v>
      </c>
      <c r="B94">
        <v>1.3</v>
      </c>
      <c r="C94" s="2">
        <f t="shared" si="2"/>
        <v>22.485207100591715</v>
      </c>
      <c r="D94" t="str">
        <f t="shared" si="3"/>
        <v>Normal</v>
      </c>
    </row>
    <row r="95" spans="1:4" x14ac:dyDescent="0.25">
      <c r="A95">
        <v>23</v>
      </c>
      <c r="B95">
        <v>0.9</v>
      </c>
      <c r="C95" s="2">
        <f t="shared" si="2"/>
        <v>28.39506172839506</v>
      </c>
      <c r="D95" t="str">
        <f t="shared" si="3"/>
        <v>sobrepeso</v>
      </c>
    </row>
    <row r="96" spans="1:4" x14ac:dyDescent="0.25">
      <c r="A96">
        <v>18</v>
      </c>
      <c r="B96">
        <v>1.4</v>
      </c>
      <c r="C96" s="2">
        <f t="shared" si="2"/>
        <v>9.183673469387756</v>
      </c>
      <c r="D96" t="str">
        <f t="shared" si="3"/>
        <v>Desnutrición severa</v>
      </c>
    </row>
    <row r="97" spans="1:4" x14ac:dyDescent="0.25">
      <c r="A97">
        <v>61</v>
      </c>
      <c r="B97">
        <v>1.9</v>
      </c>
      <c r="C97" s="2">
        <f t="shared" si="2"/>
        <v>16.897506925207757</v>
      </c>
      <c r="D97" t="str">
        <f t="shared" si="3"/>
        <v>Desnutrición moderada</v>
      </c>
    </row>
    <row r="98" spans="1:4" x14ac:dyDescent="0.25">
      <c r="A98">
        <v>49</v>
      </c>
      <c r="B98">
        <v>0.9</v>
      </c>
      <c r="C98" s="2">
        <f t="shared" ref="C98:C100" si="4">A98/B98^2</f>
        <v>60.493827160493822</v>
      </c>
      <c r="D98" t="str">
        <f t="shared" ref="D98:D100" si="5">IF(C98&lt;16,"Desnutrición severa",IF(C98&lt;18.4,"Desnutrición moderada",IF(C98&lt;22,"Bajo Peso",IF(C98&lt;24.9,"Normal",IF(C98&lt;29.9,"sobrepeso",IF(C98&lt;34.9,"Obesidad 1",IF(C98&lt;29.9,"Obesidad 2","Obesidad 3")))))))</f>
        <v>Obesidad 3</v>
      </c>
    </row>
    <row r="99" spans="1:4" x14ac:dyDescent="0.25">
      <c r="A99">
        <v>31</v>
      </c>
      <c r="B99">
        <v>1.9</v>
      </c>
      <c r="C99" s="2">
        <f t="shared" si="4"/>
        <v>8.5872576177285325</v>
      </c>
      <c r="D99" t="str">
        <f t="shared" si="5"/>
        <v>Desnutrición severa</v>
      </c>
    </row>
    <row r="100" spans="1:4" x14ac:dyDescent="0.25">
      <c r="A100">
        <v>15</v>
      </c>
      <c r="B100">
        <v>1.4</v>
      </c>
      <c r="C100" s="2">
        <f t="shared" si="4"/>
        <v>7.6530612244897966</v>
      </c>
      <c r="D100" t="str">
        <f t="shared" si="5"/>
        <v>Desnutrición severa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imc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Antonio Diaz Claro</dc:creator>
  <cp:lastModifiedBy>Alfredo Antonio Diaz Claro</cp:lastModifiedBy>
  <dcterms:created xsi:type="dcterms:W3CDTF">2024-04-26T16:04:22Z</dcterms:created>
  <dcterms:modified xsi:type="dcterms:W3CDTF">2024-10-21T02:33:42Z</dcterms:modified>
</cp:coreProperties>
</file>