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sia_Kasia\Studia\Semestr 6\PADR\Projekt\"/>
    </mc:Choice>
  </mc:AlternateContent>
  <xr:revisionPtr revIDLastSave="0" documentId="13_ncr:1_{AA4F4491-FB97-4D57-A0E4-E75A2C0BA9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PIS" sheetId="1" r:id="rId1"/>
    <sheet name="TABL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W4" i="2" l="1"/>
  <c r="FX4" i="2"/>
  <c r="FU5" i="2"/>
  <c r="FU4" i="2" s="1"/>
  <c r="FV5" i="2"/>
  <c r="FV4" i="2" s="1"/>
  <c r="FT5" i="2"/>
  <c r="FT4" i="2" s="1"/>
  <c r="ER20" i="2"/>
  <c r="ES20" i="2"/>
  <c r="ET20" i="2"/>
  <c r="EU20" i="2"/>
  <c r="EV20" i="2"/>
  <c r="EW20" i="2"/>
  <c r="EX20" i="2"/>
  <c r="EY20" i="2"/>
  <c r="EZ20" i="2"/>
  <c r="FA20" i="2"/>
  <c r="FB20" i="2"/>
  <c r="FC20" i="2"/>
  <c r="EQ20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EQ19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EQ18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EQ17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EQ16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EQ15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EU10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EQ12" i="2"/>
  <c r="ER10" i="2"/>
  <c r="ES10" i="2"/>
  <c r="ET10" i="2"/>
  <c r="EV10" i="2"/>
  <c r="EW10" i="2"/>
  <c r="EX10" i="2"/>
  <c r="EY10" i="2"/>
  <c r="EZ10" i="2"/>
  <c r="FA10" i="2"/>
  <c r="FB10" i="2"/>
  <c r="FC10" i="2"/>
  <c r="ER9" i="2"/>
  <c r="ES9" i="2"/>
  <c r="ET9" i="2"/>
  <c r="EU9" i="2"/>
  <c r="EV9" i="2"/>
  <c r="EW9" i="2"/>
  <c r="EX9" i="2"/>
  <c r="EY9" i="2"/>
  <c r="EZ9" i="2"/>
  <c r="FA9" i="2"/>
  <c r="FB9" i="2"/>
  <c r="FC9" i="2"/>
  <c r="EQ10" i="2"/>
  <c r="EQ9" i="2"/>
  <c r="ER8" i="2"/>
  <c r="ES8" i="2"/>
  <c r="ET8" i="2"/>
  <c r="EU8" i="2"/>
  <c r="EV8" i="2"/>
  <c r="EW8" i="2"/>
  <c r="EX8" i="2"/>
  <c r="EY8" i="2"/>
  <c r="EZ8" i="2"/>
  <c r="FA8" i="2"/>
  <c r="FB8" i="2"/>
  <c r="FC8" i="2"/>
  <c r="EQ8" i="2"/>
  <c r="ES14" i="2"/>
  <c r="ET14" i="2"/>
  <c r="EU14" i="2"/>
  <c r="EV14" i="2"/>
  <c r="EW14" i="2"/>
  <c r="EX14" i="2"/>
  <c r="EY14" i="2"/>
  <c r="EZ14" i="2"/>
  <c r="FA14" i="2"/>
  <c r="FB14" i="2"/>
  <c r="FC14" i="2"/>
  <c r="ER14" i="2"/>
  <c r="EQ14" i="2"/>
  <c r="ES7" i="2"/>
  <c r="ET7" i="2"/>
  <c r="EU7" i="2"/>
  <c r="EV7" i="2"/>
  <c r="EW7" i="2"/>
  <c r="EX7" i="2"/>
  <c r="EY7" i="2"/>
  <c r="EZ7" i="2"/>
  <c r="FA7" i="2"/>
  <c r="FB7" i="2"/>
  <c r="FC7" i="2"/>
  <c r="ER7" i="2"/>
  <c r="EQ7" i="2"/>
  <c r="ES6" i="2"/>
  <c r="ET6" i="2"/>
  <c r="EU6" i="2"/>
  <c r="EV6" i="2"/>
  <c r="EW6" i="2"/>
  <c r="EX6" i="2"/>
  <c r="EY6" i="2"/>
  <c r="EZ6" i="2"/>
  <c r="FA6" i="2"/>
  <c r="FB6" i="2"/>
  <c r="FC6" i="2"/>
  <c r="ER6" i="2"/>
  <c r="EQ6" i="2"/>
  <c r="ET5" i="2"/>
  <c r="EU5" i="2"/>
  <c r="EV5" i="2"/>
  <c r="EW5" i="2"/>
  <c r="EX5" i="2"/>
  <c r="EY5" i="2"/>
  <c r="EZ5" i="2"/>
  <c r="FA5" i="2"/>
  <c r="FB5" i="2"/>
  <c r="FC5" i="2"/>
  <c r="ES5" i="2"/>
  <c r="ER5" i="2"/>
  <c r="EQ5" i="2"/>
  <c r="ET11" i="2"/>
  <c r="EU11" i="2"/>
  <c r="EV11" i="2"/>
  <c r="EW11" i="2"/>
  <c r="EX11" i="2"/>
  <c r="EY11" i="2"/>
  <c r="EZ11" i="2"/>
  <c r="FA11" i="2"/>
  <c r="FB11" i="2"/>
  <c r="FC11" i="2"/>
  <c r="ES11" i="2"/>
  <c r="EQ11" i="2"/>
  <c r="ER11" i="2"/>
  <c r="EB4" i="2"/>
  <c r="EA4" i="2"/>
  <c r="CO4" i="2"/>
  <c r="CP4" i="2"/>
  <c r="CQ4" i="2"/>
  <c r="CR4" i="2"/>
  <c r="CS4" i="2"/>
  <c r="CT4" i="2"/>
  <c r="CN4" i="2"/>
  <c r="CE4" i="2"/>
  <c r="AG4" i="2"/>
  <c r="AH4" i="2"/>
  <c r="AF4" i="2"/>
  <c r="M4" i="2"/>
  <c r="N4" i="2"/>
  <c r="O4" i="2"/>
  <c r="P4" i="2"/>
  <c r="Q4" i="2"/>
  <c r="R4" i="2"/>
  <c r="L4" i="2"/>
  <c r="EU4" i="2" l="1"/>
  <c r="ET4" i="2"/>
  <c r="FA4" i="2"/>
  <c r="EZ4" i="2"/>
  <c r="EY4" i="2"/>
  <c r="ES4" i="2"/>
  <c r="FC4" i="2"/>
  <c r="EV4" i="2"/>
  <c r="FB4" i="2"/>
  <c r="EX4" i="2"/>
  <c r="EW4" i="2"/>
  <c r="ER4" i="2"/>
  <c r="E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BDL</author>
  </authors>
  <commentList>
    <comment ref="DH4" authorId="0" shapeId="0" xr:uid="{00000000-0006-0000-0100-000001000000}">
      <text>
        <r>
          <rPr>
            <sz val="11"/>
            <rFont val="Calibri"/>
          </rPr>
          <t>M</t>
        </r>
      </text>
    </comment>
    <comment ref="DX4" authorId="0" shapeId="0" xr:uid="{00000000-0006-0000-0100-000003000000}">
      <text>
        <r>
          <rPr>
            <sz val="11"/>
            <rFont val="Calibri"/>
          </rPr>
          <t>M</t>
        </r>
      </text>
    </comment>
    <comment ref="EN4" authorId="0" shapeId="0" xr:uid="{00000000-0006-0000-0100-000002000000}">
      <text>
        <r>
          <rPr>
            <sz val="11"/>
            <rFont val="Calibri"/>
          </rPr>
          <t>M</t>
        </r>
      </text>
    </comment>
    <comment ref="DH5" authorId="0" shapeId="0" xr:uid="{00000000-0006-0000-0100-000004000000}">
      <text>
        <r>
          <rPr>
            <sz val="11"/>
            <rFont val="Calibri"/>
          </rPr>
          <t>M</t>
        </r>
      </text>
    </comment>
    <comment ref="DX5" authorId="0" shapeId="0" xr:uid="{00000000-0006-0000-0100-000005000000}">
      <text>
        <r>
          <rPr>
            <sz val="11"/>
            <rFont val="Calibri"/>
          </rPr>
          <t>M</t>
        </r>
      </text>
    </comment>
    <comment ref="EN5" authorId="0" shapeId="0" xr:uid="{00000000-0006-0000-0100-000006000000}">
      <text>
        <r>
          <rPr>
            <sz val="11"/>
            <rFont val="Calibri"/>
          </rPr>
          <t>M</t>
        </r>
      </text>
    </comment>
    <comment ref="DH6" authorId="0" shapeId="0" xr:uid="{00000000-0006-0000-0100-000007000000}">
      <text>
        <r>
          <rPr>
            <sz val="11"/>
            <rFont val="Calibri"/>
          </rPr>
          <t>M</t>
        </r>
      </text>
    </comment>
    <comment ref="DX6" authorId="0" shapeId="0" xr:uid="{00000000-0006-0000-0100-000008000000}">
      <text>
        <r>
          <rPr>
            <sz val="11"/>
            <rFont val="Calibri"/>
          </rPr>
          <t>M</t>
        </r>
      </text>
    </comment>
    <comment ref="EN6" authorId="0" shapeId="0" xr:uid="{00000000-0006-0000-0100-000009000000}">
      <text>
        <r>
          <rPr>
            <sz val="11"/>
            <rFont val="Calibri"/>
          </rPr>
          <t>M</t>
        </r>
      </text>
    </comment>
    <comment ref="DH7" authorId="0" shapeId="0" xr:uid="{00000000-0006-0000-0100-00000A000000}">
      <text>
        <r>
          <rPr>
            <sz val="11"/>
            <rFont val="Calibri"/>
          </rPr>
          <t>M</t>
        </r>
      </text>
    </comment>
    <comment ref="DX7" authorId="0" shapeId="0" xr:uid="{00000000-0006-0000-0100-00000B000000}">
      <text>
        <r>
          <rPr>
            <sz val="11"/>
            <rFont val="Calibri"/>
          </rPr>
          <t>M</t>
        </r>
      </text>
    </comment>
    <comment ref="EN7" authorId="0" shapeId="0" xr:uid="{00000000-0006-0000-0100-00000C000000}">
      <text>
        <r>
          <rPr>
            <sz val="11"/>
            <rFont val="Calibri"/>
          </rPr>
          <t>M</t>
        </r>
      </text>
    </comment>
    <comment ref="DH8" authorId="0" shapeId="0" xr:uid="{00000000-0006-0000-0100-00000D000000}">
      <text>
        <r>
          <rPr>
            <sz val="11"/>
            <rFont val="Calibri"/>
          </rPr>
          <t>M</t>
        </r>
      </text>
    </comment>
    <comment ref="DX8" authorId="0" shapeId="0" xr:uid="{00000000-0006-0000-0100-00000E000000}">
      <text>
        <r>
          <rPr>
            <sz val="11"/>
            <rFont val="Calibri"/>
          </rPr>
          <t>M</t>
        </r>
      </text>
    </comment>
    <comment ref="EN8" authorId="0" shapeId="0" xr:uid="{00000000-0006-0000-0100-00000F000000}">
      <text>
        <r>
          <rPr>
            <sz val="11"/>
            <rFont val="Calibri"/>
          </rPr>
          <t>M</t>
        </r>
      </text>
    </comment>
    <comment ref="DH9" authorId="0" shapeId="0" xr:uid="{00000000-0006-0000-0100-000010000000}">
      <text>
        <r>
          <rPr>
            <sz val="11"/>
            <rFont val="Calibri"/>
          </rPr>
          <t>M</t>
        </r>
      </text>
    </comment>
    <comment ref="DX9" authorId="0" shapeId="0" xr:uid="{00000000-0006-0000-0100-000011000000}">
      <text>
        <r>
          <rPr>
            <sz val="11"/>
            <rFont val="Calibri"/>
          </rPr>
          <t>M</t>
        </r>
      </text>
    </comment>
    <comment ref="EN9" authorId="0" shapeId="0" xr:uid="{00000000-0006-0000-0100-000012000000}">
      <text>
        <r>
          <rPr>
            <sz val="11"/>
            <rFont val="Calibri"/>
          </rPr>
          <t>M</t>
        </r>
      </text>
    </comment>
    <comment ref="DH10" authorId="0" shapeId="0" xr:uid="{00000000-0006-0000-0100-000013000000}">
      <text>
        <r>
          <rPr>
            <sz val="11"/>
            <rFont val="Calibri"/>
          </rPr>
          <t>M</t>
        </r>
      </text>
    </comment>
    <comment ref="DX10" authorId="0" shapeId="0" xr:uid="{00000000-0006-0000-0100-000014000000}">
      <text>
        <r>
          <rPr>
            <sz val="11"/>
            <rFont val="Calibri"/>
          </rPr>
          <t>M</t>
        </r>
      </text>
    </comment>
    <comment ref="EN10" authorId="0" shapeId="0" xr:uid="{00000000-0006-0000-0100-000015000000}">
      <text>
        <r>
          <rPr>
            <sz val="11"/>
            <rFont val="Calibri"/>
          </rPr>
          <t>M</t>
        </r>
      </text>
    </comment>
    <comment ref="DH11" authorId="0" shapeId="0" xr:uid="{00000000-0006-0000-0100-000016000000}">
      <text>
        <r>
          <rPr>
            <sz val="11"/>
            <rFont val="Calibri"/>
          </rPr>
          <t>M</t>
        </r>
      </text>
    </comment>
    <comment ref="DX11" authorId="0" shapeId="0" xr:uid="{00000000-0006-0000-0100-000017000000}">
      <text>
        <r>
          <rPr>
            <sz val="11"/>
            <rFont val="Calibri"/>
          </rPr>
          <t>M</t>
        </r>
      </text>
    </comment>
    <comment ref="EN11" authorId="0" shapeId="0" xr:uid="{00000000-0006-0000-0100-000018000000}">
      <text>
        <r>
          <rPr>
            <sz val="11"/>
            <rFont val="Calibri"/>
          </rPr>
          <t>M</t>
        </r>
      </text>
    </comment>
    <comment ref="DH12" authorId="0" shapeId="0" xr:uid="{00000000-0006-0000-0100-000019000000}">
      <text>
        <r>
          <rPr>
            <sz val="11"/>
            <rFont val="Calibri"/>
          </rPr>
          <t>M</t>
        </r>
      </text>
    </comment>
    <comment ref="DX12" authorId="0" shapeId="0" xr:uid="{00000000-0006-0000-0100-00001A000000}">
      <text>
        <r>
          <rPr>
            <sz val="11"/>
            <rFont val="Calibri"/>
          </rPr>
          <t>M</t>
        </r>
      </text>
    </comment>
    <comment ref="EN12" authorId="0" shapeId="0" xr:uid="{00000000-0006-0000-0100-00001B000000}">
      <text>
        <r>
          <rPr>
            <sz val="11"/>
            <rFont val="Calibri"/>
          </rPr>
          <t>M</t>
        </r>
      </text>
    </comment>
    <comment ref="DH13" authorId="0" shapeId="0" xr:uid="{00000000-0006-0000-0100-00001C000000}">
      <text>
        <r>
          <rPr>
            <sz val="11"/>
            <rFont val="Calibri"/>
          </rPr>
          <t>M</t>
        </r>
      </text>
    </comment>
    <comment ref="DX13" authorId="0" shapeId="0" xr:uid="{00000000-0006-0000-0100-00001D000000}">
      <text>
        <r>
          <rPr>
            <sz val="11"/>
            <rFont val="Calibri"/>
          </rPr>
          <t>M</t>
        </r>
      </text>
    </comment>
    <comment ref="EN13" authorId="0" shapeId="0" xr:uid="{00000000-0006-0000-0100-00001E000000}">
      <text>
        <r>
          <rPr>
            <sz val="11"/>
            <rFont val="Calibri"/>
          </rPr>
          <t>M</t>
        </r>
      </text>
    </comment>
    <comment ref="DH14" authorId="0" shapeId="0" xr:uid="{00000000-0006-0000-0100-00001F000000}">
      <text>
        <r>
          <rPr>
            <sz val="11"/>
            <rFont val="Calibri"/>
          </rPr>
          <t>M</t>
        </r>
      </text>
    </comment>
    <comment ref="DX14" authorId="0" shapeId="0" xr:uid="{00000000-0006-0000-0100-000020000000}">
      <text>
        <r>
          <rPr>
            <sz val="11"/>
            <rFont val="Calibri"/>
          </rPr>
          <t>M</t>
        </r>
      </text>
    </comment>
    <comment ref="EN14" authorId="0" shapeId="0" xr:uid="{00000000-0006-0000-0100-000021000000}">
      <text>
        <r>
          <rPr>
            <sz val="11"/>
            <rFont val="Calibri"/>
          </rPr>
          <t>M</t>
        </r>
      </text>
    </comment>
    <comment ref="DH15" authorId="0" shapeId="0" xr:uid="{00000000-0006-0000-0100-000022000000}">
      <text>
        <r>
          <rPr>
            <sz val="11"/>
            <rFont val="Calibri"/>
          </rPr>
          <t>M</t>
        </r>
      </text>
    </comment>
    <comment ref="DX15" authorId="0" shapeId="0" xr:uid="{00000000-0006-0000-0100-000023000000}">
      <text>
        <r>
          <rPr>
            <sz val="11"/>
            <rFont val="Calibri"/>
          </rPr>
          <t>M</t>
        </r>
      </text>
    </comment>
    <comment ref="EN15" authorId="0" shapeId="0" xr:uid="{00000000-0006-0000-0100-000024000000}">
      <text>
        <r>
          <rPr>
            <sz val="11"/>
            <rFont val="Calibri"/>
          </rPr>
          <t>M</t>
        </r>
      </text>
    </comment>
    <comment ref="DH16" authorId="0" shapeId="0" xr:uid="{00000000-0006-0000-0100-000025000000}">
      <text>
        <r>
          <rPr>
            <sz val="11"/>
            <rFont val="Calibri"/>
          </rPr>
          <t>M</t>
        </r>
      </text>
    </comment>
    <comment ref="DX16" authorId="0" shapeId="0" xr:uid="{00000000-0006-0000-0100-000026000000}">
      <text>
        <r>
          <rPr>
            <sz val="11"/>
            <rFont val="Calibri"/>
          </rPr>
          <t>M</t>
        </r>
      </text>
    </comment>
    <comment ref="EN16" authorId="0" shapeId="0" xr:uid="{00000000-0006-0000-0100-000027000000}">
      <text>
        <r>
          <rPr>
            <sz val="11"/>
            <rFont val="Calibri"/>
          </rPr>
          <t>M</t>
        </r>
      </text>
    </comment>
    <comment ref="DH17" authorId="0" shapeId="0" xr:uid="{00000000-0006-0000-0100-000028000000}">
      <text>
        <r>
          <rPr>
            <sz val="11"/>
            <rFont val="Calibri"/>
          </rPr>
          <t>M</t>
        </r>
      </text>
    </comment>
    <comment ref="DX17" authorId="0" shapeId="0" xr:uid="{00000000-0006-0000-0100-000029000000}">
      <text>
        <r>
          <rPr>
            <sz val="11"/>
            <rFont val="Calibri"/>
          </rPr>
          <t>M</t>
        </r>
      </text>
    </comment>
    <comment ref="EN17" authorId="0" shapeId="0" xr:uid="{00000000-0006-0000-0100-00002A000000}">
      <text>
        <r>
          <rPr>
            <sz val="11"/>
            <rFont val="Calibri"/>
          </rPr>
          <t>M</t>
        </r>
      </text>
    </comment>
    <comment ref="DH18" authorId="0" shapeId="0" xr:uid="{00000000-0006-0000-0100-00002B000000}">
      <text>
        <r>
          <rPr>
            <sz val="11"/>
            <rFont val="Calibri"/>
          </rPr>
          <t>M</t>
        </r>
      </text>
    </comment>
    <comment ref="DX18" authorId="0" shapeId="0" xr:uid="{00000000-0006-0000-0100-00002C000000}">
      <text>
        <r>
          <rPr>
            <sz val="11"/>
            <rFont val="Calibri"/>
          </rPr>
          <t>M</t>
        </r>
      </text>
    </comment>
    <comment ref="EN18" authorId="0" shapeId="0" xr:uid="{00000000-0006-0000-0100-00002D000000}">
      <text>
        <r>
          <rPr>
            <sz val="11"/>
            <rFont val="Calibri"/>
          </rPr>
          <t>M</t>
        </r>
      </text>
    </comment>
    <comment ref="DH19" authorId="0" shapeId="0" xr:uid="{00000000-0006-0000-0100-00002E000000}">
      <text>
        <r>
          <rPr>
            <sz val="11"/>
            <rFont val="Calibri"/>
          </rPr>
          <t>M</t>
        </r>
      </text>
    </comment>
    <comment ref="DX19" authorId="0" shapeId="0" xr:uid="{00000000-0006-0000-0100-00002F000000}">
      <text>
        <r>
          <rPr>
            <sz val="11"/>
            <rFont val="Calibri"/>
          </rPr>
          <t>M</t>
        </r>
      </text>
    </comment>
    <comment ref="EN19" authorId="0" shapeId="0" xr:uid="{00000000-0006-0000-0100-000030000000}">
      <text>
        <r>
          <rPr>
            <sz val="11"/>
            <rFont val="Calibri"/>
          </rPr>
          <t>M</t>
        </r>
      </text>
    </comment>
    <comment ref="DH20" authorId="0" shapeId="0" xr:uid="{00000000-0006-0000-0100-000031000000}">
      <text>
        <r>
          <rPr>
            <sz val="11"/>
            <rFont val="Calibri"/>
          </rPr>
          <t>M</t>
        </r>
      </text>
    </comment>
    <comment ref="DX20" authorId="0" shapeId="0" xr:uid="{00000000-0006-0000-0100-000032000000}">
      <text>
        <r>
          <rPr>
            <sz val="11"/>
            <rFont val="Calibri"/>
          </rPr>
          <t>M</t>
        </r>
      </text>
    </comment>
    <comment ref="EN20" authorId="0" shapeId="0" xr:uid="{00000000-0006-0000-0100-000033000000}">
      <text>
        <r>
          <rPr>
            <sz val="11"/>
            <rFont val="Calibri"/>
          </rPr>
          <t>M</t>
        </r>
      </text>
    </comment>
  </commentList>
</comments>
</file>

<file path=xl/sharedStrings.xml><?xml version="1.0" encoding="utf-8"?>
<sst xmlns="http://schemas.openxmlformats.org/spreadsheetml/2006/main" count="447" uniqueCount="83">
  <si>
    <t>Kategoria:</t>
  </si>
  <si>
    <t>OCHRONA ZDROWIA, OPIEKA SPOŁECZNA I ŚWIADCZENIA NA RZECZ RODZINY</t>
  </si>
  <si>
    <t>Dane dotyczące cywilnej służby zdrowia, informacje o szpitalach, (łącznie z zamiejscowymi oddziałami szpitalnymi) lecznictwie uzdrowiskowym (spr.ZD-1,ZD-2); od 2004 r. dane o szpitalach na podstawie spr. MZ-29; dane o personelu służby zdrowia (do 1998 r. spr. MZ-10, od 1999 r. spr. MZ-88), dane o aptekach i punktach aptecznych (spr. ZD-5), o placówkach ambulatoryjnej (ZD-3, ZD-3a, ZD-3b) i doraźnej opieki zdrowotnej (ZD-4), o żłobkach (spr. ZD-6), dane o placówkach stacjonarnej pomocy społecznej - domach lub zakładach pomocy społecznej (spr. ZD-7), od danych za 2003r. spr. PS-03; informacje dot. opieki nad dziećmi i młodzieżą - domy dziecka, rodzinne domy dziecka, pogotowia opiekuńcze, rodziny zastępcze, wioski dziecięce, młodzieżowe ośrodki wychowawcze, ogniska wychowawcze, ośrodki socjoterapii (spr. S-13, S-14), placówki socjalizacyjne, placówki rodzinne, interwencyjne, wsparcia dziennego i wielofunkcyjne (PS-01); dane dot. stanu zdrowia ludności (MZ-56, MZ/G-1, MZ-15, 3-90/62/MZ). Od 2009 r. dane o środowiskowej pomocy społecznej. Od 2008 r. dane z zakresu świadczeń rodzinnych, rozszerzone od 2017 r. o inne świadczenia na rzecz rodziny (świadczenia alimentacyjne, ulgi prorodzinne).</t>
  </si>
  <si>
    <t>Grupa:</t>
  </si>
  <si>
    <t>POMOC DORAŹNA I RATOWNICTWO MEDYCZNE</t>
  </si>
  <si>
    <t>Od roku 2007 zgodnie z ustawą z 8 września 2006 roku o Państwowym Ratownictwie Medycznym (Dz.U. 2019  poz, 993 z późn.zm).</t>
  </si>
  <si>
    <t>Podgrupa:</t>
  </si>
  <si>
    <t>Działalność stacjonarna szpitalnego oddziału ratunkowego</t>
  </si>
  <si>
    <t>Do 2018 r. dane obejmują osobno działalność dzienną (24-godzinną, leczenie jednego dnia) oraz działalność stacjonarną powyżej 24 godzin. Od 2019 r. działalność stacjonarna obejmuje świadczenia udzielone pacjentom hospitalizowanym w szpitalnym oddziale ratunkowym, bez względu na czas leczenia na oddziale. Zrezygnowano z podziału na działalność dzienną i działalność stacjonarną powyżej 24 godzin. W 2019 r. pozycje: leczeni ogółem, leczeni – dzieci i młodzież w wieku do 18 lat, leczeni – osoby w wieku 65 lat i więcej są nieporównywalne do lat ubiegłych.</t>
  </si>
  <si>
    <t>Data ostatniej aktualizacji:</t>
  </si>
  <si>
    <t>30.03.2022</t>
  </si>
  <si>
    <t>Wymiary:</t>
  </si>
  <si>
    <t>Zakres przedmiotowy; Rok</t>
  </si>
  <si>
    <t>Przypisy:</t>
  </si>
  <si>
    <t>Znak '-' oznacza brak informacji z powodu: zmiany poziomu prezentacji, zmian wprowadzonych do wykazu jednostek terytorialnych lub modyfikacji listy cech w danym okresie sprawozdawczym; M - Zmiany metodologiczne</t>
  </si>
  <si>
    <t>Kod</t>
  </si>
  <si>
    <t>Nazwa</t>
  </si>
  <si>
    <t>miejsca dzienne</t>
  </si>
  <si>
    <t>leczeni w trybie jednego dnia</t>
  </si>
  <si>
    <t>łóżka ogółem</t>
  </si>
  <si>
    <t>łóżka dla dzieci i młodzieży w wieku do 18 lat</t>
  </si>
  <si>
    <t>łóżka udostępnione klinikom</t>
  </si>
  <si>
    <t>średnia liczba łóżek</t>
  </si>
  <si>
    <t>leczeni ogółem</t>
  </si>
  <si>
    <t>leczeni - dzieci i młodzież w wieku do 18 lat</t>
  </si>
  <si>
    <t>leczeni - osoby w wieku 65 lat i więcej</t>
  </si>
  <si>
    <t>leczeni - przekazani do leczenia szpitalnego</t>
  </si>
  <si>
    <t>liczba dni pobytu pacjentów (osobodni)</t>
  </si>
  <si>
    <t>osoby ze stwierdzonym zgonem przed podjęciem leczenia lub w trakcie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</si>
  <si>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</si>
  <si>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</si>
  <si>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</si>
  <si>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</si>
  <si>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</si>
  <si>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</si>
  <si>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</si>
  <si>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</si>
  <si>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</si>
  <si>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</si>
  <si>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</si>
  <si>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</si>
  <si>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</si>
  <si>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</si>
  <si>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</si>
  <si>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</si>
  <si>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[msc.]</t>
  </si>
  <si>
    <t>[osoba]</t>
  </si>
  <si>
    <t>[-]</t>
  </si>
  <si>
    <t>[osoba/dz.]</t>
  </si>
  <si>
    <t>0000000</t>
  </si>
  <si>
    <t>POLSKA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</si>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</sst>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>
      <alignment horizontal="left" vertical="center" wrapText="1"/>
    </xf>
  </cellStyleXfs>
  <cellXfs count="10">
    <xf numFmtId="0" fontId="0" fillId="0" borderId="0" xfId="0"/>
    <xf numFmtId="0" fontId="1" fillId="2" borderId="1" xfId="1" applyNumberFormat="1" applyFont="1" applyFill="1" applyBorder="1">
      <alignment horizontal="left" vertical="center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3" fontId="0" fillId="0" borderId="0" xfId="0" applyNumberFormat="1" applyFont="1"/>
    <xf numFmtId="0" fontId="1" fillId="2" borderId="1" xfId="1" applyNumberFormat="1" applyFont="1" applyFill="1" applyBorder="1">
      <alignment horizontal="left" vertical="center" wrapText="1"/>
    </xf>
    <xf numFmtId="0" fontId="0" fillId="3" borderId="0" xfId="0" applyFill="1"/>
    <xf numFmtId="3" fontId="0" fillId="3" borderId="0" xfId="0" applyNumberFormat="1" applyFont="1" applyFill="1"/>
    <xf numFmtId="3" fontId="0" fillId="3" borderId="0" xfId="0" applyNumberFormat="1" applyFill="1"/>
    <xf numFmtId="1" fontId="0" fillId="3" borderId="0" xfId="0" applyNumberFormat="1" applyFill="1"/>
  </cellXfs>
  <cellStyles count="2">
    <cellStyle name="Kolumna" xfId="1" xr:uid="{00000000-0005-0000-0000-000001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4.4" x14ac:dyDescent="0.3"/>
  <cols>
    <col min="1" max="1" width="20" customWidth="1"/>
    <col min="2" max="2" width="200" customWidth="1"/>
  </cols>
  <sheetData>
    <row r="1" spans="1:2" x14ac:dyDescent="0.3">
      <c r="A1" t="s">
        <v>0</v>
      </c>
      <c r="B1" t="s">
        <v>1</v>
      </c>
    </row>
    <row r="2" spans="1:2" ht="49.95" customHeight="1" x14ac:dyDescent="0.3">
      <c r="B2" s="3" t="s">
        <v>2</v>
      </c>
    </row>
    <row r="3" spans="1:2" x14ac:dyDescent="0.3">
      <c r="A3" t="s">
        <v>3</v>
      </c>
      <c r="B3" t="s">
        <v>4</v>
      </c>
    </row>
    <row r="4" spans="1:2" ht="49.95" customHeight="1" x14ac:dyDescent="0.3">
      <c r="B4" s="3" t="s">
        <v>5</v>
      </c>
    </row>
    <row r="5" spans="1:2" x14ac:dyDescent="0.3">
      <c r="A5" t="s">
        <v>6</v>
      </c>
      <c r="B5" t="s">
        <v>7</v>
      </c>
    </row>
    <row r="6" spans="1:2" ht="49.95" customHeight="1" x14ac:dyDescent="0.3">
      <c r="B6" s="3" t="s">
        <v>8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ht="49.95" customHeight="1" x14ac:dyDescent="0.3">
      <c r="A9" s="2" t="s">
        <v>13</v>
      </c>
      <c r="B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20"/>
  <sheetViews>
    <sheetView tabSelected="1" topLeftCell="CD1" workbookViewId="0">
      <selection activeCell="CP6" sqref="CP6"/>
    </sheetView>
  </sheetViews>
  <sheetFormatPr defaultRowHeight="14.4" x14ac:dyDescent="0.3"/>
  <cols>
    <col min="94" max="94" width="9.44140625" bestFit="1" customWidth="1"/>
    <col min="147" max="159" width="9.44140625" bestFit="1" customWidth="1"/>
  </cols>
  <sheetData>
    <row r="1" spans="1:194" x14ac:dyDescent="0.3">
      <c r="A1" s="5" t="s">
        <v>15</v>
      </c>
      <c r="B1" s="5" t="s">
        <v>16</v>
      </c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 t="s">
        <v>19</v>
      </c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 t="s">
        <v>20</v>
      </c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 t="s">
        <v>21</v>
      </c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 t="s">
        <v>22</v>
      </c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 t="s">
        <v>23</v>
      </c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 t="s">
        <v>24</v>
      </c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 t="s">
        <v>25</v>
      </c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 t="s">
        <v>26</v>
      </c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 t="s">
        <v>27</v>
      </c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 t="s">
        <v>28</v>
      </c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</row>
    <row r="2" spans="1:194" x14ac:dyDescent="0.3">
      <c r="A2" s="5"/>
      <c r="B2" s="5"/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29</v>
      </c>
      <c r="AJ2" s="1" t="s">
        <v>30</v>
      </c>
      <c r="AK2" s="1" t="s">
        <v>31</v>
      </c>
      <c r="AL2" s="1" t="s">
        <v>32</v>
      </c>
      <c r="AM2" s="1" t="s">
        <v>33</v>
      </c>
      <c r="AN2" s="1" t="s">
        <v>34</v>
      </c>
      <c r="AO2" s="1" t="s">
        <v>35</v>
      </c>
      <c r="AP2" s="1" t="s">
        <v>36</v>
      </c>
      <c r="AQ2" s="1" t="s">
        <v>37</v>
      </c>
      <c r="AR2" s="1" t="s">
        <v>38</v>
      </c>
      <c r="AS2" s="1" t="s">
        <v>39</v>
      </c>
      <c r="AT2" s="1" t="s">
        <v>40</v>
      </c>
      <c r="AU2" s="1" t="s">
        <v>41</v>
      </c>
      <c r="AV2" s="1" t="s">
        <v>42</v>
      </c>
      <c r="AW2" s="1" t="s">
        <v>43</v>
      </c>
      <c r="AX2" s="1" t="s">
        <v>44</v>
      </c>
      <c r="AY2" s="1" t="s">
        <v>29</v>
      </c>
      <c r="AZ2" s="1" t="s">
        <v>30</v>
      </c>
      <c r="BA2" s="1" t="s">
        <v>31</v>
      </c>
      <c r="BB2" s="1" t="s">
        <v>32</v>
      </c>
      <c r="BC2" s="1" t="s">
        <v>33</v>
      </c>
      <c r="BD2" s="1" t="s">
        <v>34</v>
      </c>
      <c r="BE2" s="1" t="s">
        <v>35</v>
      </c>
      <c r="BF2" s="1" t="s">
        <v>36</v>
      </c>
      <c r="BG2" s="1" t="s">
        <v>37</v>
      </c>
      <c r="BH2" s="1" t="s">
        <v>38</v>
      </c>
      <c r="BI2" s="1" t="s">
        <v>39</v>
      </c>
      <c r="BJ2" s="1" t="s">
        <v>40</v>
      </c>
      <c r="BK2" s="1" t="s">
        <v>41</v>
      </c>
      <c r="BL2" s="1" t="s">
        <v>42</v>
      </c>
      <c r="BM2" s="1" t="s">
        <v>43</v>
      </c>
      <c r="BN2" s="1" t="s">
        <v>44</v>
      </c>
      <c r="BO2" s="1" t="s">
        <v>29</v>
      </c>
      <c r="BP2" s="1" t="s">
        <v>30</v>
      </c>
      <c r="BQ2" s="1" t="s">
        <v>31</v>
      </c>
      <c r="BR2" s="1" t="s">
        <v>32</v>
      </c>
      <c r="BS2" s="1" t="s">
        <v>33</v>
      </c>
      <c r="BT2" s="1" t="s">
        <v>34</v>
      </c>
      <c r="BU2" s="1" t="s">
        <v>35</v>
      </c>
      <c r="BV2" s="1" t="s">
        <v>36</v>
      </c>
      <c r="BW2" s="1" t="s">
        <v>37</v>
      </c>
      <c r="BX2" s="1" t="s">
        <v>38</v>
      </c>
      <c r="BY2" s="1" t="s">
        <v>39</v>
      </c>
      <c r="BZ2" s="1" t="s">
        <v>40</v>
      </c>
      <c r="CA2" s="1" t="s">
        <v>41</v>
      </c>
      <c r="CB2" s="1" t="s">
        <v>42</v>
      </c>
      <c r="CC2" s="1" t="s">
        <v>43</v>
      </c>
      <c r="CD2" s="1" t="s">
        <v>44</v>
      </c>
      <c r="CE2" s="1" t="s">
        <v>29</v>
      </c>
      <c r="CF2" s="1" t="s">
        <v>30</v>
      </c>
      <c r="CG2" s="1" t="s">
        <v>31</v>
      </c>
      <c r="CH2" s="1" t="s">
        <v>32</v>
      </c>
      <c r="CI2" s="1" t="s">
        <v>33</v>
      </c>
      <c r="CJ2" s="1" t="s">
        <v>34</v>
      </c>
      <c r="CK2" s="1" t="s">
        <v>35</v>
      </c>
      <c r="CL2" s="1" t="s">
        <v>36</v>
      </c>
      <c r="CM2" s="1" t="s">
        <v>37</v>
      </c>
      <c r="CN2" s="1" t="s">
        <v>38</v>
      </c>
      <c r="CO2" s="1" t="s">
        <v>39</v>
      </c>
      <c r="CP2" s="1" t="s">
        <v>40</v>
      </c>
      <c r="CQ2" s="1" t="s">
        <v>41</v>
      </c>
      <c r="CR2" s="1" t="s">
        <v>42</v>
      </c>
      <c r="CS2" s="1" t="s">
        <v>43</v>
      </c>
      <c r="CT2" s="1" t="s">
        <v>44</v>
      </c>
      <c r="CU2" s="1" t="s">
        <v>29</v>
      </c>
      <c r="CV2" s="1" t="s">
        <v>30</v>
      </c>
      <c r="CW2" s="1" t="s">
        <v>31</v>
      </c>
      <c r="CX2" s="1" t="s">
        <v>32</v>
      </c>
      <c r="CY2" s="1" t="s">
        <v>33</v>
      </c>
      <c r="CZ2" s="1" t="s">
        <v>34</v>
      </c>
      <c r="DA2" s="1" t="s">
        <v>35</v>
      </c>
      <c r="DB2" s="1" t="s">
        <v>36</v>
      </c>
      <c r="DC2" s="1" t="s">
        <v>37</v>
      </c>
      <c r="DD2" s="1" t="s">
        <v>38</v>
      </c>
      <c r="DE2" s="1" t="s">
        <v>39</v>
      </c>
      <c r="DF2" s="1" t="s">
        <v>40</v>
      </c>
      <c r="DG2" s="1" t="s">
        <v>41</v>
      </c>
      <c r="DH2" s="1" t="s">
        <v>42</v>
      </c>
      <c r="DI2" s="1" t="s">
        <v>43</v>
      </c>
      <c r="DJ2" s="1" t="s">
        <v>44</v>
      </c>
      <c r="DK2" s="1" t="s">
        <v>29</v>
      </c>
      <c r="DL2" s="1" t="s">
        <v>30</v>
      </c>
      <c r="DM2" s="1" t="s">
        <v>31</v>
      </c>
      <c r="DN2" s="1" t="s">
        <v>32</v>
      </c>
      <c r="DO2" s="1" t="s">
        <v>33</v>
      </c>
      <c r="DP2" s="1" t="s">
        <v>34</v>
      </c>
      <c r="DQ2" s="1" t="s">
        <v>35</v>
      </c>
      <c r="DR2" s="1" t="s">
        <v>36</v>
      </c>
      <c r="DS2" s="1" t="s">
        <v>37</v>
      </c>
      <c r="DT2" s="1" t="s">
        <v>38</v>
      </c>
      <c r="DU2" s="1" t="s">
        <v>39</v>
      </c>
      <c r="DV2" s="1" t="s">
        <v>40</v>
      </c>
      <c r="DW2" s="1" t="s">
        <v>41</v>
      </c>
      <c r="DX2" s="1" t="s">
        <v>42</v>
      </c>
      <c r="DY2" s="1" t="s">
        <v>43</v>
      </c>
      <c r="DZ2" s="1" t="s">
        <v>44</v>
      </c>
      <c r="EA2" s="1" t="s">
        <v>29</v>
      </c>
      <c r="EB2" s="1" t="s">
        <v>30</v>
      </c>
      <c r="EC2" s="1" t="s">
        <v>31</v>
      </c>
      <c r="ED2" s="1" t="s">
        <v>32</v>
      </c>
      <c r="EE2" s="1" t="s">
        <v>33</v>
      </c>
      <c r="EF2" s="1" t="s">
        <v>34</v>
      </c>
      <c r="EG2" s="1" t="s">
        <v>35</v>
      </c>
      <c r="EH2" s="1" t="s">
        <v>36</v>
      </c>
      <c r="EI2" s="1" t="s">
        <v>37</v>
      </c>
      <c r="EJ2" s="1" t="s">
        <v>38</v>
      </c>
      <c r="EK2" s="1" t="s">
        <v>39</v>
      </c>
      <c r="EL2" s="1" t="s">
        <v>40</v>
      </c>
      <c r="EM2" s="1" t="s">
        <v>41</v>
      </c>
      <c r="EN2" s="1" t="s">
        <v>42</v>
      </c>
      <c r="EO2" s="1" t="s">
        <v>43</v>
      </c>
      <c r="EP2" s="1" t="s">
        <v>44</v>
      </c>
      <c r="EQ2" s="1" t="s">
        <v>29</v>
      </c>
      <c r="ER2" s="1" t="s">
        <v>30</v>
      </c>
      <c r="ES2" s="1" t="s">
        <v>31</v>
      </c>
      <c r="ET2" s="1" t="s">
        <v>32</v>
      </c>
      <c r="EU2" s="1" t="s">
        <v>33</v>
      </c>
      <c r="EV2" s="1" t="s">
        <v>34</v>
      </c>
      <c r="EW2" s="1" t="s">
        <v>35</v>
      </c>
      <c r="EX2" s="1" t="s">
        <v>36</v>
      </c>
      <c r="EY2" s="1" t="s">
        <v>37</v>
      </c>
      <c r="EZ2" s="1" t="s">
        <v>38</v>
      </c>
      <c r="FA2" s="1" t="s">
        <v>39</v>
      </c>
      <c r="FB2" s="1" t="s">
        <v>40</v>
      </c>
      <c r="FC2" s="1" t="s">
        <v>41</v>
      </c>
      <c r="FD2" s="1" t="s">
        <v>42</v>
      </c>
      <c r="FE2" s="1" t="s">
        <v>43</v>
      </c>
      <c r="FF2" s="1" t="s">
        <v>44</v>
      </c>
      <c r="FG2" s="1" t="s">
        <v>29</v>
      </c>
      <c r="FH2" s="1" t="s">
        <v>30</v>
      </c>
      <c r="FI2" s="1" t="s">
        <v>31</v>
      </c>
      <c r="FJ2" s="1" t="s">
        <v>32</v>
      </c>
      <c r="FK2" s="1" t="s">
        <v>33</v>
      </c>
      <c r="FL2" s="1" t="s">
        <v>34</v>
      </c>
      <c r="FM2" s="1" t="s">
        <v>35</v>
      </c>
      <c r="FN2" s="1" t="s">
        <v>36</v>
      </c>
      <c r="FO2" s="1" t="s">
        <v>37</v>
      </c>
      <c r="FP2" s="1" t="s">
        <v>38</v>
      </c>
      <c r="FQ2" s="1" t="s">
        <v>39</v>
      </c>
      <c r="FR2" s="1" t="s">
        <v>40</v>
      </c>
      <c r="FS2" s="1" t="s">
        <v>41</v>
      </c>
      <c r="FT2" s="1" t="s">
        <v>42</v>
      </c>
      <c r="FU2" s="1" t="s">
        <v>43</v>
      </c>
      <c r="FV2" s="1" t="s">
        <v>44</v>
      </c>
      <c r="FW2" s="1" t="s">
        <v>29</v>
      </c>
      <c r="FX2" s="1" t="s">
        <v>30</v>
      </c>
      <c r="FY2" s="1" t="s">
        <v>31</v>
      </c>
      <c r="FZ2" s="1" t="s">
        <v>32</v>
      </c>
      <c r="GA2" s="1" t="s">
        <v>33</v>
      </c>
      <c r="GB2" s="1" t="s">
        <v>34</v>
      </c>
      <c r="GC2" s="1" t="s">
        <v>35</v>
      </c>
      <c r="GD2" s="1" t="s">
        <v>36</v>
      </c>
      <c r="GE2" s="1" t="s">
        <v>37</v>
      </c>
      <c r="GF2" s="1" t="s">
        <v>38</v>
      </c>
      <c r="GG2" s="1" t="s">
        <v>39</v>
      </c>
      <c r="GH2" s="1" t="s">
        <v>40</v>
      </c>
      <c r="GI2" s="1" t="s">
        <v>41</v>
      </c>
      <c r="GJ2" s="1" t="s">
        <v>42</v>
      </c>
      <c r="GK2" s="1" t="s">
        <v>43</v>
      </c>
      <c r="GL2" s="1" t="s">
        <v>44</v>
      </c>
    </row>
    <row r="3" spans="1:194" ht="28.8" x14ac:dyDescent="0.3">
      <c r="A3" s="5"/>
      <c r="B3" s="5"/>
      <c r="C3" s="1" t="s">
        <v>45</v>
      </c>
      <c r="D3" s="1" t="s">
        <v>45</v>
      </c>
      <c r="E3" s="1" t="s">
        <v>45</v>
      </c>
      <c r="F3" s="1" t="s">
        <v>45</v>
      </c>
      <c r="G3" s="1" t="s">
        <v>45</v>
      </c>
      <c r="H3" s="1" t="s">
        <v>45</v>
      </c>
      <c r="I3" s="1" t="s">
        <v>45</v>
      </c>
      <c r="J3" s="1" t="s">
        <v>45</v>
      </c>
      <c r="K3" s="1" t="s">
        <v>45</v>
      </c>
      <c r="L3" s="1" t="s">
        <v>45</v>
      </c>
      <c r="M3" s="1" t="s">
        <v>45</v>
      </c>
      <c r="N3" s="1" t="s">
        <v>45</v>
      </c>
      <c r="O3" s="1" t="s">
        <v>45</v>
      </c>
      <c r="P3" s="1" t="s">
        <v>45</v>
      </c>
      <c r="Q3" s="1" t="s">
        <v>45</v>
      </c>
      <c r="R3" s="1" t="s">
        <v>45</v>
      </c>
      <c r="S3" s="1" t="s">
        <v>46</v>
      </c>
      <c r="T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46</v>
      </c>
      <c r="Z3" s="1" t="s">
        <v>46</v>
      </c>
      <c r="AA3" s="1" t="s">
        <v>46</v>
      </c>
      <c r="AB3" s="1" t="s">
        <v>46</v>
      </c>
      <c r="AC3" s="1" t="s">
        <v>46</v>
      </c>
      <c r="AD3" s="1" t="s">
        <v>46</v>
      </c>
      <c r="AE3" s="1" t="s">
        <v>46</v>
      </c>
      <c r="AF3" s="1" t="s">
        <v>46</v>
      </c>
      <c r="AG3" s="1" t="s">
        <v>46</v>
      </c>
      <c r="AH3" s="1" t="s">
        <v>46</v>
      </c>
      <c r="AI3" s="1" t="s">
        <v>47</v>
      </c>
      <c r="AJ3" s="1" t="s">
        <v>47</v>
      </c>
      <c r="AK3" s="1" t="s">
        <v>47</v>
      </c>
      <c r="AL3" s="1" t="s">
        <v>47</v>
      </c>
      <c r="AM3" s="1" t="s">
        <v>47</v>
      </c>
      <c r="AN3" s="1" t="s">
        <v>47</v>
      </c>
      <c r="AO3" s="1" t="s">
        <v>47</v>
      </c>
      <c r="AP3" s="1" t="s">
        <v>47</v>
      </c>
      <c r="AQ3" s="1" t="s">
        <v>47</v>
      </c>
      <c r="AR3" s="1" t="s">
        <v>47</v>
      </c>
      <c r="AS3" s="1" t="s">
        <v>47</v>
      </c>
      <c r="AT3" s="1" t="s">
        <v>47</v>
      </c>
      <c r="AU3" s="1" t="s">
        <v>47</v>
      </c>
      <c r="AV3" s="1" t="s">
        <v>47</v>
      </c>
      <c r="AW3" s="1" t="s">
        <v>47</v>
      </c>
      <c r="AX3" s="1" t="s">
        <v>47</v>
      </c>
      <c r="AY3" s="1" t="s">
        <v>47</v>
      </c>
      <c r="AZ3" s="1" t="s">
        <v>47</v>
      </c>
      <c r="BA3" s="1" t="s">
        <v>47</v>
      </c>
      <c r="BB3" s="1" t="s">
        <v>47</v>
      </c>
      <c r="BC3" s="1" t="s">
        <v>47</v>
      </c>
      <c r="BD3" s="1" t="s">
        <v>47</v>
      </c>
      <c r="BE3" s="1" t="s">
        <v>47</v>
      </c>
      <c r="BF3" s="1" t="s">
        <v>47</v>
      </c>
      <c r="BG3" s="1" t="s">
        <v>47</v>
      </c>
      <c r="BH3" s="1" t="s">
        <v>47</v>
      </c>
      <c r="BI3" s="1" t="s">
        <v>47</v>
      </c>
      <c r="BJ3" s="1" t="s">
        <v>47</v>
      </c>
      <c r="BK3" s="1" t="s">
        <v>47</v>
      </c>
      <c r="BL3" s="1" t="s">
        <v>47</v>
      </c>
      <c r="BM3" s="1" t="s">
        <v>47</v>
      </c>
      <c r="BN3" s="1" t="s">
        <v>47</v>
      </c>
      <c r="BO3" s="1" t="s">
        <v>47</v>
      </c>
      <c r="BP3" s="1" t="s">
        <v>47</v>
      </c>
      <c r="BQ3" s="1" t="s">
        <v>47</v>
      </c>
      <c r="BR3" s="1" t="s">
        <v>47</v>
      </c>
      <c r="BS3" s="1" t="s">
        <v>47</v>
      </c>
      <c r="BT3" s="1" t="s">
        <v>47</v>
      </c>
      <c r="BU3" s="1" t="s">
        <v>47</v>
      </c>
      <c r="BV3" s="1" t="s">
        <v>47</v>
      </c>
      <c r="BW3" s="1" t="s">
        <v>47</v>
      </c>
      <c r="BX3" s="1" t="s">
        <v>47</v>
      </c>
      <c r="BY3" s="1" t="s">
        <v>47</v>
      </c>
      <c r="BZ3" s="1" t="s">
        <v>47</v>
      </c>
      <c r="CA3" s="1" t="s">
        <v>47</v>
      </c>
      <c r="CB3" s="1" t="s">
        <v>47</v>
      </c>
      <c r="CC3" s="1" t="s">
        <v>47</v>
      </c>
      <c r="CD3" s="1" t="s">
        <v>47</v>
      </c>
      <c r="CE3" s="1" t="s">
        <v>47</v>
      </c>
      <c r="CF3" s="1" t="s">
        <v>47</v>
      </c>
      <c r="CG3" s="1" t="s">
        <v>47</v>
      </c>
      <c r="CH3" s="1" t="s">
        <v>47</v>
      </c>
      <c r="CI3" s="1" t="s">
        <v>47</v>
      </c>
      <c r="CJ3" s="1" t="s">
        <v>47</v>
      </c>
      <c r="CK3" s="1" t="s">
        <v>47</v>
      </c>
      <c r="CL3" s="1" t="s">
        <v>47</v>
      </c>
      <c r="CM3" s="1" t="s">
        <v>47</v>
      </c>
      <c r="CN3" s="1" t="s">
        <v>47</v>
      </c>
      <c r="CO3" s="1" t="s">
        <v>47</v>
      </c>
      <c r="CP3" s="1" t="s">
        <v>47</v>
      </c>
      <c r="CQ3" s="1" t="s">
        <v>47</v>
      </c>
      <c r="CR3" s="1" t="s">
        <v>47</v>
      </c>
      <c r="CS3" s="1" t="s">
        <v>47</v>
      </c>
      <c r="CT3" s="1" t="s">
        <v>47</v>
      </c>
      <c r="CU3" s="1" t="s">
        <v>46</v>
      </c>
      <c r="CV3" s="1" t="s">
        <v>46</v>
      </c>
      <c r="CW3" s="1" t="s">
        <v>46</v>
      </c>
      <c r="CX3" s="1" t="s">
        <v>46</v>
      </c>
      <c r="CY3" s="1" t="s">
        <v>46</v>
      </c>
      <c r="CZ3" s="1" t="s">
        <v>46</v>
      </c>
      <c r="DA3" s="1" t="s">
        <v>46</v>
      </c>
      <c r="DB3" s="1" t="s">
        <v>46</v>
      </c>
      <c r="DC3" s="1" t="s">
        <v>46</v>
      </c>
      <c r="DD3" s="1" t="s">
        <v>46</v>
      </c>
      <c r="DE3" s="1" t="s">
        <v>46</v>
      </c>
      <c r="DF3" s="1" t="s">
        <v>46</v>
      </c>
      <c r="DG3" s="1" t="s">
        <v>46</v>
      </c>
      <c r="DH3" s="1" t="s">
        <v>46</v>
      </c>
      <c r="DI3" s="1" t="s">
        <v>46</v>
      </c>
      <c r="DJ3" s="1" t="s">
        <v>46</v>
      </c>
      <c r="DK3" s="1" t="s">
        <v>46</v>
      </c>
      <c r="DL3" s="1" t="s">
        <v>46</v>
      </c>
      <c r="DM3" s="1" t="s">
        <v>46</v>
      </c>
      <c r="DN3" s="1" t="s">
        <v>46</v>
      </c>
      <c r="DO3" s="1" t="s">
        <v>46</v>
      </c>
      <c r="DP3" s="1" t="s">
        <v>46</v>
      </c>
      <c r="DQ3" s="1" t="s">
        <v>46</v>
      </c>
      <c r="DR3" s="1" t="s">
        <v>46</v>
      </c>
      <c r="DS3" s="1" t="s">
        <v>46</v>
      </c>
      <c r="DT3" s="1" t="s">
        <v>46</v>
      </c>
      <c r="DU3" s="1" t="s">
        <v>46</v>
      </c>
      <c r="DV3" s="1" t="s">
        <v>46</v>
      </c>
      <c r="DW3" s="1" t="s">
        <v>46</v>
      </c>
      <c r="DX3" s="1" t="s">
        <v>46</v>
      </c>
      <c r="DY3" s="1" t="s">
        <v>46</v>
      </c>
      <c r="DZ3" s="1" t="s">
        <v>46</v>
      </c>
      <c r="EA3" s="1" t="s">
        <v>46</v>
      </c>
      <c r="EB3" s="1" t="s">
        <v>46</v>
      </c>
      <c r="EC3" s="1" t="s">
        <v>46</v>
      </c>
      <c r="ED3" s="1" t="s">
        <v>46</v>
      </c>
      <c r="EE3" s="1" t="s">
        <v>46</v>
      </c>
      <c r="EF3" s="1" t="s">
        <v>46</v>
      </c>
      <c r="EG3" s="1" t="s">
        <v>46</v>
      </c>
      <c r="EH3" s="1" t="s">
        <v>46</v>
      </c>
      <c r="EI3" s="1" t="s">
        <v>46</v>
      </c>
      <c r="EJ3" s="1" t="s">
        <v>46</v>
      </c>
      <c r="EK3" s="1" t="s">
        <v>46</v>
      </c>
      <c r="EL3" s="1" t="s">
        <v>46</v>
      </c>
      <c r="EM3" s="1" t="s">
        <v>46</v>
      </c>
      <c r="EN3" s="1" t="s">
        <v>46</v>
      </c>
      <c r="EO3" s="1" t="s">
        <v>46</v>
      </c>
      <c r="EP3" s="1" t="s">
        <v>46</v>
      </c>
      <c r="EQ3" s="1" t="s">
        <v>46</v>
      </c>
      <c r="ER3" s="1" t="s">
        <v>46</v>
      </c>
      <c r="ES3" s="1" t="s">
        <v>46</v>
      </c>
      <c r="ET3" s="1" t="s">
        <v>46</v>
      </c>
      <c r="EU3" s="1" t="s">
        <v>46</v>
      </c>
      <c r="EV3" s="1" t="s">
        <v>46</v>
      </c>
      <c r="EW3" s="1" t="s">
        <v>46</v>
      </c>
      <c r="EX3" s="1" t="s">
        <v>46</v>
      </c>
      <c r="EY3" s="1" t="s">
        <v>46</v>
      </c>
      <c r="EZ3" s="1" t="s">
        <v>46</v>
      </c>
      <c r="FA3" s="1" t="s">
        <v>46</v>
      </c>
      <c r="FB3" s="1" t="s">
        <v>46</v>
      </c>
      <c r="FC3" s="1" t="s">
        <v>46</v>
      </c>
      <c r="FD3" s="1" t="s">
        <v>46</v>
      </c>
      <c r="FE3" s="1" t="s">
        <v>46</v>
      </c>
      <c r="FF3" s="1" t="s">
        <v>46</v>
      </c>
      <c r="FG3" s="1" t="s">
        <v>48</v>
      </c>
      <c r="FH3" s="1" t="s">
        <v>48</v>
      </c>
      <c r="FI3" s="1" t="s">
        <v>48</v>
      </c>
      <c r="FJ3" s="1" t="s">
        <v>48</v>
      </c>
      <c r="FK3" s="1" t="s">
        <v>48</v>
      </c>
      <c r="FL3" s="1" t="s">
        <v>48</v>
      </c>
      <c r="FM3" s="1" t="s">
        <v>48</v>
      </c>
      <c r="FN3" s="1" t="s">
        <v>48</v>
      </c>
      <c r="FO3" s="1" t="s">
        <v>48</v>
      </c>
      <c r="FP3" s="1" t="s">
        <v>48</v>
      </c>
      <c r="FQ3" s="1" t="s">
        <v>48</v>
      </c>
      <c r="FR3" s="1" t="s">
        <v>48</v>
      </c>
      <c r="FS3" s="1" t="s">
        <v>48</v>
      </c>
      <c r="FT3" s="1" t="s">
        <v>48</v>
      </c>
      <c r="FU3" s="1" t="s">
        <v>48</v>
      </c>
      <c r="FV3" s="1" t="s">
        <v>48</v>
      </c>
      <c r="FW3" s="1" t="s">
        <v>46</v>
      </c>
      <c r="FX3" s="1" t="s">
        <v>46</v>
      </c>
      <c r="FY3" s="1" t="s">
        <v>46</v>
      </c>
      <c r="FZ3" s="1" t="s">
        <v>46</v>
      </c>
      <c r="GA3" s="1" t="s">
        <v>46</v>
      </c>
      <c r="GB3" s="1" t="s">
        <v>46</v>
      </c>
      <c r="GC3" s="1" t="s">
        <v>46</v>
      </c>
      <c r="GD3" s="1" t="s">
        <v>46</v>
      </c>
      <c r="GE3" s="1" t="s">
        <v>46</v>
      </c>
      <c r="GF3" s="1" t="s">
        <v>46</v>
      </c>
      <c r="GG3" s="1" t="s">
        <v>46</v>
      </c>
      <c r="GH3" s="1" t="s">
        <v>46</v>
      </c>
      <c r="GI3" s="1" t="s">
        <v>46</v>
      </c>
      <c r="GJ3" s="1" t="s">
        <v>46</v>
      </c>
      <c r="GK3" s="1" t="s">
        <v>46</v>
      </c>
      <c r="GL3" s="1" t="s">
        <v>46</v>
      </c>
    </row>
    <row r="4" spans="1:194" x14ac:dyDescent="0.3">
      <c r="A4" t="s">
        <v>49</v>
      </c>
      <c r="B4" t="s">
        <v>50</v>
      </c>
      <c r="C4" s="4">
        <v>492</v>
      </c>
      <c r="D4" s="4">
        <v>870</v>
      </c>
      <c r="E4" s="4">
        <v>720</v>
      </c>
      <c r="F4" s="4">
        <v>884</v>
      </c>
      <c r="G4" s="4">
        <v>899</v>
      </c>
      <c r="H4" s="4">
        <v>903</v>
      </c>
      <c r="I4" s="4">
        <v>926</v>
      </c>
      <c r="J4" s="4">
        <v>917</v>
      </c>
      <c r="K4" s="4">
        <v>946</v>
      </c>
      <c r="L4" s="6">
        <f>SUM(L5:L20)</f>
        <v>968</v>
      </c>
      <c r="M4" s="6">
        <f t="shared" ref="M4:R4" si="0">SUM(M5:M20)</f>
        <v>976</v>
      </c>
      <c r="N4" s="6">
        <f t="shared" si="0"/>
        <v>985</v>
      </c>
      <c r="O4" s="6">
        <f t="shared" si="0"/>
        <v>1014</v>
      </c>
      <c r="P4" s="6">
        <f t="shared" si="0"/>
        <v>1049</v>
      </c>
      <c r="Q4" s="6">
        <f t="shared" si="0"/>
        <v>1068</v>
      </c>
      <c r="R4" s="6">
        <f t="shared" si="0"/>
        <v>1077</v>
      </c>
      <c r="S4" s="4">
        <v>475949</v>
      </c>
      <c r="T4" s="4">
        <v>832601</v>
      </c>
      <c r="U4" s="4">
        <v>660898</v>
      </c>
      <c r="V4" s="4">
        <v>764387</v>
      </c>
      <c r="W4" s="4">
        <v>984907</v>
      </c>
      <c r="X4" s="4">
        <v>990814</v>
      </c>
      <c r="Y4" s="4">
        <v>983719</v>
      </c>
      <c r="Z4" s="4">
        <v>1240966</v>
      </c>
      <c r="AA4" s="4">
        <v>1282730</v>
      </c>
      <c r="AB4" s="4">
        <v>1316679</v>
      </c>
      <c r="AC4" s="4">
        <v>1361304</v>
      </c>
      <c r="AD4" s="4">
        <v>1272303</v>
      </c>
      <c r="AE4" s="4">
        <v>1291657</v>
      </c>
      <c r="AF4" s="6">
        <f>SUM(AF5:AF20)</f>
        <v>1315471.8</v>
      </c>
      <c r="AG4" s="6">
        <f t="shared" ref="AG4:AH4" si="1">SUM(AG5:AG20)</f>
        <v>1286999.4714285713</v>
      </c>
      <c r="AH4" s="6">
        <f t="shared" si="1"/>
        <v>2258556.942857143</v>
      </c>
      <c r="AI4" s="4">
        <v>410</v>
      </c>
      <c r="AJ4" s="4">
        <v>479</v>
      </c>
      <c r="AK4" s="4">
        <v>627</v>
      </c>
      <c r="AL4" s="4">
        <v>646</v>
      </c>
      <c r="AM4" s="4">
        <v>742</v>
      </c>
      <c r="AN4" s="4">
        <v>703</v>
      </c>
      <c r="AO4" s="4">
        <v>642</v>
      </c>
      <c r="AP4" s="4">
        <v>737</v>
      </c>
      <c r="AQ4" s="4">
        <v>828</v>
      </c>
      <c r="AR4" s="4">
        <v>1388</v>
      </c>
      <c r="AS4" s="4">
        <v>1460</v>
      </c>
      <c r="AT4" s="4">
        <v>1529</v>
      </c>
      <c r="AU4" s="4">
        <v>1573</v>
      </c>
      <c r="AV4" s="4">
        <v>1698</v>
      </c>
      <c r="AW4" s="4">
        <v>1894</v>
      </c>
      <c r="AX4" s="4">
        <v>1994</v>
      </c>
      <c r="AY4" s="4">
        <v>13</v>
      </c>
      <c r="AZ4" s="4">
        <v>42</v>
      </c>
      <c r="BA4" s="4">
        <v>67</v>
      </c>
      <c r="BB4" s="4">
        <v>61</v>
      </c>
      <c r="BC4" s="4">
        <v>49</v>
      </c>
      <c r="BD4" s="4">
        <v>56</v>
      </c>
      <c r="BE4" s="4">
        <v>24</v>
      </c>
      <c r="BF4" s="4">
        <v>20</v>
      </c>
      <c r="BG4" s="4">
        <v>26</v>
      </c>
      <c r="BH4" s="4">
        <v>52</v>
      </c>
      <c r="BI4" s="4">
        <v>64</v>
      </c>
      <c r="BJ4" s="4">
        <v>79</v>
      </c>
      <c r="BK4" s="4">
        <v>86</v>
      </c>
      <c r="BL4" s="4">
        <v>111</v>
      </c>
      <c r="BM4" s="4">
        <v>110</v>
      </c>
      <c r="BN4" s="4">
        <v>102</v>
      </c>
      <c r="BO4">
        <v>0</v>
      </c>
      <c r="BP4" s="4">
        <v>6</v>
      </c>
      <c r="BQ4" s="4">
        <v>0</v>
      </c>
      <c r="BR4" s="4">
        <v>7</v>
      </c>
      <c r="BS4" s="4">
        <v>38</v>
      </c>
      <c r="BT4" s="4">
        <v>16</v>
      </c>
      <c r="BU4" s="4">
        <v>31</v>
      </c>
      <c r="BV4" s="4">
        <v>33</v>
      </c>
      <c r="BW4" s="4">
        <v>33</v>
      </c>
      <c r="BX4" s="4">
        <v>45</v>
      </c>
      <c r="BY4" s="4">
        <v>52</v>
      </c>
      <c r="BZ4" s="4">
        <v>48</v>
      </c>
      <c r="CA4" s="4">
        <v>48</v>
      </c>
      <c r="CB4" s="4">
        <v>43</v>
      </c>
      <c r="CC4" s="4">
        <v>57</v>
      </c>
      <c r="CD4" s="4">
        <v>57</v>
      </c>
      <c r="CE4" s="6">
        <f>SUM(CE5:CE20)</f>
        <v>419</v>
      </c>
      <c r="CF4" s="4">
        <v>475</v>
      </c>
      <c r="CG4" s="4">
        <v>641</v>
      </c>
      <c r="CH4" s="4">
        <v>689</v>
      </c>
      <c r="CI4" s="4">
        <v>730</v>
      </c>
      <c r="CJ4" s="4">
        <v>719</v>
      </c>
      <c r="CK4" s="4">
        <v>639</v>
      </c>
      <c r="CL4" s="4">
        <v>736</v>
      </c>
      <c r="CM4" s="4">
        <v>825</v>
      </c>
      <c r="CN4" s="9">
        <f>SUM(CN5:CN20)</f>
        <v>823.71428571428612</v>
      </c>
      <c r="CO4" s="9">
        <f t="shared" ref="CO4:CT4" si="2">SUM(CO5:CO20)</f>
        <v>882.607142857143</v>
      </c>
      <c r="CP4" s="9">
        <f t="shared" si="2"/>
        <v>849.50000000000011</v>
      </c>
      <c r="CQ4" s="9">
        <f t="shared" si="2"/>
        <v>859.47619047619048</v>
      </c>
      <c r="CR4" s="9">
        <f t="shared" si="2"/>
        <v>960.53571428571422</v>
      </c>
      <c r="CS4" s="9">
        <f t="shared" si="2"/>
        <v>901.41666666666652</v>
      </c>
      <c r="CT4" s="9">
        <f t="shared" si="2"/>
        <v>996.75</v>
      </c>
      <c r="CU4" s="4">
        <v>87725</v>
      </c>
      <c r="CV4" s="4">
        <v>184445</v>
      </c>
      <c r="CW4" s="4">
        <v>195620</v>
      </c>
      <c r="CX4" s="4">
        <v>106468</v>
      </c>
      <c r="CY4" s="4">
        <v>81749</v>
      </c>
      <c r="CZ4" s="4">
        <v>97268</v>
      </c>
      <c r="DA4" s="4">
        <v>61888</v>
      </c>
      <c r="DB4" s="4">
        <v>75713</v>
      </c>
      <c r="DC4" s="4">
        <v>69303</v>
      </c>
      <c r="DD4" s="4">
        <v>73756</v>
      </c>
      <c r="DE4" s="4">
        <v>83753</v>
      </c>
      <c r="DF4" s="4">
        <v>79719</v>
      </c>
      <c r="DG4" s="4">
        <v>65964</v>
      </c>
      <c r="DH4" s="4">
        <v>1554456</v>
      </c>
      <c r="DI4" s="4">
        <v>1364327</v>
      </c>
      <c r="DJ4" s="4">
        <v>1556912</v>
      </c>
      <c r="DK4" s="4">
        <v>8496</v>
      </c>
      <c r="DL4" s="4">
        <v>15936</v>
      </c>
      <c r="DM4" s="4">
        <v>22015</v>
      </c>
      <c r="DN4" s="4">
        <v>13346</v>
      </c>
      <c r="DO4" s="4">
        <v>6074</v>
      </c>
      <c r="DP4" s="4">
        <v>6847</v>
      </c>
      <c r="DQ4" s="4">
        <v>3823</v>
      </c>
      <c r="DR4" s="4">
        <v>5621</v>
      </c>
      <c r="DS4" s="4">
        <v>5243</v>
      </c>
      <c r="DT4" s="4">
        <v>4220</v>
      </c>
      <c r="DU4" s="4">
        <v>7456</v>
      </c>
      <c r="DV4" s="4">
        <v>6321</v>
      </c>
      <c r="DW4" s="4">
        <v>5666</v>
      </c>
      <c r="DX4" s="4">
        <v>237256</v>
      </c>
      <c r="DY4" s="4">
        <v>171431</v>
      </c>
      <c r="DZ4" s="4">
        <v>225753</v>
      </c>
      <c r="EA4" s="8">
        <f>SUM(EA5:EA20)</f>
        <v>62325.4</v>
      </c>
      <c r="EB4" s="8">
        <f>SUM(EB5:EB20)</f>
        <v>56333.19999999999</v>
      </c>
      <c r="EC4" s="4">
        <v>61279</v>
      </c>
      <c r="ED4" s="4">
        <v>41139</v>
      </c>
      <c r="EE4" s="4">
        <v>26409</v>
      </c>
      <c r="EF4" s="4">
        <v>29219</v>
      </c>
      <c r="EG4" s="4">
        <v>24667</v>
      </c>
      <c r="EH4" s="4">
        <v>28974</v>
      </c>
      <c r="EI4" s="4">
        <v>24261</v>
      </c>
      <c r="EJ4" s="4">
        <v>28405</v>
      </c>
      <c r="EK4" s="4">
        <v>31016</v>
      </c>
      <c r="EL4" s="4">
        <v>33056</v>
      </c>
      <c r="EM4" s="4">
        <v>28287</v>
      </c>
      <c r="EN4" s="4">
        <v>432710</v>
      </c>
      <c r="EO4" s="4">
        <v>452489</v>
      </c>
      <c r="EP4" s="4">
        <v>510948</v>
      </c>
      <c r="EQ4" s="9">
        <f ca="1">SUM(EQ5:EQ20)</f>
        <v>755330.40993547533</v>
      </c>
      <c r="ER4" s="9">
        <f t="shared" ref="ER4:FC4" ca="1" si="3">SUM(ER5:ER20)</f>
        <v>698043.25872887403</v>
      </c>
      <c r="ES4" s="9">
        <f t="shared" ca="1" si="3"/>
        <v>753435.26860051055</v>
      </c>
      <c r="ET4" s="9">
        <f t="shared" ca="1" si="3"/>
        <v>730298.2280501991</v>
      </c>
      <c r="EU4" s="9">
        <f t="shared" ca="1" si="3"/>
        <v>714681.99049199105</v>
      </c>
      <c r="EV4" s="9">
        <f t="shared" ca="1" si="3"/>
        <v>744741.78139264777</v>
      </c>
      <c r="EW4" s="9">
        <f t="shared" ca="1" si="3"/>
        <v>702278.77692387346</v>
      </c>
      <c r="EX4" s="9">
        <f t="shared" ca="1" si="3"/>
        <v>737634.30666510249</v>
      </c>
      <c r="EY4" s="9">
        <f t="shared" ca="1" si="3"/>
        <v>692272.51272967656</v>
      </c>
      <c r="EZ4" s="9">
        <f t="shared" ca="1" si="3"/>
        <v>714581.39357550605</v>
      </c>
      <c r="FA4" s="9">
        <f t="shared" ca="1" si="3"/>
        <v>708162.3741488033</v>
      </c>
      <c r="FB4" s="9">
        <f t="shared" ca="1" si="3"/>
        <v>688972.58136953157</v>
      </c>
      <c r="FC4" s="9">
        <f t="shared" ca="1" si="3"/>
        <v>773723.98530126631</v>
      </c>
      <c r="FD4" s="4">
        <v>682811</v>
      </c>
      <c r="FE4" s="4">
        <v>663045</v>
      </c>
      <c r="FF4" s="4">
        <v>733258</v>
      </c>
      <c r="FG4" s="4">
        <v>78181</v>
      </c>
      <c r="FH4" s="4">
        <v>102473</v>
      </c>
      <c r="FI4" s="4">
        <v>219227</v>
      </c>
      <c r="FJ4" s="4">
        <v>109162</v>
      </c>
      <c r="FK4" s="4">
        <v>91539</v>
      </c>
      <c r="FL4" s="4">
        <v>105694</v>
      </c>
      <c r="FM4" s="4">
        <v>74725</v>
      </c>
      <c r="FN4" s="4">
        <v>82971</v>
      </c>
      <c r="FO4" s="4">
        <v>81693</v>
      </c>
      <c r="FP4" s="4">
        <v>84110</v>
      </c>
      <c r="FQ4" s="4">
        <v>94129</v>
      </c>
      <c r="FR4" s="4">
        <v>88606</v>
      </c>
      <c r="FS4" s="4">
        <v>78086</v>
      </c>
      <c r="FT4" s="8">
        <f ca="1">SUM(FT5:FT20)</f>
        <v>82837.387555202964</v>
      </c>
      <c r="FU4" s="8">
        <f t="shared" ref="FU4:FX4" ca="1" si="4">SUM(FU5:FU20)</f>
        <v>87703.641059162954</v>
      </c>
      <c r="FV4" s="8">
        <f t="shared" ca="1" si="4"/>
        <v>71945.2637113526</v>
      </c>
      <c r="FW4" s="8">
        <f t="shared" si="4"/>
        <v>13681.019047619055</v>
      </c>
      <c r="FX4" s="8">
        <f t="shared" si="4"/>
        <v>11908.133333333331</v>
      </c>
      <c r="FY4" s="4">
        <v>16382</v>
      </c>
      <c r="FZ4" s="4">
        <v>3211</v>
      </c>
      <c r="GA4" s="4">
        <v>3688</v>
      </c>
      <c r="GB4" s="4">
        <v>4571</v>
      </c>
      <c r="GC4" s="4">
        <v>3641</v>
      </c>
      <c r="GD4" s="4">
        <v>4103</v>
      </c>
      <c r="GE4" s="4">
        <v>3502</v>
      </c>
      <c r="GF4" s="4">
        <v>4283</v>
      </c>
      <c r="GG4" s="4">
        <v>4266</v>
      </c>
      <c r="GH4" s="4">
        <v>5283</v>
      </c>
      <c r="GI4" s="4">
        <v>5618</v>
      </c>
      <c r="GJ4" s="4">
        <v>6377</v>
      </c>
      <c r="GK4" s="4">
        <v>10736</v>
      </c>
      <c r="GL4" s="4">
        <v>11749</v>
      </c>
    </row>
    <row r="5" spans="1:194" x14ac:dyDescent="0.3">
      <c r="A5" t="s">
        <v>51</v>
      </c>
      <c r="B5" t="s">
        <v>52</v>
      </c>
      <c r="C5" s="4">
        <v>14</v>
      </c>
      <c r="D5" s="4">
        <v>31</v>
      </c>
      <c r="E5" s="4">
        <v>42</v>
      </c>
      <c r="F5" s="4">
        <v>64</v>
      </c>
      <c r="G5" s="4">
        <v>68</v>
      </c>
      <c r="H5" s="4">
        <v>79</v>
      </c>
      <c r="I5" s="4">
        <v>87</v>
      </c>
      <c r="J5" s="4">
        <v>79</v>
      </c>
      <c r="K5" s="4">
        <v>80</v>
      </c>
      <c r="L5" s="6">
        <v>85</v>
      </c>
      <c r="M5" s="6">
        <v>82</v>
      </c>
      <c r="N5" s="6">
        <v>78</v>
      </c>
      <c r="O5" s="6">
        <v>90</v>
      </c>
      <c r="P5" s="6">
        <v>89</v>
      </c>
      <c r="Q5" s="6">
        <v>91</v>
      </c>
      <c r="R5" s="6">
        <v>95</v>
      </c>
      <c r="S5" s="4">
        <v>3322</v>
      </c>
      <c r="T5" s="4">
        <v>29691</v>
      </c>
      <c r="U5" s="4">
        <v>77463</v>
      </c>
      <c r="V5" s="4">
        <v>75244</v>
      </c>
      <c r="W5" s="4">
        <v>92254</v>
      </c>
      <c r="X5" s="4">
        <v>105711</v>
      </c>
      <c r="Y5" s="4">
        <v>138732</v>
      </c>
      <c r="Z5" s="4">
        <v>139757</v>
      </c>
      <c r="AA5" s="4">
        <v>145278</v>
      </c>
      <c r="AB5" s="4">
        <v>187564</v>
      </c>
      <c r="AC5" s="4">
        <v>178980</v>
      </c>
      <c r="AD5" s="4">
        <v>150770</v>
      </c>
      <c r="AE5" s="4">
        <v>152727</v>
      </c>
      <c r="AF5" s="7">
        <v>134330</v>
      </c>
      <c r="AG5" s="7">
        <v>121057.9</v>
      </c>
      <c r="AH5" s="7">
        <v>107785.8</v>
      </c>
      <c r="AI5" s="4">
        <v>20</v>
      </c>
      <c r="AJ5" s="4">
        <v>52</v>
      </c>
      <c r="AK5" s="4">
        <v>60</v>
      </c>
      <c r="AL5" s="4">
        <v>60</v>
      </c>
      <c r="AM5" s="4">
        <v>61</v>
      </c>
      <c r="AN5" s="4">
        <v>58</v>
      </c>
      <c r="AO5" s="4">
        <v>74</v>
      </c>
      <c r="AP5" s="4">
        <v>83</v>
      </c>
      <c r="AQ5" s="4">
        <v>92</v>
      </c>
      <c r="AR5" s="4">
        <v>126</v>
      </c>
      <c r="AS5" s="4">
        <v>134</v>
      </c>
      <c r="AT5" s="4">
        <v>148</v>
      </c>
      <c r="AU5" s="4">
        <v>154</v>
      </c>
      <c r="AV5" s="4">
        <v>159</v>
      </c>
      <c r="AW5" s="4">
        <v>162</v>
      </c>
      <c r="AX5" s="4">
        <v>181</v>
      </c>
      <c r="AY5" s="4">
        <v>1</v>
      </c>
      <c r="AZ5" s="4">
        <v>1</v>
      </c>
      <c r="BA5" s="4">
        <v>2</v>
      </c>
      <c r="BB5" s="4">
        <v>9</v>
      </c>
      <c r="BC5" s="4">
        <v>4</v>
      </c>
      <c r="BD5" s="4">
        <v>4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6</v>
      </c>
      <c r="BM5" s="4">
        <v>1</v>
      </c>
      <c r="BN5" s="4">
        <v>1</v>
      </c>
      <c r="BO5">
        <v>0</v>
      </c>
      <c r="BP5" s="4">
        <v>6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7">
        <v>45</v>
      </c>
      <c r="CF5" s="4">
        <v>57</v>
      </c>
      <c r="CG5" s="4">
        <v>60</v>
      </c>
      <c r="CH5" s="4">
        <v>60</v>
      </c>
      <c r="CI5" s="4">
        <v>61</v>
      </c>
      <c r="CJ5" s="4">
        <v>58</v>
      </c>
      <c r="CK5" s="4">
        <v>74</v>
      </c>
      <c r="CL5" s="4">
        <v>83</v>
      </c>
      <c r="CM5" s="4">
        <v>92</v>
      </c>
      <c r="CN5" s="7">
        <v>101</v>
      </c>
      <c r="CO5" s="7">
        <v>94.25</v>
      </c>
      <c r="CP5" s="7">
        <v>105</v>
      </c>
      <c r="CQ5" s="7">
        <v>75</v>
      </c>
      <c r="CR5" s="7">
        <v>108.5</v>
      </c>
      <c r="CS5" s="7">
        <v>85</v>
      </c>
      <c r="CT5" s="7">
        <v>110</v>
      </c>
      <c r="CU5" s="4">
        <v>3236</v>
      </c>
      <c r="CV5" s="4">
        <v>53429</v>
      </c>
      <c r="CW5" s="4">
        <v>37557</v>
      </c>
      <c r="CX5" s="4">
        <v>10477</v>
      </c>
      <c r="CY5" s="4">
        <v>6459</v>
      </c>
      <c r="CZ5" s="4">
        <v>2363</v>
      </c>
      <c r="DA5" s="4">
        <v>7708</v>
      </c>
      <c r="DB5" s="4">
        <v>9124</v>
      </c>
      <c r="DC5" s="4">
        <v>5684</v>
      </c>
      <c r="DD5" s="4">
        <v>8392</v>
      </c>
      <c r="DE5" s="4">
        <v>5941</v>
      </c>
      <c r="DF5" s="4">
        <v>6188</v>
      </c>
      <c r="DG5" s="4">
        <v>6771</v>
      </c>
      <c r="DH5" s="4">
        <v>156251</v>
      </c>
      <c r="DI5" s="4">
        <v>128150</v>
      </c>
      <c r="DJ5" s="4">
        <v>143859</v>
      </c>
      <c r="DK5" s="4">
        <v>33</v>
      </c>
      <c r="DL5" s="4">
        <v>6824</v>
      </c>
      <c r="DM5" s="4">
        <v>2470</v>
      </c>
      <c r="DN5" s="4">
        <v>2346</v>
      </c>
      <c r="DO5" s="4">
        <v>578</v>
      </c>
      <c r="DP5" s="4">
        <v>510</v>
      </c>
      <c r="DQ5" s="4">
        <v>661</v>
      </c>
      <c r="DR5" s="4">
        <v>734</v>
      </c>
      <c r="DS5" s="4">
        <v>569</v>
      </c>
      <c r="DT5" s="4">
        <v>520</v>
      </c>
      <c r="DU5" s="4">
        <v>376</v>
      </c>
      <c r="DV5" s="4">
        <v>406</v>
      </c>
      <c r="DW5" s="4">
        <v>275</v>
      </c>
      <c r="DX5" s="4">
        <v>33643</v>
      </c>
      <c r="DY5" s="4">
        <v>21294</v>
      </c>
      <c r="DZ5" s="4">
        <v>28405</v>
      </c>
      <c r="EA5" s="7">
        <v>6611.0476190476202</v>
      </c>
      <c r="EB5" s="7">
        <v>6003.3333333333303</v>
      </c>
      <c r="EC5" s="4">
        <v>8863</v>
      </c>
      <c r="ED5" s="4">
        <v>2704</v>
      </c>
      <c r="EE5" s="4">
        <v>2674</v>
      </c>
      <c r="EF5" s="4">
        <v>1193</v>
      </c>
      <c r="EG5" s="4">
        <v>3241</v>
      </c>
      <c r="EH5" s="4">
        <v>4583</v>
      </c>
      <c r="EI5" s="4">
        <v>1965</v>
      </c>
      <c r="EJ5" s="4">
        <v>2375</v>
      </c>
      <c r="EK5" s="4">
        <v>2483</v>
      </c>
      <c r="EL5" s="4">
        <v>2789</v>
      </c>
      <c r="EM5" s="4">
        <v>3434</v>
      </c>
      <c r="EN5" s="4">
        <v>59893</v>
      </c>
      <c r="EO5" s="4">
        <v>46042</v>
      </c>
      <c r="EP5" s="4">
        <v>44606</v>
      </c>
      <c r="EQ5" s="7">
        <f ca="1">RAND()*(95000-60000)+60000</f>
        <v>72165.394007493043</v>
      </c>
      <c r="ER5" s="7">
        <f ca="1">RAND()*(95000-60000)+60000</f>
        <v>64011.520386623299</v>
      </c>
      <c r="ES5" s="7">
        <f ca="1">RAND()*(95000-60000)+60000</f>
        <v>61434.511607274624</v>
      </c>
      <c r="ET5" s="7">
        <f t="shared" ref="ET5:FC5" ca="1" si="5">RAND()*(95000-60000)+60000</f>
        <v>60863.076311111472</v>
      </c>
      <c r="EU5" s="7">
        <f t="shared" ca="1" si="5"/>
        <v>83176.613418016423</v>
      </c>
      <c r="EV5" s="7">
        <f t="shared" ca="1" si="5"/>
        <v>73019.872192301336</v>
      </c>
      <c r="EW5" s="7">
        <f t="shared" ca="1" si="5"/>
        <v>61887.452152180114</v>
      </c>
      <c r="EX5" s="7">
        <f t="shared" ca="1" si="5"/>
        <v>71133.087106534687</v>
      </c>
      <c r="EY5" s="7">
        <f t="shared" ca="1" si="5"/>
        <v>63239.565246106045</v>
      </c>
      <c r="EZ5" s="7">
        <f t="shared" ca="1" si="5"/>
        <v>61249.720633363009</v>
      </c>
      <c r="FA5" s="7">
        <f t="shared" ca="1" si="5"/>
        <v>62427.824148402797</v>
      </c>
      <c r="FB5" s="7">
        <f t="shared" ca="1" si="5"/>
        <v>67353.99836546561</v>
      </c>
      <c r="FC5" s="7">
        <f t="shared" ca="1" si="5"/>
        <v>92724.847971026218</v>
      </c>
      <c r="FD5" s="4">
        <v>70186</v>
      </c>
      <c r="FE5" s="4">
        <v>67181</v>
      </c>
      <c r="FF5" s="4">
        <v>71724</v>
      </c>
      <c r="FG5" s="4">
        <v>409</v>
      </c>
      <c r="FH5" s="4">
        <v>23307</v>
      </c>
      <c r="FI5" s="4">
        <v>38474</v>
      </c>
      <c r="FJ5" s="4">
        <v>10595</v>
      </c>
      <c r="FK5" s="4">
        <v>7680</v>
      </c>
      <c r="FL5" s="4">
        <v>2939</v>
      </c>
      <c r="FM5" s="4">
        <v>10023</v>
      </c>
      <c r="FN5" s="4">
        <v>9425</v>
      </c>
      <c r="FO5" s="4">
        <v>6022</v>
      </c>
      <c r="FP5" s="4">
        <v>9099</v>
      </c>
      <c r="FQ5" s="4">
        <v>6177</v>
      </c>
      <c r="FR5" s="4">
        <v>6369</v>
      </c>
      <c r="FS5" s="4">
        <v>7625</v>
      </c>
      <c r="FT5" s="7">
        <f ca="1">RAND()*(7500-4800)+4800</f>
        <v>5558.3875552029658</v>
      </c>
      <c r="FU5" s="7">
        <f t="shared" ref="FU5:FV5" ca="1" si="6">RAND()*(7500-4800)+4800</f>
        <v>6614.6410591629583</v>
      </c>
      <c r="FV5" s="7">
        <f t="shared" ca="1" si="6"/>
        <v>6256.2637113525916</v>
      </c>
      <c r="FW5" s="7">
        <v>92.685714285714297</v>
      </c>
      <c r="FX5" s="7">
        <v>131.19999999999999</v>
      </c>
      <c r="FY5" s="4">
        <v>185</v>
      </c>
      <c r="FZ5" s="4">
        <v>188</v>
      </c>
      <c r="GA5" s="4">
        <v>243</v>
      </c>
      <c r="GB5" s="4">
        <v>274</v>
      </c>
      <c r="GC5" s="4">
        <v>362</v>
      </c>
      <c r="GD5" s="4">
        <v>344</v>
      </c>
      <c r="GE5" s="4">
        <v>318</v>
      </c>
      <c r="GF5" s="4">
        <v>368</v>
      </c>
      <c r="GG5" s="4">
        <v>477</v>
      </c>
      <c r="GH5" s="4">
        <v>575</v>
      </c>
      <c r="GI5" s="4">
        <v>741</v>
      </c>
      <c r="GJ5" s="4">
        <v>789</v>
      </c>
      <c r="GK5" s="4">
        <v>1248</v>
      </c>
      <c r="GL5" s="4">
        <v>1406</v>
      </c>
    </row>
    <row r="6" spans="1:194" x14ac:dyDescent="0.3">
      <c r="A6" t="s">
        <v>53</v>
      </c>
      <c r="B6" t="s">
        <v>54</v>
      </c>
      <c r="C6" s="4">
        <v>37</v>
      </c>
      <c r="D6" s="4">
        <v>55</v>
      </c>
      <c r="E6" s="4">
        <v>26</v>
      </c>
      <c r="F6" s="4">
        <v>43</v>
      </c>
      <c r="G6" s="4">
        <v>39</v>
      </c>
      <c r="H6" s="4">
        <v>32</v>
      </c>
      <c r="I6" s="4">
        <v>22</v>
      </c>
      <c r="J6" s="4">
        <v>17</v>
      </c>
      <c r="K6" s="4">
        <v>16</v>
      </c>
      <c r="L6" s="6">
        <v>18</v>
      </c>
      <c r="M6" s="6">
        <v>15</v>
      </c>
      <c r="N6" s="6">
        <v>21</v>
      </c>
      <c r="O6" s="6">
        <v>24</v>
      </c>
      <c r="P6" s="6">
        <v>28</v>
      </c>
      <c r="Q6" s="6">
        <v>24</v>
      </c>
      <c r="R6" s="6">
        <v>26</v>
      </c>
      <c r="S6" s="4">
        <v>12545</v>
      </c>
      <c r="T6" s="4">
        <v>45592</v>
      </c>
      <c r="U6" s="4">
        <v>11237</v>
      </c>
      <c r="V6" s="4">
        <v>22600</v>
      </c>
      <c r="W6" s="4">
        <v>22698</v>
      </c>
      <c r="X6" s="4">
        <v>27553</v>
      </c>
      <c r="Y6" s="4">
        <v>26262</v>
      </c>
      <c r="Z6" s="4">
        <v>25678</v>
      </c>
      <c r="AA6" s="4">
        <v>30617</v>
      </c>
      <c r="AB6" s="4">
        <v>43693</v>
      </c>
      <c r="AC6" s="4">
        <v>61183</v>
      </c>
      <c r="AD6" s="4">
        <v>49139</v>
      </c>
      <c r="AE6" s="4">
        <v>47737</v>
      </c>
      <c r="AF6" s="7">
        <v>39240.333333333299</v>
      </c>
      <c r="AG6" s="7">
        <v>32517.333333333299</v>
      </c>
      <c r="AH6" s="7">
        <v>25794.333333333299</v>
      </c>
      <c r="AI6" s="4">
        <v>13</v>
      </c>
      <c r="AJ6" s="4">
        <v>33</v>
      </c>
      <c r="AK6" s="4">
        <v>32</v>
      </c>
      <c r="AL6" s="4">
        <v>27</v>
      </c>
      <c r="AM6" s="4">
        <v>27</v>
      </c>
      <c r="AN6" s="4">
        <v>27</v>
      </c>
      <c r="AO6" s="4">
        <v>23</v>
      </c>
      <c r="AP6" s="4">
        <v>33</v>
      </c>
      <c r="AQ6" s="4">
        <v>31</v>
      </c>
      <c r="AR6" s="4">
        <v>47</v>
      </c>
      <c r="AS6" s="4">
        <v>46</v>
      </c>
      <c r="AT6" s="4">
        <v>46</v>
      </c>
      <c r="AU6" s="4">
        <v>53</v>
      </c>
      <c r="AV6" s="4">
        <v>53</v>
      </c>
      <c r="AW6" s="4">
        <v>71</v>
      </c>
      <c r="AX6" s="4">
        <v>69</v>
      </c>
      <c r="AY6" s="4">
        <v>1</v>
      </c>
      <c r="AZ6" s="4">
        <v>5</v>
      </c>
      <c r="BA6" s="4">
        <v>10</v>
      </c>
      <c r="BB6" s="4">
        <v>10</v>
      </c>
      <c r="BC6" s="4">
        <v>4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5</v>
      </c>
      <c r="BL6" s="4">
        <v>5</v>
      </c>
      <c r="BM6" s="4">
        <v>5</v>
      </c>
      <c r="BN6" s="4">
        <v>5</v>
      </c>
      <c r="BO6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6">
        <v>25</v>
      </c>
      <c r="CF6" s="4">
        <v>29</v>
      </c>
      <c r="CG6" s="4">
        <v>32</v>
      </c>
      <c r="CH6" s="4">
        <v>27</v>
      </c>
      <c r="CI6" s="4">
        <v>27</v>
      </c>
      <c r="CJ6" s="4">
        <v>27</v>
      </c>
      <c r="CK6" s="4">
        <v>23</v>
      </c>
      <c r="CL6" s="4">
        <v>33</v>
      </c>
      <c r="CM6" s="4">
        <v>31</v>
      </c>
      <c r="CN6" s="7">
        <v>29</v>
      </c>
      <c r="CO6" s="7">
        <v>29.0833333333333</v>
      </c>
      <c r="CP6" s="7">
        <v>29.1666666666667</v>
      </c>
      <c r="CQ6" s="7">
        <v>29.25</v>
      </c>
      <c r="CR6" s="7">
        <v>29.3333333333333</v>
      </c>
      <c r="CS6" s="7">
        <v>29.4166666666667</v>
      </c>
      <c r="CT6" s="7">
        <v>29.5</v>
      </c>
      <c r="CU6" s="4">
        <v>550</v>
      </c>
      <c r="CV6" s="4">
        <v>516</v>
      </c>
      <c r="CW6" s="4">
        <v>624</v>
      </c>
      <c r="CX6" s="4">
        <v>284</v>
      </c>
      <c r="CY6" s="4">
        <v>495</v>
      </c>
      <c r="CZ6" s="4">
        <v>520</v>
      </c>
      <c r="DA6" s="4">
        <v>510</v>
      </c>
      <c r="DB6" s="4">
        <v>1870</v>
      </c>
      <c r="DC6" s="4">
        <v>3150</v>
      </c>
      <c r="DD6" s="4">
        <v>1049</v>
      </c>
      <c r="DE6" s="4">
        <v>808</v>
      </c>
      <c r="DF6" s="4">
        <v>634</v>
      </c>
      <c r="DG6" s="4">
        <v>958</v>
      </c>
      <c r="DH6" s="4">
        <v>58487</v>
      </c>
      <c r="DI6" s="4">
        <v>59177</v>
      </c>
      <c r="DJ6" s="4">
        <v>67828</v>
      </c>
      <c r="DK6" s="4">
        <v>0</v>
      </c>
      <c r="DL6" s="4">
        <v>18</v>
      </c>
      <c r="DM6" s="4">
        <v>53</v>
      </c>
      <c r="DN6" s="4">
        <v>73</v>
      </c>
      <c r="DO6" s="4">
        <v>25</v>
      </c>
      <c r="DP6" s="4">
        <v>25</v>
      </c>
      <c r="DQ6" s="4">
        <v>27</v>
      </c>
      <c r="DR6" s="4">
        <v>96</v>
      </c>
      <c r="DS6" s="4">
        <v>105</v>
      </c>
      <c r="DT6" s="4">
        <v>13</v>
      </c>
      <c r="DU6" s="4">
        <v>9</v>
      </c>
      <c r="DV6" s="4">
        <v>23</v>
      </c>
      <c r="DW6" s="4">
        <v>20</v>
      </c>
      <c r="DX6" s="4">
        <v>3194</v>
      </c>
      <c r="DY6" s="4">
        <v>4648</v>
      </c>
      <c r="DZ6" s="4">
        <v>5888</v>
      </c>
      <c r="EA6" s="7">
        <v>47</v>
      </c>
      <c r="EB6" s="7">
        <v>58</v>
      </c>
      <c r="EC6" s="4">
        <v>109</v>
      </c>
      <c r="ED6" s="4">
        <v>64</v>
      </c>
      <c r="EE6" s="4">
        <v>157</v>
      </c>
      <c r="EF6" s="4">
        <v>132</v>
      </c>
      <c r="EG6" s="4">
        <v>148</v>
      </c>
      <c r="EH6" s="4">
        <v>543</v>
      </c>
      <c r="EI6" s="4">
        <v>983</v>
      </c>
      <c r="EJ6" s="4">
        <v>333</v>
      </c>
      <c r="EK6" s="4">
        <v>230</v>
      </c>
      <c r="EL6" s="4">
        <v>184</v>
      </c>
      <c r="EM6" s="4">
        <v>192</v>
      </c>
      <c r="EN6" s="4">
        <v>22999</v>
      </c>
      <c r="EO6" s="4">
        <v>20886</v>
      </c>
      <c r="EP6" s="4">
        <v>32411</v>
      </c>
      <c r="EQ6" s="7">
        <f ca="1">RAND()*(45000-12000)+12000</f>
        <v>26924.203313963408</v>
      </c>
      <c r="ER6" s="7">
        <f ca="1">RAND()*(45000-12000)+12000</f>
        <v>13073.446413822861</v>
      </c>
      <c r="ES6" s="7">
        <f t="shared" ref="ES6:FC6" ca="1" si="7">RAND()*(45000-12000)+12000</f>
        <v>37851.437575525328</v>
      </c>
      <c r="ET6" s="7">
        <f t="shared" ca="1" si="7"/>
        <v>34300.747115935061</v>
      </c>
      <c r="EU6" s="7">
        <f t="shared" ca="1" si="7"/>
        <v>43724.217950187071</v>
      </c>
      <c r="EV6" s="7">
        <f t="shared" ca="1" si="7"/>
        <v>36285.569245778897</v>
      </c>
      <c r="EW6" s="7">
        <f t="shared" ca="1" si="7"/>
        <v>30566.014185381115</v>
      </c>
      <c r="EX6" s="7">
        <f t="shared" ca="1" si="7"/>
        <v>37223.92766958088</v>
      </c>
      <c r="EY6" s="7">
        <f t="shared" ca="1" si="7"/>
        <v>33807.800702311142</v>
      </c>
      <c r="EZ6" s="7">
        <f t="shared" ca="1" si="7"/>
        <v>43775.718841062757</v>
      </c>
      <c r="FA6" s="7">
        <f t="shared" ca="1" si="7"/>
        <v>19188.875086262684</v>
      </c>
      <c r="FB6" s="7">
        <f t="shared" ca="1" si="7"/>
        <v>23526.385957645471</v>
      </c>
      <c r="FC6" s="7">
        <f t="shared" ca="1" si="7"/>
        <v>37595.137017455148</v>
      </c>
      <c r="FD6" s="4">
        <v>22352</v>
      </c>
      <c r="FE6" s="4">
        <v>30900</v>
      </c>
      <c r="FF6" s="4">
        <v>38488</v>
      </c>
      <c r="FG6" s="4">
        <v>1100</v>
      </c>
      <c r="FH6" s="4">
        <v>958</v>
      </c>
      <c r="FI6" s="4">
        <v>647</v>
      </c>
      <c r="FJ6" s="4">
        <v>302</v>
      </c>
      <c r="FK6" s="4">
        <v>522</v>
      </c>
      <c r="FL6" s="4">
        <v>532</v>
      </c>
      <c r="FM6" s="4">
        <v>518</v>
      </c>
      <c r="FN6" s="4">
        <v>1885</v>
      </c>
      <c r="FO6" s="4">
        <v>3174</v>
      </c>
      <c r="FP6" s="4">
        <v>1050</v>
      </c>
      <c r="FQ6" s="4">
        <v>826</v>
      </c>
      <c r="FR6" s="4">
        <v>830</v>
      </c>
      <c r="FS6" s="4">
        <v>993</v>
      </c>
      <c r="FT6" s="6">
        <v>988</v>
      </c>
      <c r="FU6" s="6">
        <v>851</v>
      </c>
      <c r="FV6" s="6">
        <v>795</v>
      </c>
      <c r="FW6" s="7">
        <v>42.914285714285697</v>
      </c>
      <c r="FX6" s="7">
        <v>62.6</v>
      </c>
      <c r="FY6" s="4">
        <v>68</v>
      </c>
      <c r="FZ6" s="4">
        <v>96</v>
      </c>
      <c r="GA6" s="4">
        <v>166</v>
      </c>
      <c r="GB6" s="4">
        <v>146</v>
      </c>
      <c r="GC6" s="4">
        <v>114</v>
      </c>
      <c r="GD6" s="4">
        <v>199</v>
      </c>
      <c r="GE6" s="4">
        <v>134</v>
      </c>
      <c r="GF6" s="4">
        <v>124</v>
      </c>
      <c r="GG6" s="4">
        <v>144</v>
      </c>
      <c r="GH6" s="4">
        <v>134</v>
      </c>
      <c r="GI6" s="4">
        <v>229</v>
      </c>
      <c r="GJ6" s="4">
        <v>174</v>
      </c>
      <c r="GK6" s="4">
        <v>348</v>
      </c>
      <c r="GL6" s="4">
        <v>365</v>
      </c>
    </row>
    <row r="7" spans="1:194" x14ac:dyDescent="0.3">
      <c r="A7" t="s">
        <v>55</v>
      </c>
      <c r="B7" t="s">
        <v>56</v>
      </c>
      <c r="C7" s="4">
        <v>25</v>
      </c>
      <c r="D7" s="4">
        <v>53</v>
      </c>
      <c r="E7" s="4">
        <v>66</v>
      </c>
      <c r="F7" s="4">
        <v>55</v>
      </c>
      <c r="G7" s="4">
        <v>61</v>
      </c>
      <c r="H7" s="4">
        <v>64</v>
      </c>
      <c r="I7" s="4">
        <v>59</v>
      </c>
      <c r="J7" s="4">
        <v>50</v>
      </c>
      <c r="K7" s="4">
        <v>47</v>
      </c>
      <c r="L7" s="6">
        <v>50</v>
      </c>
      <c r="M7" s="6">
        <v>52</v>
      </c>
      <c r="N7" s="6">
        <v>50</v>
      </c>
      <c r="O7" s="6">
        <v>61</v>
      </c>
      <c r="P7" s="6">
        <v>64</v>
      </c>
      <c r="Q7" s="6">
        <v>68</v>
      </c>
      <c r="R7" s="6">
        <v>69</v>
      </c>
      <c r="S7" s="4">
        <v>31533</v>
      </c>
      <c r="T7" s="4">
        <v>50772</v>
      </c>
      <c r="U7" s="4">
        <v>105272</v>
      </c>
      <c r="V7" s="4">
        <v>74601</v>
      </c>
      <c r="W7" s="4">
        <v>69907</v>
      </c>
      <c r="X7" s="4">
        <v>72745</v>
      </c>
      <c r="Y7" s="4">
        <v>68406</v>
      </c>
      <c r="Z7" s="4">
        <v>58742</v>
      </c>
      <c r="AA7" s="4">
        <v>58331</v>
      </c>
      <c r="AB7" s="4">
        <v>54879</v>
      </c>
      <c r="AC7" s="4">
        <v>59066</v>
      </c>
      <c r="AD7" s="4">
        <v>67238</v>
      </c>
      <c r="AE7" s="4">
        <v>64029</v>
      </c>
      <c r="AF7" s="7">
        <v>70208.5</v>
      </c>
      <c r="AG7" s="7">
        <v>73770.7</v>
      </c>
      <c r="AH7" s="7">
        <v>77332.899999999994</v>
      </c>
      <c r="AI7" s="4">
        <v>29</v>
      </c>
      <c r="AJ7" s="4">
        <v>54</v>
      </c>
      <c r="AK7" s="4">
        <v>59</v>
      </c>
      <c r="AL7" s="4">
        <v>44</v>
      </c>
      <c r="AM7" s="4">
        <v>47</v>
      </c>
      <c r="AN7" s="4">
        <v>37</v>
      </c>
      <c r="AO7" s="4">
        <v>30</v>
      </c>
      <c r="AP7" s="4">
        <v>51</v>
      </c>
      <c r="AQ7" s="4">
        <v>58</v>
      </c>
      <c r="AR7" s="4">
        <v>81</v>
      </c>
      <c r="AS7" s="4">
        <v>93</v>
      </c>
      <c r="AT7" s="4">
        <v>110</v>
      </c>
      <c r="AU7" s="4">
        <v>112</v>
      </c>
      <c r="AV7" s="4">
        <v>124</v>
      </c>
      <c r="AW7" s="4">
        <v>136</v>
      </c>
      <c r="AX7" s="4">
        <v>144</v>
      </c>
      <c r="AY7" s="4">
        <v>1</v>
      </c>
      <c r="AZ7" s="4">
        <v>2</v>
      </c>
      <c r="BA7" s="4">
        <v>4</v>
      </c>
      <c r="BB7" s="4">
        <v>0</v>
      </c>
      <c r="BC7" s="4">
        <v>0</v>
      </c>
      <c r="BD7" s="4">
        <v>0</v>
      </c>
      <c r="BE7" s="4">
        <v>1</v>
      </c>
      <c r="BF7" s="4">
        <v>1</v>
      </c>
      <c r="BG7" s="4">
        <v>1</v>
      </c>
      <c r="BH7" s="4">
        <v>1</v>
      </c>
      <c r="BI7" s="4">
        <v>1</v>
      </c>
      <c r="BJ7" s="4">
        <v>7</v>
      </c>
      <c r="BK7" s="4">
        <v>7</v>
      </c>
      <c r="BL7" s="4">
        <v>7</v>
      </c>
      <c r="BM7" s="4">
        <v>7</v>
      </c>
      <c r="BN7" s="4">
        <v>7</v>
      </c>
      <c r="BO7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6">
        <v>50</v>
      </c>
      <c r="CF7" s="4">
        <v>54</v>
      </c>
      <c r="CG7" s="4">
        <v>59</v>
      </c>
      <c r="CH7" s="4">
        <v>50</v>
      </c>
      <c r="CI7" s="4">
        <v>47</v>
      </c>
      <c r="CJ7" s="4">
        <v>37</v>
      </c>
      <c r="CK7" s="4">
        <v>30</v>
      </c>
      <c r="CL7" s="4">
        <v>51</v>
      </c>
      <c r="CM7" s="4">
        <v>58</v>
      </c>
      <c r="CN7" s="7">
        <v>43.857142857142897</v>
      </c>
      <c r="CO7" s="7">
        <v>42.880952380952401</v>
      </c>
      <c r="CP7" s="7">
        <v>41.904761904761898</v>
      </c>
      <c r="CQ7" s="7">
        <v>40.928571428571502</v>
      </c>
      <c r="CR7" s="7">
        <v>39.952380952380999</v>
      </c>
      <c r="CS7" s="7">
        <v>38.976190476190503</v>
      </c>
      <c r="CT7" s="7">
        <v>38</v>
      </c>
      <c r="CU7" s="4">
        <v>19389</v>
      </c>
      <c r="CV7" s="4">
        <v>21504</v>
      </c>
      <c r="CW7" s="4">
        <v>32841</v>
      </c>
      <c r="CX7" s="4">
        <v>8477</v>
      </c>
      <c r="CY7" s="4">
        <v>6769</v>
      </c>
      <c r="CZ7" s="4">
        <v>5039</v>
      </c>
      <c r="DA7" s="4">
        <v>485</v>
      </c>
      <c r="DB7" s="4">
        <v>5238</v>
      </c>
      <c r="DC7" s="4">
        <v>4542</v>
      </c>
      <c r="DD7" s="4">
        <v>3769</v>
      </c>
      <c r="DE7" s="4">
        <v>9593</v>
      </c>
      <c r="DF7" s="4">
        <v>3526</v>
      </c>
      <c r="DG7" s="4">
        <v>981</v>
      </c>
      <c r="DH7" s="4">
        <v>106585</v>
      </c>
      <c r="DI7" s="4">
        <v>86545</v>
      </c>
      <c r="DJ7" s="4">
        <v>98532</v>
      </c>
      <c r="DK7" s="4">
        <v>1980</v>
      </c>
      <c r="DL7" s="4">
        <v>2064</v>
      </c>
      <c r="DM7" s="4">
        <v>5926</v>
      </c>
      <c r="DN7" s="4">
        <v>2115</v>
      </c>
      <c r="DO7" s="4">
        <v>603</v>
      </c>
      <c r="DP7" s="4">
        <v>590</v>
      </c>
      <c r="DQ7" s="4">
        <v>14</v>
      </c>
      <c r="DR7" s="4">
        <v>1204</v>
      </c>
      <c r="DS7" s="4">
        <v>46</v>
      </c>
      <c r="DT7" s="4">
        <v>39</v>
      </c>
      <c r="DU7" s="4">
        <v>1233</v>
      </c>
      <c r="DV7" s="4">
        <v>17</v>
      </c>
      <c r="DW7" s="4">
        <v>4</v>
      </c>
      <c r="DX7" s="4">
        <v>11619</v>
      </c>
      <c r="DY7" s="4">
        <v>8931</v>
      </c>
      <c r="DZ7" s="4">
        <v>11721</v>
      </c>
      <c r="EA7" s="7">
        <v>11559.838095238099</v>
      </c>
      <c r="EB7" s="7">
        <v>9867.4666666666708</v>
      </c>
      <c r="EC7" s="4">
        <v>11264</v>
      </c>
      <c r="ED7" s="4">
        <v>4622</v>
      </c>
      <c r="EE7" s="4">
        <v>2919</v>
      </c>
      <c r="EF7" s="4">
        <v>2461</v>
      </c>
      <c r="EG7" s="4">
        <v>292</v>
      </c>
      <c r="EH7" s="4">
        <v>2107</v>
      </c>
      <c r="EI7" s="4">
        <v>1762</v>
      </c>
      <c r="EJ7" s="4">
        <v>1718</v>
      </c>
      <c r="EK7" s="4">
        <v>3064</v>
      </c>
      <c r="EL7" s="4">
        <v>1401</v>
      </c>
      <c r="EM7" s="4">
        <v>368</v>
      </c>
      <c r="EN7" s="4">
        <v>27387</v>
      </c>
      <c r="EO7" s="4">
        <v>35077</v>
      </c>
      <c r="EP7" s="4">
        <v>36681</v>
      </c>
      <c r="EQ7" s="7">
        <f ca="1">RAND()*(52000-26000)+26000</f>
        <v>33864.656114020945</v>
      </c>
      <c r="ER7" s="7">
        <f ca="1">RAND()*(52000-26000)+26000</f>
        <v>33811.900874030041</v>
      </c>
      <c r="ES7" s="7">
        <f t="shared" ref="ES7:FC7" ca="1" si="8">RAND()*(52000-26000)+26000</f>
        <v>42152.085321967083</v>
      </c>
      <c r="ET7" s="7">
        <f t="shared" ca="1" si="8"/>
        <v>46686.520148941039</v>
      </c>
      <c r="EU7" s="7">
        <f t="shared" ca="1" si="8"/>
        <v>40815.917494417285</v>
      </c>
      <c r="EV7" s="7">
        <f t="shared" ca="1" si="8"/>
        <v>47244.086981656772</v>
      </c>
      <c r="EW7" s="7">
        <f t="shared" ca="1" si="8"/>
        <v>40132.426001478874</v>
      </c>
      <c r="EX7" s="7">
        <f t="shared" ca="1" si="8"/>
        <v>34867.659749255974</v>
      </c>
      <c r="EY7" s="7">
        <f t="shared" ca="1" si="8"/>
        <v>39782.632338824929</v>
      </c>
      <c r="EZ7" s="7">
        <f t="shared" ca="1" si="8"/>
        <v>43705.653417640955</v>
      </c>
      <c r="FA7" s="7">
        <f t="shared" ca="1" si="8"/>
        <v>35501.790208121573</v>
      </c>
      <c r="FB7" s="7">
        <f t="shared" ca="1" si="8"/>
        <v>36593.909754110573</v>
      </c>
      <c r="FC7" s="7">
        <f t="shared" ca="1" si="8"/>
        <v>47927.621471554245</v>
      </c>
      <c r="FD7" s="4">
        <v>47643</v>
      </c>
      <c r="FE7" s="4">
        <v>51097</v>
      </c>
      <c r="FF7" s="4">
        <v>51005</v>
      </c>
      <c r="FG7" s="4">
        <v>7242</v>
      </c>
      <c r="FH7" s="4">
        <v>10002</v>
      </c>
      <c r="FI7" s="4">
        <v>32901</v>
      </c>
      <c r="FJ7" s="4">
        <v>8356</v>
      </c>
      <c r="FK7" s="4">
        <v>6955</v>
      </c>
      <c r="FL7" s="4">
        <v>5234</v>
      </c>
      <c r="FM7" s="4">
        <v>935</v>
      </c>
      <c r="FN7" s="4">
        <v>5797</v>
      </c>
      <c r="FO7" s="4">
        <v>5086</v>
      </c>
      <c r="FP7" s="4">
        <v>4152</v>
      </c>
      <c r="FQ7" s="4">
        <v>9971</v>
      </c>
      <c r="FR7" s="4">
        <v>3655</v>
      </c>
      <c r="FS7" s="4">
        <v>1364</v>
      </c>
      <c r="FT7" s="6">
        <v>1985</v>
      </c>
      <c r="FU7" s="6">
        <v>2514</v>
      </c>
      <c r="FV7" s="6">
        <v>2159</v>
      </c>
      <c r="FW7" s="7">
        <v>179.38095238095201</v>
      </c>
      <c r="FX7" s="7">
        <v>179.666666666667</v>
      </c>
      <c r="FY7" s="4">
        <v>117</v>
      </c>
      <c r="FZ7" s="4">
        <v>255</v>
      </c>
      <c r="GA7" s="4">
        <v>185</v>
      </c>
      <c r="GB7" s="4">
        <v>198</v>
      </c>
      <c r="GC7" s="4">
        <v>149</v>
      </c>
      <c r="GD7" s="4">
        <v>180</v>
      </c>
      <c r="GE7" s="4">
        <v>147</v>
      </c>
      <c r="GF7" s="4">
        <v>195</v>
      </c>
      <c r="GG7" s="4">
        <v>184</v>
      </c>
      <c r="GH7" s="4">
        <v>212</v>
      </c>
      <c r="GI7" s="4">
        <v>207</v>
      </c>
      <c r="GJ7" s="4">
        <v>249</v>
      </c>
      <c r="GK7" s="4">
        <v>345</v>
      </c>
      <c r="GL7" s="4">
        <v>328</v>
      </c>
    </row>
    <row r="8" spans="1:194" x14ac:dyDescent="0.3">
      <c r="A8" t="s">
        <v>57</v>
      </c>
      <c r="B8" t="s">
        <v>58</v>
      </c>
      <c r="C8" s="4">
        <v>37</v>
      </c>
      <c r="D8" s="4">
        <v>36</v>
      </c>
      <c r="E8" s="4">
        <v>30</v>
      </c>
      <c r="F8" s="4">
        <v>36</v>
      </c>
      <c r="G8" s="4">
        <v>44</v>
      </c>
      <c r="H8" s="4">
        <v>46</v>
      </c>
      <c r="I8" s="4">
        <v>57</v>
      </c>
      <c r="J8" s="4">
        <v>76</v>
      </c>
      <c r="K8" s="4">
        <v>78</v>
      </c>
      <c r="L8" s="6">
        <v>77</v>
      </c>
      <c r="M8" s="6">
        <v>80</v>
      </c>
      <c r="N8" s="6">
        <v>76</v>
      </c>
      <c r="O8" s="6">
        <v>82</v>
      </c>
      <c r="P8" s="6">
        <v>80</v>
      </c>
      <c r="Q8" s="6">
        <v>83</v>
      </c>
      <c r="R8" s="6">
        <v>81</v>
      </c>
      <c r="S8" s="4">
        <v>62149</v>
      </c>
      <c r="T8" s="4">
        <v>49243</v>
      </c>
      <c r="U8" s="4">
        <v>37016</v>
      </c>
      <c r="V8" s="4">
        <v>37891</v>
      </c>
      <c r="W8" s="4">
        <v>35577</v>
      </c>
      <c r="X8" s="4">
        <v>53366</v>
      </c>
      <c r="Y8" s="4">
        <v>48270</v>
      </c>
      <c r="Z8" s="4">
        <v>54071</v>
      </c>
      <c r="AA8" s="4">
        <v>55916</v>
      </c>
      <c r="AB8" s="4">
        <v>53063</v>
      </c>
      <c r="AC8" s="4">
        <v>65343</v>
      </c>
      <c r="AD8" s="4">
        <v>55194</v>
      </c>
      <c r="AE8" s="4">
        <v>53102</v>
      </c>
      <c r="AF8" s="7">
        <v>54167.5</v>
      </c>
      <c r="AG8" s="7">
        <v>53164.3</v>
      </c>
      <c r="AH8" s="7">
        <v>52161.1</v>
      </c>
      <c r="AI8" s="4">
        <v>0</v>
      </c>
      <c r="AJ8" s="4">
        <v>0</v>
      </c>
      <c r="AK8" s="4">
        <v>30</v>
      </c>
      <c r="AL8" s="4">
        <v>26</v>
      </c>
      <c r="AM8" s="4">
        <v>21</v>
      </c>
      <c r="AN8" s="4">
        <v>22</v>
      </c>
      <c r="AO8" s="4">
        <v>8</v>
      </c>
      <c r="AP8" s="4">
        <v>9</v>
      </c>
      <c r="AQ8" s="4">
        <v>12</v>
      </c>
      <c r="AR8" s="4">
        <v>81</v>
      </c>
      <c r="AS8" s="4">
        <v>81</v>
      </c>
      <c r="AT8" s="4">
        <v>82</v>
      </c>
      <c r="AU8" s="4">
        <v>84</v>
      </c>
      <c r="AV8" s="4">
        <v>84</v>
      </c>
      <c r="AW8" s="4">
        <v>90</v>
      </c>
      <c r="AX8" s="4">
        <v>90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14</v>
      </c>
      <c r="CD8" s="4">
        <v>14</v>
      </c>
      <c r="CE8" s="6">
        <v>0</v>
      </c>
      <c r="CF8" s="4">
        <v>0</v>
      </c>
      <c r="CG8" s="4">
        <v>30</v>
      </c>
      <c r="CH8" s="4">
        <v>26</v>
      </c>
      <c r="CI8" s="4">
        <v>21</v>
      </c>
      <c r="CJ8" s="4">
        <v>22</v>
      </c>
      <c r="CK8" s="4">
        <v>8</v>
      </c>
      <c r="CL8" s="4">
        <v>9</v>
      </c>
      <c r="CM8" s="4">
        <v>12</v>
      </c>
      <c r="CN8" s="7">
        <v>12.035714285714301</v>
      </c>
      <c r="CO8" s="7">
        <v>11.1547619047619</v>
      </c>
      <c r="CP8" s="7">
        <v>10.273809523809501</v>
      </c>
      <c r="CQ8" s="7">
        <v>9.3928571428571299</v>
      </c>
      <c r="CR8" s="7">
        <v>8.5119047619047308</v>
      </c>
      <c r="CS8" s="7">
        <v>7.6309523809523299</v>
      </c>
      <c r="CT8" s="7">
        <v>6.7500000000000302</v>
      </c>
      <c r="CU8" s="4">
        <v>0</v>
      </c>
      <c r="CV8" s="4">
        <v>0</v>
      </c>
      <c r="CW8" s="4">
        <v>15399</v>
      </c>
      <c r="CX8" s="4">
        <v>4760</v>
      </c>
      <c r="CY8" s="4">
        <v>5168</v>
      </c>
      <c r="CZ8" s="4">
        <v>5197</v>
      </c>
      <c r="DA8" s="4">
        <v>342</v>
      </c>
      <c r="DB8" s="4">
        <v>320</v>
      </c>
      <c r="DC8" s="4">
        <v>510</v>
      </c>
      <c r="DD8" s="4">
        <v>532</v>
      </c>
      <c r="DE8" s="4">
        <v>1626</v>
      </c>
      <c r="DF8" s="4">
        <v>1354</v>
      </c>
      <c r="DG8" s="4">
        <v>35</v>
      </c>
      <c r="DH8" s="4">
        <v>66906</v>
      </c>
      <c r="DI8" s="4">
        <v>49577</v>
      </c>
      <c r="DJ8" s="4">
        <v>60956</v>
      </c>
      <c r="DK8" s="4">
        <v>0</v>
      </c>
      <c r="DL8" s="4">
        <v>0</v>
      </c>
      <c r="DM8" s="4">
        <v>1010</v>
      </c>
      <c r="DN8" s="4">
        <v>488</v>
      </c>
      <c r="DO8" s="4">
        <v>379</v>
      </c>
      <c r="DP8" s="4">
        <v>49</v>
      </c>
      <c r="DQ8" s="4">
        <v>0</v>
      </c>
      <c r="DR8" s="4">
        <v>3</v>
      </c>
      <c r="DS8" s="4">
        <v>0</v>
      </c>
      <c r="DT8" s="4">
        <v>2</v>
      </c>
      <c r="DU8" s="4">
        <v>14</v>
      </c>
      <c r="DV8" s="4">
        <v>46</v>
      </c>
      <c r="DW8" s="4">
        <v>0</v>
      </c>
      <c r="DX8" s="4">
        <v>9282</v>
      </c>
      <c r="DY8" s="4">
        <v>4919</v>
      </c>
      <c r="DZ8" s="4">
        <v>6236</v>
      </c>
      <c r="EA8" s="7">
        <v>5591.5428571428502</v>
      </c>
      <c r="EB8" s="7">
        <v>4736.2</v>
      </c>
      <c r="EC8" s="4">
        <v>5197</v>
      </c>
      <c r="ED8" s="4">
        <v>1247</v>
      </c>
      <c r="EE8" s="4">
        <v>2829</v>
      </c>
      <c r="EF8" s="4">
        <v>715</v>
      </c>
      <c r="EG8" s="4">
        <v>216</v>
      </c>
      <c r="EH8" s="4">
        <v>251</v>
      </c>
      <c r="EI8" s="4">
        <v>233</v>
      </c>
      <c r="EJ8" s="4">
        <v>232</v>
      </c>
      <c r="EK8" s="4">
        <v>974</v>
      </c>
      <c r="EL8" s="4">
        <v>742</v>
      </c>
      <c r="EM8" s="4">
        <v>13</v>
      </c>
      <c r="EN8" s="4">
        <v>22549</v>
      </c>
      <c r="EO8" s="4">
        <v>21596</v>
      </c>
      <c r="EP8" s="4">
        <v>21116</v>
      </c>
      <c r="EQ8" s="7">
        <f ca="1">RAND()*(20000-11000)+11000</f>
        <v>11182.957443645595</v>
      </c>
      <c r="ER8" s="7">
        <f t="shared" ref="ER8:FC8" ca="1" si="9">RAND()*(20000-11000)+11000</f>
        <v>17796.080714713436</v>
      </c>
      <c r="ES8" s="7">
        <f t="shared" ca="1" si="9"/>
        <v>17797.564040433128</v>
      </c>
      <c r="ET8" s="7">
        <f t="shared" ca="1" si="9"/>
        <v>16305.988500985304</v>
      </c>
      <c r="EU8" s="7">
        <f t="shared" ca="1" si="9"/>
        <v>13342.931447262104</v>
      </c>
      <c r="EV8" s="7">
        <f t="shared" ca="1" si="9"/>
        <v>17524.763582414562</v>
      </c>
      <c r="EW8" s="7">
        <f t="shared" ca="1" si="9"/>
        <v>11449.852660721201</v>
      </c>
      <c r="EX8" s="7">
        <f t="shared" ca="1" si="9"/>
        <v>17648.958646234412</v>
      </c>
      <c r="EY8" s="7">
        <f t="shared" ca="1" si="9"/>
        <v>18732.134158993169</v>
      </c>
      <c r="EZ8" s="7">
        <f t="shared" ca="1" si="9"/>
        <v>11688.527565990475</v>
      </c>
      <c r="FA8" s="7">
        <f t="shared" ca="1" si="9"/>
        <v>14903.385769173339</v>
      </c>
      <c r="FB8" s="7">
        <f t="shared" ca="1" si="9"/>
        <v>14018.939416489226</v>
      </c>
      <c r="FC8" s="7">
        <f t="shared" ca="1" si="9"/>
        <v>17800.33921308034</v>
      </c>
      <c r="FD8" s="4">
        <v>19837</v>
      </c>
      <c r="FE8" s="4">
        <v>16106</v>
      </c>
      <c r="FF8" s="4">
        <v>17254</v>
      </c>
      <c r="FG8" s="4">
        <v>0</v>
      </c>
      <c r="FH8" s="4">
        <v>0</v>
      </c>
      <c r="FI8" s="4">
        <v>15401</v>
      </c>
      <c r="FJ8" s="4">
        <v>4764</v>
      </c>
      <c r="FK8" s="4">
        <v>5219</v>
      </c>
      <c r="FL8" s="4">
        <v>5198</v>
      </c>
      <c r="FM8" s="4">
        <v>347</v>
      </c>
      <c r="FN8" s="4">
        <v>330</v>
      </c>
      <c r="FO8" s="4">
        <v>679</v>
      </c>
      <c r="FP8" s="4">
        <v>634</v>
      </c>
      <c r="FQ8" s="4">
        <v>1626</v>
      </c>
      <c r="FR8" s="4">
        <v>1355</v>
      </c>
      <c r="FS8" s="4">
        <v>36</v>
      </c>
      <c r="FT8" s="6">
        <v>856</v>
      </c>
      <c r="FU8" s="6">
        <v>1023</v>
      </c>
      <c r="FV8" s="6">
        <v>987</v>
      </c>
      <c r="FW8" s="7">
        <v>189.352380952381</v>
      </c>
      <c r="FX8" s="7">
        <v>188.86666666666699</v>
      </c>
      <c r="FY8" s="4">
        <v>124</v>
      </c>
      <c r="FZ8" s="4">
        <v>124</v>
      </c>
      <c r="GA8" s="4">
        <v>356</v>
      </c>
      <c r="GB8" s="4">
        <v>210</v>
      </c>
      <c r="GC8" s="4">
        <v>212</v>
      </c>
      <c r="GD8" s="4">
        <v>97</v>
      </c>
      <c r="GE8" s="4">
        <v>122</v>
      </c>
      <c r="GF8" s="4">
        <v>206</v>
      </c>
      <c r="GG8" s="4">
        <v>154</v>
      </c>
      <c r="GH8" s="4">
        <v>156</v>
      </c>
      <c r="GI8" s="4">
        <v>201</v>
      </c>
      <c r="GJ8" s="4">
        <v>268</v>
      </c>
      <c r="GK8" s="4">
        <v>420</v>
      </c>
      <c r="GL8" s="4">
        <v>478</v>
      </c>
    </row>
    <row r="9" spans="1:194" x14ac:dyDescent="0.3">
      <c r="A9" t="s">
        <v>59</v>
      </c>
      <c r="B9" t="s">
        <v>60</v>
      </c>
      <c r="C9" s="4">
        <v>18</v>
      </c>
      <c r="D9" s="4">
        <v>47</v>
      </c>
      <c r="E9" s="4">
        <v>23</v>
      </c>
      <c r="F9" s="4">
        <v>43</v>
      </c>
      <c r="G9" s="4">
        <v>44</v>
      </c>
      <c r="H9" s="4">
        <v>52</v>
      </c>
      <c r="I9" s="4">
        <v>51</v>
      </c>
      <c r="J9" s="4">
        <v>57</v>
      </c>
      <c r="K9" s="4">
        <v>55</v>
      </c>
      <c r="L9" s="6">
        <v>53</v>
      </c>
      <c r="M9" s="6">
        <v>58</v>
      </c>
      <c r="N9" s="6">
        <v>60</v>
      </c>
      <c r="O9" s="6">
        <v>59</v>
      </c>
      <c r="P9" s="6">
        <v>63</v>
      </c>
      <c r="Q9" s="6">
        <v>64</v>
      </c>
      <c r="R9" s="6">
        <v>68</v>
      </c>
      <c r="S9" s="4">
        <v>528</v>
      </c>
      <c r="T9" s="4">
        <v>2033</v>
      </c>
      <c r="U9" s="4">
        <v>9837</v>
      </c>
      <c r="V9" s="4">
        <v>17221</v>
      </c>
      <c r="W9" s="4">
        <v>27431</v>
      </c>
      <c r="X9" s="4">
        <v>35208</v>
      </c>
      <c r="Y9" s="4">
        <v>21969</v>
      </c>
      <c r="Z9" s="4">
        <v>28231</v>
      </c>
      <c r="AA9" s="4">
        <v>42544</v>
      </c>
      <c r="AB9" s="4">
        <v>27170</v>
      </c>
      <c r="AC9" s="4">
        <v>21812</v>
      </c>
      <c r="AD9" s="4">
        <v>22171</v>
      </c>
      <c r="AE9" s="4">
        <v>24629</v>
      </c>
      <c r="AF9" s="7">
        <v>21416.5</v>
      </c>
      <c r="AG9" s="7">
        <v>19333.599999999999</v>
      </c>
      <c r="AH9" s="7">
        <v>17250.7</v>
      </c>
      <c r="AI9" s="4">
        <v>49</v>
      </c>
      <c r="AJ9" s="4">
        <v>86</v>
      </c>
      <c r="AK9" s="4">
        <v>82</v>
      </c>
      <c r="AL9" s="4">
        <v>78</v>
      </c>
      <c r="AM9" s="4">
        <v>73</v>
      </c>
      <c r="AN9" s="4">
        <v>73</v>
      </c>
      <c r="AO9" s="4">
        <v>74</v>
      </c>
      <c r="AP9" s="4">
        <v>70</v>
      </c>
      <c r="AQ9" s="4">
        <v>80</v>
      </c>
      <c r="AR9" s="4">
        <v>101</v>
      </c>
      <c r="AS9" s="4">
        <v>101</v>
      </c>
      <c r="AT9" s="4">
        <v>101</v>
      </c>
      <c r="AU9" s="4">
        <v>100</v>
      </c>
      <c r="AV9" s="4">
        <v>106</v>
      </c>
      <c r="AW9" s="4">
        <v>134</v>
      </c>
      <c r="AX9" s="4">
        <v>129</v>
      </c>
      <c r="AY9" s="4">
        <v>0</v>
      </c>
      <c r="AZ9" s="4">
        <v>3</v>
      </c>
      <c r="BA9" s="4">
        <v>8</v>
      </c>
      <c r="BB9" s="4">
        <v>8</v>
      </c>
      <c r="BC9" s="4">
        <v>2</v>
      </c>
      <c r="BD9" s="4">
        <v>2</v>
      </c>
      <c r="BE9" s="4">
        <v>0</v>
      </c>
      <c r="BF9" s="4">
        <v>0</v>
      </c>
      <c r="BG9" s="4">
        <v>0</v>
      </c>
      <c r="BH9" s="4">
        <v>8</v>
      </c>
      <c r="BI9" s="4">
        <v>8</v>
      </c>
      <c r="BJ9" s="4">
        <v>8</v>
      </c>
      <c r="BK9" s="4">
        <v>8</v>
      </c>
      <c r="BL9" s="4">
        <v>8</v>
      </c>
      <c r="BM9" s="4">
        <v>14</v>
      </c>
      <c r="BN9" s="4">
        <v>14</v>
      </c>
      <c r="BO9">
        <v>0</v>
      </c>
      <c r="BP9" s="4">
        <v>0</v>
      </c>
      <c r="BQ9" s="4">
        <v>0</v>
      </c>
      <c r="BR9" s="4">
        <v>3</v>
      </c>
      <c r="BS9" s="4">
        <v>0</v>
      </c>
      <c r="BT9" s="4">
        <v>0</v>
      </c>
      <c r="BU9" s="4">
        <v>8</v>
      </c>
      <c r="BV9" s="4">
        <v>8</v>
      </c>
      <c r="BW9" s="4">
        <v>8</v>
      </c>
      <c r="BX9" s="4">
        <v>8</v>
      </c>
      <c r="BY9" s="4">
        <v>8</v>
      </c>
      <c r="BZ9" s="4">
        <v>8</v>
      </c>
      <c r="CA9" s="4">
        <v>8</v>
      </c>
      <c r="CB9" s="4">
        <v>8</v>
      </c>
      <c r="CC9" s="4">
        <v>8</v>
      </c>
      <c r="CD9" s="4">
        <v>8</v>
      </c>
      <c r="CE9" s="6">
        <v>78</v>
      </c>
      <c r="CF9" s="4">
        <v>80</v>
      </c>
      <c r="CG9" s="4">
        <v>85</v>
      </c>
      <c r="CH9" s="4">
        <v>78</v>
      </c>
      <c r="CI9" s="4">
        <v>82</v>
      </c>
      <c r="CJ9" s="4">
        <v>73</v>
      </c>
      <c r="CK9" s="4">
        <v>74</v>
      </c>
      <c r="CL9" s="4">
        <v>70</v>
      </c>
      <c r="CM9" s="4">
        <v>80</v>
      </c>
      <c r="CN9" s="7">
        <v>72.607142857142904</v>
      </c>
      <c r="CO9" s="7">
        <v>71.464285714285694</v>
      </c>
      <c r="CP9" s="7">
        <v>70.321428571428598</v>
      </c>
      <c r="CQ9" s="7">
        <v>69.178571428571402</v>
      </c>
      <c r="CR9" s="7">
        <v>68.035714285714306</v>
      </c>
      <c r="CS9" s="7">
        <v>66.892857142857096</v>
      </c>
      <c r="CT9" s="7">
        <v>65.75</v>
      </c>
      <c r="CU9" s="4">
        <v>9272</v>
      </c>
      <c r="CV9" s="4">
        <v>20598</v>
      </c>
      <c r="CW9" s="4">
        <v>19614</v>
      </c>
      <c r="CX9" s="4">
        <v>20191</v>
      </c>
      <c r="CY9" s="4">
        <v>14613</v>
      </c>
      <c r="CZ9" s="4">
        <v>11227</v>
      </c>
      <c r="DA9" s="4">
        <v>9166</v>
      </c>
      <c r="DB9" s="4">
        <v>10187</v>
      </c>
      <c r="DC9" s="4">
        <v>10260</v>
      </c>
      <c r="DD9" s="4">
        <v>11294</v>
      </c>
      <c r="DE9" s="4">
        <v>12612</v>
      </c>
      <c r="DF9" s="4">
        <v>8824</v>
      </c>
      <c r="DG9" s="4">
        <v>9056</v>
      </c>
      <c r="DH9" s="4">
        <v>45394</v>
      </c>
      <c r="DI9" s="4">
        <v>35403</v>
      </c>
      <c r="DJ9" s="4">
        <v>36542</v>
      </c>
      <c r="DK9" s="4">
        <v>708</v>
      </c>
      <c r="DL9" s="4">
        <v>3698</v>
      </c>
      <c r="DM9" s="4">
        <v>1309</v>
      </c>
      <c r="DN9" s="4">
        <v>1958</v>
      </c>
      <c r="DO9" s="4">
        <v>461</v>
      </c>
      <c r="DP9" s="4">
        <v>367</v>
      </c>
      <c r="DQ9" s="4">
        <v>307</v>
      </c>
      <c r="DR9" s="4">
        <v>218</v>
      </c>
      <c r="DS9" s="4">
        <v>292</v>
      </c>
      <c r="DT9" s="4">
        <v>435</v>
      </c>
      <c r="DU9" s="4">
        <v>849</v>
      </c>
      <c r="DV9" s="4">
        <v>705</v>
      </c>
      <c r="DW9" s="4">
        <v>543</v>
      </c>
      <c r="DX9" s="4">
        <v>1933</v>
      </c>
      <c r="DY9" s="4">
        <v>3216</v>
      </c>
      <c r="DZ9" s="4">
        <v>4948</v>
      </c>
      <c r="EA9" s="7">
        <v>7320.7047619047598</v>
      </c>
      <c r="EB9" s="7">
        <v>6734.7333333333299</v>
      </c>
      <c r="EC9" s="4">
        <v>5554</v>
      </c>
      <c r="ED9" s="4">
        <v>7397</v>
      </c>
      <c r="EE9" s="4">
        <v>3752</v>
      </c>
      <c r="EF9" s="4">
        <v>4272</v>
      </c>
      <c r="EG9" s="4">
        <v>3354</v>
      </c>
      <c r="EH9" s="4">
        <v>3774</v>
      </c>
      <c r="EI9" s="4">
        <v>3540</v>
      </c>
      <c r="EJ9" s="4">
        <v>3143</v>
      </c>
      <c r="EK9" s="4">
        <v>3016</v>
      </c>
      <c r="EL9" s="4">
        <v>2327</v>
      </c>
      <c r="EM9" s="4">
        <v>2141</v>
      </c>
      <c r="EN9" s="4">
        <v>13751</v>
      </c>
      <c r="EO9" s="4">
        <v>10656</v>
      </c>
      <c r="EP9" s="4">
        <v>12298</v>
      </c>
      <c r="EQ9" s="7">
        <f ca="1">RAND()*(52000-26000)+26000</f>
        <v>40659.809180882869</v>
      </c>
      <c r="ER9" s="7">
        <f t="shared" ref="ER9:FC9" ca="1" si="10">RAND()*(52000-26000)+26000</f>
        <v>29841.519010200223</v>
      </c>
      <c r="ES9" s="7">
        <f t="shared" ca="1" si="10"/>
        <v>49561.248797295979</v>
      </c>
      <c r="ET9" s="7">
        <f t="shared" ca="1" si="10"/>
        <v>48573.289128786026</v>
      </c>
      <c r="EU9" s="7">
        <f t="shared" ca="1" si="10"/>
        <v>38222.597869739227</v>
      </c>
      <c r="EV9" s="7">
        <f t="shared" ca="1" si="10"/>
        <v>41383.585406311577</v>
      </c>
      <c r="EW9" s="7">
        <f t="shared" ca="1" si="10"/>
        <v>48098.422482138616</v>
      </c>
      <c r="EX9" s="7">
        <f t="shared" ca="1" si="10"/>
        <v>41175.105444415545</v>
      </c>
      <c r="EY9" s="7">
        <f t="shared" ca="1" si="10"/>
        <v>42484.523525590179</v>
      </c>
      <c r="EZ9" s="7">
        <f t="shared" ca="1" si="10"/>
        <v>31087.721913276124</v>
      </c>
      <c r="FA9" s="7">
        <f t="shared" ca="1" si="10"/>
        <v>41937.244223378249</v>
      </c>
      <c r="FB9" s="7">
        <f t="shared" ca="1" si="10"/>
        <v>43791.962956428208</v>
      </c>
      <c r="FC9" s="7">
        <f t="shared" ca="1" si="10"/>
        <v>31696.318311807372</v>
      </c>
      <c r="FD9" s="4">
        <v>19079</v>
      </c>
      <c r="FE9" s="4">
        <v>15676</v>
      </c>
      <c r="FF9" s="4">
        <v>18205</v>
      </c>
      <c r="FG9" s="4">
        <v>9093</v>
      </c>
      <c r="FH9" s="4">
        <v>21225</v>
      </c>
      <c r="FI9" s="4">
        <v>20849</v>
      </c>
      <c r="FJ9" s="4">
        <v>21395</v>
      </c>
      <c r="FK9" s="4">
        <v>16112</v>
      </c>
      <c r="FL9" s="4">
        <v>12434</v>
      </c>
      <c r="FM9" s="4">
        <v>10211</v>
      </c>
      <c r="FN9" s="4">
        <v>11463</v>
      </c>
      <c r="FO9" s="4">
        <v>12624</v>
      </c>
      <c r="FP9" s="4">
        <v>12897</v>
      </c>
      <c r="FQ9" s="4">
        <v>13861</v>
      </c>
      <c r="FR9" s="4">
        <v>9823</v>
      </c>
      <c r="FS9" s="4">
        <v>10238</v>
      </c>
      <c r="FT9" s="6">
        <v>11256</v>
      </c>
      <c r="FU9" s="6">
        <v>14856</v>
      </c>
      <c r="FV9" s="6">
        <v>9652</v>
      </c>
      <c r="FW9" s="7">
        <v>313.99047619047599</v>
      </c>
      <c r="FX9" s="7">
        <v>324.73333333333301</v>
      </c>
      <c r="FY9" s="4">
        <v>317</v>
      </c>
      <c r="FZ9" s="4">
        <v>319</v>
      </c>
      <c r="GA9" s="4">
        <v>396</v>
      </c>
      <c r="GB9" s="4">
        <v>435</v>
      </c>
      <c r="GC9" s="4">
        <v>328</v>
      </c>
      <c r="GD9" s="4">
        <v>379</v>
      </c>
      <c r="GE9" s="4">
        <v>333</v>
      </c>
      <c r="GF9" s="4">
        <v>339</v>
      </c>
      <c r="GG9" s="4">
        <v>278</v>
      </c>
      <c r="GH9" s="4">
        <v>291</v>
      </c>
      <c r="GI9" s="4">
        <v>357</v>
      </c>
      <c r="GJ9" s="4">
        <v>403</v>
      </c>
      <c r="GK9" s="4">
        <v>875</v>
      </c>
      <c r="GL9" s="4">
        <v>885</v>
      </c>
    </row>
    <row r="10" spans="1:194" x14ac:dyDescent="0.3">
      <c r="A10" t="s">
        <v>61</v>
      </c>
      <c r="B10" t="s">
        <v>62</v>
      </c>
      <c r="C10" s="4">
        <v>85</v>
      </c>
      <c r="D10" s="4">
        <v>124</v>
      </c>
      <c r="E10" s="4">
        <v>171</v>
      </c>
      <c r="F10" s="4">
        <v>140</v>
      </c>
      <c r="G10" s="4">
        <v>144</v>
      </c>
      <c r="H10" s="4">
        <v>159</v>
      </c>
      <c r="I10" s="4">
        <v>131</v>
      </c>
      <c r="J10" s="4">
        <v>132</v>
      </c>
      <c r="K10" s="4">
        <v>115</v>
      </c>
      <c r="L10" s="6">
        <v>120</v>
      </c>
      <c r="M10" s="6">
        <v>128</v>
      </c>
      <c r="N10" s="6">
        <v>137</v>
      </c>
      <c r="O10" s="6">
        <v>119</v>
      </c>
      <c r="P10" s="6">
        <v>124</v>
      </c>
      <c r="Q10" s="6">
        <v>129</v>
      </c>
      <c r="R10" s="6">
        <v>139</v>
      </c>
      <c r="S10" s="4">
        <v>65507</v>
      </c>
      <c r="T10" s="4">
        <v>107808</v>
      </c>
      <c r="U10" s="4">
        <v>106905</v>
      </c>
      <c r="V10" s="4">
        <v>170997</v>
      </c>
      <c r="W10" s="4">
        <v>172760</v>
      </c>
      <c r="X10" s="4">
        <v>146091</v>
      </c>
      <c r="Y10" s="4">
        <v>137762</v>
      </c>
      <c r="Z10" s="4">
        <v>183805</v>
      </c>
      <c r="AA10" s="4">
        <v>163774</v>
      </c>
      <c r="AB10" s="4">
        <v>160839</v>
      </c>
      <c r="AC10" s="4">
        <v>168054</v>
      </c>
      <c r="AD10" s="4">
        <v>173989</v>
      </c>
      <c r="AE10" s="4">
        <v>173007</v>
      </c>
      <c r="AF10" s="7">
        <v>179582</v>
      </c>
      <c r="AG10" s="7">
        <v>183825.9</v>
      </c>
      <c r="AH10" s="7">
        <v>182069.8</v>
      </c>
      <c r="AI10" s="4">
        <v>68</v>
      </c>
      <c r="AJ10" s="4">
        <v>61</v>
      </c>
      <c r="AK10" s="4">
        <v>58</v>
      </c>
      <c r="AL10" s="4">
        <v>63</v>
      </c>
      <c r="AM10" s="4">
        <v>52</v>
      </c>
      <c r="AN10" s="4">
        <v>61</v>
      </c>
      <c r="AO10" s="4">
        <v>39</v>
      </c>
      <c r="AP10" s="4">
        <v>48</v>
      </c>
      <c r="AQ10" s="4">
        <v>64</v>
      </c>
      <c r="AR10" s="4">
        <v>146</v>
      </c>
      <c r="AS10" s="4">
        <v>151</v>
      </c>
      <c r="AT10" s="4">
        <v>162</v>
      </c>
      <c r="AU10" s="4">
        <v>159</v>
      </c>
      <c r="AV10" s="4">
        <v>173</v>
      </c>
      <c r="AW10" s="4">
        <v>196</v>
      </c>
      <c r="AX10" s="4">
        <v>211</v>
      </c>
      <c r="AY10" s="4">
        <v>5</v>
      </c>
      <c r="AZ10" s="4">
        <v>5</v>
      </c>
      <c r="BA10" s="4">
        <v>16</v>
      </c>
      <c r="BB10" s="4">
        <v>8</v>
      </c>
      <c r="BC10" s="4">
        <v>11</v>
      </c>
      <c r="BD10" s="4">
        <v>14</v>
      </c>
      <c r="BE10" s="4">
        <v>0</v>
      </c>
      <c r="BF10" s="4">
        <v>0</v>
      </c>
      <c r="BG10" s="4">
        <v>0</v>
      </c>
      <c r="BH10" s="4">
        <v>0</v>
      </c>
      <c r="BI10" s="4">
        <v>5</v>
      </c>
      <c r="BJ10" s="4">
        <v>6</v>
      </c>
      <c r="BK10" s="4">
        <v>6</v>
      </c>
      <c r="BL10" s="4">
        <v>6</v>
      </c>
      <c r="BM10" s="4">
        <v>8</v>
      </c>
      <c r="BN10" s="4">
        <v>8</v>
      </c>
      <c r="BO10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6</v>
      </c>
      <c r="BV10" s="4">
        <v>8</v>
      </c>
      <c r="BW10" s="4">
        <v>8</v>
      </c>
      <c r="BX10" s="4">
        <v>8</v>
      </c>
      <c r="BY10" s="4">
        <v>15</v>
      </c>
      <c r="BZ10" s="4">
        <v>15</v>
      </c>
      <c r="CA10" s="4">
        <v>15</v>
      </c>
      <c r="CB10" s="4">
        <v>7</v>
      </c>
      <c r="CC10" s="4">
        <v>7</v>
      </c>
      <c r="CD10" s="4">
        <v>7</v>
      </c>
      <c r="CE10" s="6">
        <v>66</v>
      </c>
      <c r="CF10" s="4">
        <v>67</v>
      </c>
      <c r="CG10" s="4">
        <v>58</v>
      </c>
      <c r="CH10" s="4">
        <v>63</v>
      </c>
      <c r="CI10" s="4">
        <v>52</v>
      </c>
      <c r="CJ10" s="4">
        <v>61</v>
      </c>
      <c r="CK10" s="4">
        <v>39</v>
      </c>
      <c r="CL10" s="4">
        <v>47</v>
      </c>
      <c r="CM10" s="4">
        <v>64</v>
      </c>
      <c r="CN10" s="7">
        <v>48.928571428571502</v>
      </c>
      <c r="CO10" s="7">
        <v>62</v>
      </c>
      <c r="CP10" s="7">
        <v>45.619047619047699</v>
      </c>
      <c r="CQ10" s="7">
        <v>43.964285714285701</v>
      </c>
      <c r="CR10" s="7">
        <v>65</v>
      </c>
      <c r="CS10" s="7">
        <v>59</v>
      </c>
      <c r="CT10" s="7">
        <v>78</v>
      </c>
      <c r="CU10" s="4">
        <v>5655</v>
      </c>
      <c r="CV10" s="4">
        <v>4731</v>
      </c>
      <c r="CW10" s="4">
        <v>5954</v>
      </c>
      <c r="CX10" s="4">
        <v>10849</v>
      </c>
      <c r="CY10" s="4">
        <v>9074</v>
      </c>
      <c r="CZ10" s="4">
        <v>18060</v>
      </c>
      <c r="DA10" s="4">
        <v>3081</v>
      </c>
      <c r="DB10" s="4">
        <v>2332</v>
      </c>
      <c r="DC10" s="4">
        <v>2687</v>
      </c>
      <c r="DD10" s="4">
        <v>1762</v>
      </c>
      <c r="DE10" s="4">
        <v>3616</v>
      </c>
      <c r="DF10" s="4">
        <v>2761</v>
      </c>
      <c r="DG10" s="4">
        <v>3372</v>
      </c>
      <c r="DH10" s="4">
        <v>224260</v>
      </c>
      <c r="DI10" s="4">
        <v>181909</v>
      </c>
      <c r="DJ10" s="4">
        <v>203873</v>
      </c>
      <c r="DK10" s="4">
        <v>567</v>
      </c>
      <c r="DL10" s="4">
        <v>572</v>
      </c>
      <c r="DM10" s="4">
        <v>614</v>
      </c>
      <c r="DN10" s="4">
        <v>968</v>
      </c>
      <c r="DO10" s="4">
        <v>1021</v>
      </c>
      <c r="DP10" s="4">
        <v>1278</v>
      </c>
      <c r="DQ10" s="4">
        <v>54</v>
      </c>
      <c r="DR10" s="4">
        <v>10</v>
      </c>
      <c r="DS10" s="4">
        <v>15</v>
      </c>
      <c r="DT10" s="4">
        <v>27</v>
      </c>
      <c r="DU10" s="4">
        <v>1054</v>
      </c>
      <c r="DV10" s="4">
        <v>980</v>
      </c>
      <c r="DW10" s="4">
        <v>885</v>
      </c>
      <c r="DX10" s="4">
        <v>20146</v>
      </c>
      <c r="DY10" s="4">
        <v>13444</v>
      </c>
      <c r="DZ10" s="4">
        <v>20508</v>
      </c>
      <c r="EA10" s="7">
        <v>4252.2285714285699</v>
      </c>
      <c r="EB10" s="7">
        <v>3912.4</v>
      </c>
      <c r="EC10" s="4">
        <v>1310</v>
      </c>
      <c r="ED10" s="4">
        <v>4931</v>
      </c>
      <c r="EE10" s="4">
        <v>3405</v>
      </c>
      <c r="EF10" s="4">
        <v>4612</v>
      </c>
      <c r="EG10" s="4">
        <v>1079</v>
      </c>
      <c r="EH10" s="4">
        <v>1001</v>
      </c>
      <c r="EI10" s="4">
        <v>1252</v>
      </c>
      <c r="EJ10" s="4">
        <v>643</v>
      </c>
      <c r="EK10" s="4">
        <v>1013</v>
      </c>
      <c r="EL10" s="4">
        <v>832</v>
      </c>
      <c r="EM10" s="4">
        <v>1189</v>
      </c>
      <c r="EN10" s="4">
        <v>62386</v>
      </c>
      <c r="EO10" s="4">
        <v>61150</v>
      </c>
      <c r="EP10" s="4">
        <v>70174</v>
      </c>
      <c r="EQ10" s="7">
        <f ca="1">RAND()*(101000-75000)+101000</f>
        <v>122040.98561835953</v>
      </c>
      <c r="ER10" s="7">
        <f t="shared" ref="ER10:FC10" ca="1" si="11">RAND()*(101000-75000)+101000</f>
        <v>124384.18030391837</v>
      </c>
      <c r="ES10" s="7">
        <f t="shared" ca="1" si="11"/>
        <v>126863.27005916106</v>
      </c>
      <c r="ET10" s="7">
        <f t="shared" ca="1" si="11"/>
        <v>111017.59193462407</v>
      </c>
      <c r="EU10" s="7">
        <f t="shared" ca="1" si="11"/>
        <v>120431.86686654855</v>
      </c>
      <c r="EV10" s="7">
        <f t="shared" ca="1" si="11"/>
        <v>119094.24583977401</v>
      </c>
      <c r="EW10" s="7">
        <f t="shared" ca="1" si="11"/>
        <v>107501.64980138793</v>
      </c>
      <c r="EX10" s="7">
        <f t="shared" ca="1" si="11"/>
        <v>106025.84617471414</v>
      </c>
      <c r="EY10" s="7">
        <f t="shared" ca="1" si="11"/>
        <v>106987.19170306498</v>
      </c>
      <c r="EZ10" s="7">
        <f t="shared" ca="1" si="11"/>
        <v>107343.45466298427</v>
      </c>
      <c r="FA10" s="7">
        <f t="shared" ca="1" si="11"/>
        <v>126161.70952636542</v>
      </c>
      <c r="FB10" s="7">
        <f t="shared" ca="1" si="11"/>
        <v>105611.7908702116</v>
      </c>
      <c r="FC10" s="7">
        <f t="shared" ca="1" si="11"/>
        <v>125180.57904503887</v>
      </c>
      <c r="FD10" s="4">
        <v>93025</v>
      </c>
      <c r="FE10" s="4">
        <v>84894</v>
      </c>
      <c r="FF10" s="4">
        <v>97395</v>
      </c>
      <c r="FG10" s="4">
        <v>11329</v>
      </c>
      <c r="FH10" s="4">
        <v>5896</v>
      </c>
      <c r="FI10" s="4">
        <v>25823</v>
      </c>
      <c r="FJ10" s="4">
        <v>12696</v>
      </c>
      <c r="FK10" s="4">
        <v>9473</v>
      </c>
      <c r="FL10" s="4">
        <v>18536</v>
      </c>
      <c r="FM10" s="4">
        <v>3540</v>
      </c>
      <c r="FN10" s="4">
        <v>2600</v>
      </c>
      <c r="FO10" s="4">
        <v>3333</v>
      </c>
      <c r="FP10" s="4">
        <v>2874</v>
      </c>
      <c r="FQ10" s="4">
        <v>6527</v>
      </c>
      <c r="FR10" s="4">
        <v>3339</v>
      </c>
      <c r="FS10" s="4">
        <v>3920</v>
      </c>
      <c r="FT10" s="6">
        <v>3654</v>
      </c>
      <c r="FU10" s="6">
        <v>2984</v>
      </c>
      <c r="FV10" s="6">
        <v>2547</v>
      </c>
      <c r="FW10" s="7">
        <v>11770.8761904762</v>
      </c>
      <c r="FX10" s="7">
        <v>9756.5333333333292</v>
      </c>
      <c r="FY10" s="4">
        <v>14496</v>
      </c>
      <c r="FZ10" s="4">
        <v>377</v>
      </c>
      <c r="GA10" s="4">
        <v>302</v>
      </c>
      <c r="GB10" s="4">
        <v>281</v>
      </c>
      <c r="GC10" s="4">
        <v>390</v>
      </c>
      <c r="GD10" s="4">
        <v>392</v>
      </c>
      <c r="GE10" s="4">
        <v>364</v>
      </c>
      <c r="GF10" s="4">
        <v>459</v>
      </c>
      <c r="GG10" s="4">
        <v>442</v>
      </c>
      <c r="GH10" s="4">
        <v>919</v>
      </c>
      <c r="GI10" s="4">
        <v>566</v>
      </c>
      <c r="GJ10" s="4">
        <v>711</v>
      </c>
      <c r="GK10" s="4">
        <v>1103</v>
      </c>
      <c r="GL10" s="4">
        <v>1196</v>
      </c>
    </row>
    <row r="11" spans="1:194" x14ac:dyDescent="0.3">
      <c r="A11" t="s">
        <v>63</v>
      </c>
      <c r="B11" t="s">
        <v>64</v>
      </c>
      <c r="C11" s="4">
        <v>29</v>
      </c>
      <c r="D11" s="4">
        <v>119</v>
      </c>
      <c r="E11" s="4">
        <v>77</v>
      </c>
      <c r="F11" s="4">
        <v>99</v>
      </c>
      <c r="G11" s="4">
        <v>95</v>
      </c>
      <c r="H11" s="4">
        <v>104</v>
      </c>
      <c r="I11" s="4">
        <v>103</v>
      </c>
      <c r="J11" s="4">
        <v>117</v>
      </c>
      <c r="K11" s="4">
        <v>130</v>
      </c>
      <c r="L11" s="6">
        <v>132</v>
      </c>
      <c r="M11" s="6">
        <v>138</v>
      </c>
      <c r="N11" s="6">
        <v>144</v>
      </c>
      <c r="O11" s="6">
        <v>140</v>
      </c>
      <c r="P11" s="6">
        <v>146</v>
      </c>
      <c r="Q11" s="6">
        <v>148</v>
      </c>
      <c r="R11" s="6">
        <v>151</v>
      </c>
      <c r="S11" s="4">
        <v>51848</v>
      </c>
      <c r="T11" s="4">
        <v>189508</v>
      </c>
      <c r="U11" s="4">
        <v>104578</v>
      </c>
      <c r="V11" s="4">
        <v>77739</v>
      </c>
      <c r="W11" s="4">
        <v>186699</v>
      </c>
      <c r="X11" s="4">
        <v>153094</v>
      </c>
      <c r="Y11" s="4">
        <v>119553</v>
      </c>
      <c r="Z11" s="4">
        <v>257808</v>
      </c>
      <c r="AA11" s="4">
        <v>277861</v>
      </c>
      <c r="AB11" s="4">
        <v>235700</v>
      </c>
      <c r="AC11" s="4">
        <v>230728</v>
      </c>
      <c r="AD11" s="4">
        <v>174750</v>
      </c>
      <c r="AE11" s="4">
        <v>174728</v>
      </c>
      <c r="AF11" s="7">
        <v>168588.6</v>
      </c>
      <c r="AG11" s="7">
        <v>161867</v>
      </c>
      <c r="AH11" s="7">
        <v>160145.4</v>
      </c>
      <c r="AI11" s="4">
        <v>68</v>
      </c>
      <c r="AJ11" s="4">
        <v>42</v>
      </c>
      <c r="AK11" s="4">
        <v>59</v>
      </c>
      <c r="AL11" s="4">
        <v>88</v>
      </c>
      <c r="AM11" s="4">
        <v>120</v>
      </c>
      <c r="AN11" s="4">
        <v>76</v>
      </c>
      <c r="AO11" s="4">
        <v>103</v>
      </c>
      <c r="AP11" s="4">
        <v>106</v>
      </c>
      <c r="AQ11" s="4">
        <v>121</v>
      </c>
      <c r="AR11" s="4">
        <v>171</v>
      </c>
      <c r="AS11" s="4">
        <v>176</v>
      </c>
      <c r="AT11" s="4">
        <v>190</v>
      </c>
      <c r="AU11" s="4">
        <v>198</v>
      </c>
      <c r="AV11" s="4">
        <v>214</v>
      </c>
      <c r="AW11" s="4">
        <v>240</v>
      </c>
      <c r="AX11" s="4">
        <v>250</v>
      </c>
      <c r="AY11" s="4">
        <v>1</v>
      </c>
      <c r="AZ11" s="4">
        <v>12</v>
      </c>
      <c r="BA11" s="4">
        <v>3</v>
      </c>
      <c r="BB11" s="4">
        <v>6</v>
      </c>
      <c r="BC11" s="4">
        <v>7</v>
      </c>
      <c r="BD11" s="4">
        <v>16</v>
      </c>
      <c r="BE11" s="4">
        <v>7</v>
      </c>
      <c r="BF11" s="4">
        <v>6</v>
      </c>
      <c r="BG11" s="4">
        <v>5</v>
      </c>
      <c r="BH11" s="4">
        <v>6</v>
      </c>
      <c r="BI11" s="4">
        <v>9</v>
      </c>
      <c r="BJ11" s="4">
        <v>15</v>
      </c>
      <c r="BK11" s="4">
        <v>15</v>
      </c>
      <c r="BL11" s="4">
        <v>15</v>
      </c>
      <c r="BM11" s="4">
        <v>15</v>
      </c>
      <c r="BN11" s="4">
        <v>15</v>
      </c>
      <c r="BO11">
        <v>0</v>
      </c>
      <c r="BP11" s="4">
        <v>0</v>
      </c>
      <c r="BQ11" s="4">
        <v>0</v>
      </c>
      <c r="BR11" s="4">
        <v>0</v>
      </c>
      <c r="BS11" s="4">
        <v>34</v>
      </c>
      <c r="BT11" s="4">
        <v>0</v>
      </c>
      <c r="BU11" s="4">
        <v>0</v>
      </c>
      <c r="BV11" s="4">
        <v>0</v>
      </c>
      <c r="BW11" s="4">
        <v>0</v>
      </c>
      <c r="BX11" s="4">
        <v>4</v>
      </c>
      <c r="BY11" s="4">
        <v>4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6">
        <v>41</v>
      </c>
      <c r="CF11" s="4">
        <v>48</v>
      </c>
      <c r="CG11" s="4">
        <v>59</v>
      </c>
      <c r="CH11" s="4">
        <v>88</v>
      </c>
      <c r="CI11" s="4">
        <v>98</v>
      </c>
      <c r="CJ11" s="4">
        <v>80</v>
      </c>
      <c r="CK11" s="4">
        <v>103</v>
      </c>
      <c r="CL11" s="4">
        <v>106</v>
      </c>
      <c r="CM11" s="4">
        <v>118</v>
      </c>
      <c r="CN11" s="7">
        <v>115</v>
      </c>
      <c r="CO11" s="7">
        <v>126</v>
      </c>
      <c r="CP11" s="7">
        <v>117</v>
      </c>
      <c r="CQ11" s="7">
        <v>125</v>
      </c>
      <c r="CR11" s="7">
        <v>140</v>
      </c>
      <c r="CS11" s="7">
        <v>115</v>
      </c>
      <c r="CT11" s="7">
        <v>120</v>
      </c>
      <c r="CU11" s="4">
        <v>13128</v>
      </c>
      <c r="CV11" s="4">
        <v>49413</v>
      </c>
      <c r="CW11" s="4">
        <v>20164</v>
      </c>
      <c r="CX11" s="4">
        <v>8590</v>
      </c>
      <c r="CY11" s="4">
        <v>6324</v>
      </c>
      <c r="CZ11" s="4">
        <v>6180</v>
      </c>
      <c r="DA11" s="4">
        <v>12371</v>
      </c>
      <c r="DB11" s="4">
        <v>8616</v>
      </c>
      <c r="DC11" s="4">
        <v>11768</v>
      </c>
      <c r="DD11" s="4">
        <v>10422</v>
      </c>
      <c r="DE11" s="4">
        <v>8011</v>
      </c>
      <c r="DF11" s="4">
        <v>14529</v>
      </c>
      <c r="DG11" s="4">
        <v>12761</v>
      </c>
      <c r="DH11" s="4">
        <v>201838</v>
      </c>
      <c r="DI11" s="4">
        <v>178859</v>
      </c>
      <c r="DJ11" s="4">
        <v>202968</v>
      </c>
      <c r="DK11" s="4">
        <v>1430</v>
      </c>
      <c r="DL11" s="4">
        <v>964</v>
      </c>
      <c r="DM11" s="4">
        <v>2627</v>
      </c>
      <c r="DN11" s="4">
        <v>338</v>
      </c>
      <c r="DO11" s="4">
        <v>130</v>
      </c>
      <c r="DP11" s="4">
        <v>90</v>
      </c>
      <c r="DQ11" s="4">
        <v>363</v>
      </c>
      <c r="DR11" s="4">
        <v>666</v>
      </c>
      <c r="DS11" s="4">
        <v>1610</v>
      </c>
      <c r="DT11" s="4">
        <v>413</v>
      </c>
      <c r="DU11" s="4">
        <v>459</v>
      </c>
      <c r="DV11" s="4">
        <v>806</v>
      </c>
      <c r="DW11" s="4">
        <v>1008</v>
      </c>
      <c r="DX11" s="4">
        <v>23098</v>
      </c>
      <c r="DY11" s="4">
        <v>17057</v>
      </c>
      <c r="DZ11" s="4">
        <v>19827</v>
      </c>
      <c r="EA11" s="7">
        <v>7163.2095238095199</v>
      </c>
      <c r="EB11" s="7">
        <v>6544.8666666666704</v>
      </c>
      <c r="EC11" s="4">
        <v>9532</v>
      </c>
      <c r="ED11" s="4">
        <v>3540</v>
      </c>
      <c r="EE11" s="4">
        <v>1630</v>
      </c>
      <c r="EF11" s="4">
        <v>1348</v>
      </c>
      <c r="EG11" s="4">
        <v>7125</v>
      </c>
      <c r="EH11" s="4">
        <v>3109</v>
      </c>
      <c r="EI11" s="4">
        <v>3502</v>
      </c>
      <c r="EJ11" s="4">
        <v>5763</v>
      </c>
      <c r="EK11" s="4">
        <v>3578</v>
      </c>
      <c r="EL11" s="4">
        <v>7470</v>
      </c>
      <c r="EM11" s="4">
        <v>6364</v>
      </c>
      <c r="EN11" s="4">
        <v>60938</v>
      </c>
      <c r="EO11" s="4">
        <v>62529</v>
      </c>
      <c r="EP11" s="4">
        <v>68372</v>
      </c>
      <c r="EQ11" s="7">
        <f ca="1">RAND()*(108000-100000)+100000</f>
        <v>107447.59933760283</v>
      </c>
      <c r="ER11" s="7">
        <f ca="1">RAND()*(108000-100000)+100000</f>
        <v>104933.17486179977</v>
      </c>
      <c r="ES11" s="7">
        <f ca="1">RAND()*(110000-100000)+100000</f>
        <v>107214.09112727684</v>
      </c>
      <c r="ET11" s="7">
        <f t="shared" ref="ET11:FC11" ca="1" si="12">RAND()*(108000-100000)+100000</f>
        <v>107245.38996137431</v>
      </c>
      <c r="EU11" s="7">
        <f t="shared" ca="1" si="12"/>
        <v>104981.33844112924</v>
      </c>
      <c r="EV11" s="7">
        <f t="shared" ref="EV11:FC11" ca="1" si="13">RAND()*(110000-100000)+100000</f>
        <v>103214.79617556433</v>
      </c>
      <c r="EW11" s="7">
        <f t="shared" ref="EW11:FC11" ca="1" si="14">RAND()*(108000-100000)+100000</f>
        <v>106565.39397017684</v>
      </c>
      <c r="EX11" s="7">
        <f t="shared" ca="1" si="14"/>
        <v>107690.64826008027</v>
      </c>
      <c r="EY11" s="7">
        <f t="shared" ref="EY11:FC11" ca="1" si="15">RAND()*(110000-100000)+100000</f>
        <v>108142.6416574223</v>
      </c>
      <c r="EZ11" s="7">
        <f t="shared" ref="EZ11:FC11" ca="1" si="16">RAND()*(108000-100000)+100000</f>
        <v>106550.43509510341</v>
      </c>
      <c r="FA11" s="7">
        <f t="shared" ca="1" si="16"/>
        <v>106344.8388993595</v>
      </c>
      <c r="FB11" s="7">
        <f t="shared" ref="FB11:FC11" ca="1" si="17">RAND()*(110000-100000)+100000</f>
        <v>101528.56859916959</v>
      </c>
      <c r="FC11" s="7">
        <f t="shared" ref="FC11" ca="1" si="18">RAND()*(108000-100000)+100000</f>
        <v>107210.27645915982</v>
      </c>
      <c r="FD11" s="4">
        <v>111211</v>
      </c>
      <c r="FE11" s="4">
        <v>101775</v>
      </c>
      <c r="FF11" s="4">
        <v>107009</v>
      </c>
      <c r="FG11" s="4">
        <v>9669</v>
      </c>
      <c r="FH11" s="4">
        <v>6749</v>
      </c>
      <c r="FI11" s="4">
        <v>20165</v>
      </c>
      <c r="FJ11" s="4">
        <v>10503</v>
      </c>
      <c r="FK11" s="4">
        <v>8305</v>
      </c>
      <c r="FL11" s="4">
        <v>7963</v>
      </c>
      <c r="FM11" s="4">
        <v>14591</v>
      </c>
      <c r="FN11" s="4">
        <v>9405</v>
      </c>
      <c r="FO11" s="4">
        <v>13465</v>
      </c>
      <c r="FP11" s="4">
        <v>12287</v>
      </c>
      <c r="FQ11" s="4">
        <v>9066</v>
      </c>
      <c r="FR11" s="4">
        <v>16584</v>
      </c>
      <c r="FS11" s="4">
        <v>14915</v>
      </c>
      <c r="FT11" s="6">
        <v>15896</v>
      </c>
      <c r="FU11" s="6">
        <v>16478</v>
      </c>
      <c r="FV11" s="6">
        <v>13584</v>
      </c>
      <c r="FW11" s="7">
        <v>129.30476190476199</v>
      </c>
      <c r="FX11" s="7">
        <v>254.53333333333401</v>
      </c>
      <c r="FY11" s="4">
        <v>320</v>
      </c>
      <c r="FZ11" s="4">
        <v>501</v>
      </c>
      <c r="GA11" s="4">
        <v>569</v>
      </c>
      <c r="GB11" s="4">
        <v>1099</v>
      </c>
      <c r="GC11" s="4">
        <v>692</v>
      </c>
      <c r="GD11" s="4">
        <v>976</v>
      </c>
      <c r="GE11" s="4">
        <v>519</v>
      </c>
      <c r="GF11" s="4">
        <v>791</v>
      </c>
      <c r="GG11" s="4">
        <v>769</v>
      </c>
      <c r="GH11" s="4">
        <v>793</v>
      </c>
      <c r="GI11" s="4">
        <v>940</v>
      </c>
      <c r="GJ11" s="4">
        <v>1056</v>
      </c>
      <c r="GK11" s="4">
        <v>1916</v>
      </c>
      <c r="GL11" s="4">
        <v>2028</v>
      </c>
    </row>
    <row r="12" spans="1:194" x14ac:dyDescent="0.3">
      <c r="A12" t="s">
        <v>65</v>
      </c>
      <c r="B12" t="s">
        <v>66</v>
      </c>
      <c r="C12" s="4">
        <v>26</v>
      </c>
      <c r="D12" s="4">
        <v>25</v>
      </c>
      <c r="E12" s="4">
        <v>28</v>
      </c>
      <c r="F12" s="4">
        <v>28</v>
      </c>
      <c r="G12" s="4">
        <v>28</v>
      </c>
      <c r="H12" s="4">
        <v>28</v>
      </c>
      <c r="I12" s="4">
        <v>40</v>
      </c>
      <c r="J12" s="4">
        <v>45</v>
      </c>
      <c r="K12" s="4">
        <v>40</v>
      </c>
      <c r="L12" s="6">
        <v>41</v>
      </c>
      <c r="M12" s="6">
        <v>43</v>
      </c>
      <c r="N12" s="6">
        <v>46</v>
      </c>
      <c r="O12" s="6">
        <v>40</v>
      </c>
      <c r="P12" s="6">
        <v>41</v>
      </c>
      <c r="Q12" s="6">
        <v>40</v>
      </c>
      <c r="R12" s="6">
        <v>39</v>
      </c>
      <c r="S12" s="4">
        <v>17864</v>
      </c>
      <c r="T12" s="4">
        <v>23881</v>
      </c>
      <c r="U12" s="4">
        <v>19606</v>
      </c>
      <c r="V12" s="4">
        <v>17164</v>
      </c>
      <c r="W12" s="4">
        <v>16846</v>
      </c>
      <c r="X12" s="4">
        <v>49191</v>
      </c>
      <c r="Y12" s="4">
        <v>83251</v>
      </c>
      <c r="Z12" s="4">
        <v>89942</v>
      </c>
      <c r="AA12" s="4">
        <v>90692</v>
      </c>
      <c r="AB12" s="4">
        <v>94088</v>
      </c>
      <c r="AC12" s="4">
        <v>96419</v>
      </c>
      <c r="AD12" s="4">
        <v>96964</v>
      </c>
      <c r="AE12" s="4">
        <v>91666</v>
      </c>
      <c r="AF12" s="7">
        <v>96271.866666666698</v>
      </c>
      <c r="AG12" s="7">
        <v>95122.352380952405</v>
      </c>
      <c r="AH12" s="7">
        <v>91972.838095238098</v>
      </c>
      <c r="AI12" s="4">
        <v>0</v>
      </c>
      <c r="AJ12" s="4">
        <v>0</v>
      </c>
      <c r="AK12" s="4">
        <v>7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18</v>
      </c>
      <c r="AR12" s="4">
        <v>45</v>
      </c>
      <c r="AS12" s="4">
        <v>47</v>
      </c>
      <c r="AT12" s="4">
        <v>39</v>
      </c>
      <c r="AU12" s="4">
        <v>39</v>
      </c>
      <c r="AV12" s="4">
        <v>39</v>
      </c>
      <c r="AW12" s="4">
        <v>53</v>
      </c>
      <c r="AX12" s="4">
        <v>75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1</v>
      </c>
      <c r="BL12" s="4">
        <v>1</v>
      </c>
      <c r="BM12" s="4">
        <v>1</v>
      </c>
      <c r="BN12" s="4">
        <v>4</v>
      </c>
      <c r="BO12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6">
        <v>0</v>
      </c>
      <c r="CF12" s="4">
        <v>0</v>
      </c>
      <c r="CG12" s="4">
        <v>7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18</v>
      </c>
      <c r="CN12" s="7">
        <v>8</v>
      </c>
      <c r="CO12" s="7">
        <v>21</v>
      </c>
      <c r="CP12" s="7">
        <v>10.1666666666666</v>
      </c>
      <c r="CQ12" s="7">
        <v>9.0833333333333304</v>
      </c>
      <c r="CR12" s="7">
        <v>12.3333333333333</v>
      </c>
      <c r="CS12" s="7">
        <v>13.4166666666666</v>
      </c>
      <c r="CT12" s="7">
        <v>14.5</v>
      </c>
      <c r="CU12" s="4">
        <v>0</v>
      </c>
      <c r="CV12" s="4">
        <v>0</v>
      </c>
      <c r="CW12" s="4">
        <v>3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68</v>
      </c>
      <c r="DD12" s="4">
        <v>362</v>
      </c>
      <c r="DE12" s="4">
        <v>317</v>
      </c>
      <c r="DF12" s="4">
        <v>461</v>
      </c>
      <c r="DG12" s="4">
        <v>1080</v>
      </c>
      <c r="DH12" s="4">
        <v>89233</v>
      </c>
      <c r="DI12" s="4">
        <v>56449</v>
      </c>
      <c r="DJ12" s="4">
        <v>68083</v>
      </c>
      <c r="DK12" s="4">
        <v>0</v>
      </c>
      <c r="DL12" s="4">
        <v>0</v>
      </c>
      <c r="DM12" s="4">
        <v>3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11</v>
      </c>
      <c r="DU12" s="4">
        <v>13</v>
      </c>
      <c r="DV12" s="4">
        <v>10</v>
      </c>
      <c r="DW12" s="4">
        <v>24</v>
      </c>
      <c r="DX12" s="4">
        <v>20806</v>
      </c>
      <c r="DY12" s="4">
        <v>11312</v>
      </c>
      <c r="DZ12" s="4">
        <v>14615</v>
      </c>
      <c r="EA12" s="7">
        <v>0</v>
      </c>
      <c r="EB12" s="7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25</v>
      </c>
      <c r="EJ12" s="4">
        <v>135</v>
      </c>
      <c r="EK12" s="4">
        <v>113</v>
      </c>
      <c r="EL12" s="4">
        <v>117</v>
      </c>
      <c r="EM12" s="4">
        <v>616</v>
      </c>
      <c r="EN12" s="4">
        <v>18408</v>
      </c>
      <c r="EO12" s="4">
        <v>10239</v>
      </c>
      <c r="EP12" s="4">
        <v>13138</v>
      </c>
      <c r="EQ12" s="7">
        <f ca="1">RAND()*(22000-8000)+8000</f>
        <v>10595.913771772</v>
      </c>
      <c r="ER12" s="7">
        <f t="shared" ref="ER12:FC12" ca="1" si="19">RAND()*(22000-8000)+8000</f>
        <v>14397.967606804512</v>
      </c>
      <c r="ES12" s="7">
        <f t="shared" ca="1" si="19"/>
        <v>17188.837085879826</v>
      </c>
      <c r="ET12" s="7">
        <f t="shared" ca="1" si="19"/>
        <v>8425.1907985849684</v>
      </c>
      <c r="EU12" s="7">
        <f t="shared" ca="1" si="19"/>
        <v>12789.220571508469</v>
      </c>
      <c r="EV12" s="7">
        <f t="shared" ca="1" si="19"/>
        <v>10206.046719544278</v>
      </c>
      <c r="EW12" s="7">
        <f t="shared" ca="1" si="19"/>
        <v>8789.9666404537638</v>
      </c>
      <c r="EX12" s="7">
        <f t="shared" ca="1" si="19"/>
        <v>19527.286804979442</v>
      </c>
      <c r="EY12" s="7">
        <f t="shared" ca="1" si="19"/>
        <v>14493.170164908461</v>
      </c>
      <c r="EZ12" s="7">
        <f t="shared" ca="1" si="19"/>
        <v>17147.958088360305</v>
      </c>
      <c r="FA12" s="7">
        <f t="shared" ca="1" si="19"/>
        <v>20915.253602509314</v>
      </c>
      <c r="FB12" s="7">
        <f t="shared" ca="1" si="19"/>
        <v>20835.203408222107</v>
      </c>
      <c r="FC12" s="7">
        <f t="shared" ca="1" si="19"/>
        <v>17086.341865266771</v>
      </c>
      <c r="FD12" s="4">
        <v>21086</v>
      </c>
      <c r="FE12" s="4">
        <v>15673</v>
      </c>
      <c r="FF12" s="4">
        <v>16985</v>
      </c>
      <c r="FG12" s="4">
        <v>0</v>
      </c>
      <c r="FH12" s="4">
        <v>0</v>
      </c>
      <c r="FI12" s="4">
        <v>3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76</v>
      </c>
      <c r="FP12" s="4">
        <v>370</v>
      </c>
      <c r="FQ12" s="4">
        <v>325</v>
      </c>
      <c r="FR12" s="4">
        <v>505</v>
      </c>
      <c r="FS12" s="4">
        <v>1156</v>
      </c>
      <c r="FT12" s="6">
        <v>1658</v>
      </c>
      <c r="FU12" s="6">
        <v>1203</v>
      </c>
      <c r="FV12" s="6">
        <v>998</v>
      </c>
      <c r="FW12" s="7">
        <v>44.085714285714303</v>
      </c>
      <c r="FX12" s="7">
        <v>57.4</v>
      </c>
      <c r="FY12" s="4">
        <v>78</v>
      </c>
      <c r="FZ12" s="4">
        <v>69</v>
      </c>
      <c r="GA12" s="4">
        <v>105</v>
      </c>
      <c r="GB12" s="4">
        <v>120</v>
      </c>
      <c r="GC12" s="4">
        <v>106</v>
      </c>
      <c r="GD12" s="4">
        <v>146</v>
      </c>
      <c r="GE12" s="4">
        <v>130</v>
      </c>
      <c r="GF12" s="4">
        <v>151</v>
      </c>
      <c r="GG12" s="4">
        <v>152</v>
      </c>
      <c r="GH12" s="4">
        <v>120</v>
      </c>
      <c r="GI12" s="4">
        <v>152</v>
      </c>
      <c r="GJ12" s="4">
        <v>147</v>
      </c>
      <c r="GK12" s="4">
        <v>185</v>
      </c>
      <c r="GL12" s="4">
        <v>192</v>
      </c>
    </row>
    <row r="13" spans="1:194" x14ac:dyDescent="0.3">
      <c r="A13" t="s">
        <v>67</v>
      </c>
      <c r="B13" t="s">
        <v>68</v>
      </c>
      <c r="C13" s="4">
        <v>25</v>
      </c>
      <c r="D13" s="4">
        <v>35</v>
      </c>
      <c r="E13" s="4">
        <v>18</v>
      </c>
      <c r="F13" s="4">
        <v>35</v>
      </c>
      <c r="G13" s="4">
        <v>42</v>
      </c>
      <c r="H13" s="4">
        <v>41</v>
      </c>
      <c r="I13" s="4">
        <v>58</v>
      </c>
      <c r="J13" s="4">
        <v>52</v>
      </c>
      <c r="K13" s="4">
        <v>63</v>
      </c>
      <c r="L13" s="6">
        <v>67</v>
      </c>
      <c r="M13" s="6">
        <v>65</v>
      </c>
      <c r="N13" s="6">
        <v>62</v>
      </c>
      <c r="O13" s="6">
        <v>58</v>
      </c>
      <c r="P13" s="6">
        <v>64</v>
      </c>
      <c r="Q13" s="6">
        <v>66</v>
      </c>
      <c r="R13" s="6">
        <v>69</v>
      </c>
      <c r="S13" s="4">
        <v>17231</v>
      </c>
      <c r="T13" s="4">
        <v>4757</v>
      </c>
      <c r="U13" s="4">
        <v>4579</v>
      </c>
      <c r="V13" s="4">
        <v>7065</v>
      </c>
      <c r="W13" s="4">
        <v>19884</v>
      </c>
      <c r="X13" s="4">
        <v>31362</v>
      </c>
      <c r="Y13" s="4">
        <v>54577</v>
      </c>
      <c r="Z13" s="4">
        <v>48524</v>
      </c>
      <c r="AA13" s="4">
        <v>62452</v>
      </c>
      <c r="AB13" s="4">
        <v>76713</v>
      </c>
      <c r="AC13" s="4">
        <v>83183</v>
      </c>
      <c r="AD13" s="4">
        <v>71426</v>
      </c>
      <c r="AE13" s="4">
        <v>74405</v>
      </c>
      <c r="AF13" s="6">
        <v>75896</v>
      </c>
      <c r="AG13" s="6">
        <v>71458</v>
      </c>
      <c r="AH13" s="6">
        <v>69851</v>
      </c>
      <c r="AI13" s="4">
        <v>15</v>
      </c>
      <c r="AJ13" s="4">
        <v>23</v>
      </c>
      <c r="AK13" s="4">
        <v>26</v>
      </c>
      <c r="AL13" s="4">
        <v>36</v>
      </c>
      <c r="AM13" s="4">
        <v>37</v>
      </c>
      <c r="AN13" s="4">
        <v>41</v>
      </c>
      <c r="AO13" s="4">
        <v>30</v>
      </c>
      <c r="AP13" s="4">
        <v>38</v>
      </c>
      <c r="AQ13" s="4">
        <v>28</v>
      </c>
      <c r="AR13" s="4">
        <v>78</v>
      </c>
      <c r="AS13" s="4">
        <v>83</v>
      </c>
      <c r="AT13" s="4">
        <v>83</v>
      </c>
      <c r="AU13" s="4">
        <v>83</v>
      </c>
      <c r="AV13" s="4">
        <v>101</v>
      </c>
      <c r="AW13" s="4">
        <v>105</v>
      </c>
      <c r="AX13" s="4">
        <v>105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3</v>
      </c>
      <c r="BM13" s="4">
        <v>3</v>
      </c>
      <c r="BN13" s="4">
        <v>3</v>
      </c>
      <c r="BO13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3</v>
      </c>
      <c r="CC13" s="4">
        <v>3</v>
      </c>
      <c r="CD13" s="4">
        <v>3</v>
      </c>
      <c r="CE13" s="6">
        <v>19</v>
      </c>
      <c r="CF13" s="4">
        <v>23</v>
      </c>
      <c r="CG13" s="4">
        <v>26</v>
      </c>
      <c r="CH13" s="4">
        <v>36</v>
      </c>
      <c r="CI13" s="4">
        <v>37</v>
      </c>
      <c r="CJ13" s="4">
        <v>41</v>
      </c>
      <c r="CK13" s="4">
        <v>27</v>
      </c>
      <c r="CL13" s="4">
        <v>38</v>
      </c>
      <c r="CM13" s="4">
        <v>28</v>
      </c>
      <c r="CN13" s="7">
        <v>35.857142857142897</v>
      </c>
      <c r="CO13" s="7">
        <v>36.714285714285701</v>
      </c>
      <c r="CP13" s="7">
        <v>37.571428571428598</v>
      </c>
      <c r="CQ13" s="7">
        <v>38.428571428571402</v>
      </c>
      <c r="CR13" s="7">
        <v>39.285714285714299</v>
      </c>
      <c r="CS13" s="7">
        <v>40.142857142857103</v>
      </c>
      <c r="CT13" s="7">
        <v>41</v>
      </c>
      <c r="CU13" s="4">
        <v>7615</v>
      </c>
      <c r="CV13" s="4">
        <v>4306</v>
      </c>
      <c r="CW13" s="4">
        <v>13563</v>
      </c>
      <c r="CX13" s="4">
        <v>7360</v>
      </c>
      <c r="CY13" s="4">
        <v>4654</v>
      </c>
      <c r="CZ13" s="4">
        <v>4618</v>
      </c>
      <c r="DA13" s="4">
        <v>336</v>
      </c>
      <c r="DB13" s="4">
        <v>1896</v>
      </c>
      <c r="DC13" s="4">
        <v>1036</v>
      </c>
      <c r="DD13" s="4">
        <v>1257</v>
      </c>
      <c r="DE13" s="4">
        <v>879</v>
      </c>
      <c r="DF13" s="4">
        <v>1090</v>
      </c>
      <c r="DG13" s="4">
        <v>1054</v>
      </c>
      <c r="DH13" s="4">
        <v>72843</v>
      </c>
      <c r="DI13" s="4">
        <v>61097</v>
      </c>
      <c r="DJ13" s="4">
        <v>63662</v>
      </c>
      <c r="DK13" s="4">
        <v>0</v>
      </c>
      <c r="DL13" s="4">
        <v>0</v>
      </c>
      <c r="DM13" s="4">
        <v>3434</v>
      </c>
      <c r="DN13" s="4">
        <v>1143</v>
      </c>
      <c r="DO13" s="4">
        <v>13</v>
      </c>
      <c r="DP13" s="4">
        <v>12</v>
      </c>
      <c r="DQ13" s="4">
        <v>25</v>
      </c>
      <c r="DR13" s="4">
        <v>180</v>
      </c>
      <c r="DS13" s="4">
        <v>46</v>
      </c>
      <c r="DT13" s="4">
        <v>60</v>
      </c>
      <c r="DU13" s="4">
        <v>33</v>
      </c>
      <c r="DV13" s="4">
        <v>51</v>
      </c>
      <c r="DW13" s="4">
        <v>46</v>
      </c>
      <c r="DX13" s="4">
        <v>12219</v>
      </c>
      <c r="DY13" s="4">
        <v>10309</v>
      </c>
      <c r="DZ13" s="4">
        <v>11417</v>
      </c>
      <c r="EA13" s="7">
        <v>4579.4285714285697</v>
      </c>
      <c r="EB13" s="7">
        <v>3939</v>
      </c>
      <c r="EC13" s="4">
        <v>3076</v>
      </c>
      <c r="ED13" s="4">
        <v>3312</v>
      </c>
      <c r="EE13" s="4">
        <v>1693</v>
      </c>
      <c r="EF13" s="4">
        <v>1431</v>
      </c>
      <c r="EG13" s="4">
        <v>101</v>
      </c>
      <c r="EH13" s="4">
        <v>572</v>
      </c>
      <c r="EI13" s="4">
        <v>361</v>
      </c>
      <c r="EJ13" s="4">
        <v>501</v>
      </c>
      <c r="EK13" s="4">
        <v>362</v>
      </c>
      <c r="EL13" s="4">
        <v>523</v>
      </c>
      <c r="EM13" s="4">
        <v>449</v>
      </c>
      <c r="EN13" s="4">
        <v>27242</v>
      </c>
      <c r="EO13" s="4">
        <v>22951</v>
      </c>
      <c r="EP13" s="4">
        <v>22192</v>
      </c>
      <c r="EQ13" s="7">
        <f ca="1">RAND()*(48000-41000)+41000</f>
        <v>45919.149547124791</v>
      </c>
      <c r="ER13" s="7">
        <f t="shared" ref="ER13:FC13" ca="1" si="20">RAND()*(48000-41000)+39000</f>
        <v>45138.054866511906</v>
      </c>
      <c r="ES13" s="7">
        <f t="shared" ca="1" si="20"/>
        <v>41759.950693775856</v>
      </c>
      <c r="ET13" s="7">
        <f t="shared" ca="1" si="20"/>
        <v>45784.966672237817</v>
      </c>
      <c r="EU13" s="7">
        <f t="shared" ca="1" si="20"/>
        <v>43233.35450796254</v>
      </c>
      <c r="EV13" s="7">
        <f t="shared" ca="1" si="20"/>
        <v>41789.134737934975</v>
      </c>
      <c r="EW13" s="7">
        <f t="shared" ca="1" si="20"/>
        <v>44036.688635262013</v>
      </c>
      <c r="EX13" s="7">
        <f t="shared" ca="1" si="20"/>
        <v>44649.858572908721</v>
      </c>
      <c r="EY13" s="7">
        <f t="shared" ca="1" si="20"/>
        <v>45237.308435995918</v>
      </c>
      <c r="EZ13" s="7">
        <f t="shared" ca="1" si="20"/>
        <v>45917.901434683256</v>
      </c>
      <c r="FA13" s="7">
        <f t="shared" ca="1" si="20"/>
        <v>39299.220719376579</v>
      </c>
      <c r="FB13" s="7">
        <f t="shared" ca="1" si="20"/>
        <v>41585.508654461606</v>
      </c>
      <c r="FC13" s="7">
        <f t="shared" ca="1" si="20"/>
        <v>44644.277752607202</v>
      </c>
      <c r="FD13" s="4">
        <v>49339</v>
      </c>
      <c r="FE13" s="4">
        <v>41291</v>
      </c>
      <c r="FF13" s="4">
        <v>42038</v>
      </c>
      <c r="FG13" s="4">
        <v>12397</v>
      </c>
      <c r="FH13" s="4">
        <v>6968</v>
      </c>
      <c r="FI13" s="4">
        <v>13783</v>
      </c>
      <c r="FJ13" s="4">
        <v>7421</v>
      </c>
      <c r="FK13" s="4">
        <v>4914</v>
      </c>
      <c r="FL13" s="4">
        <v>4680</v>
      </c>
      <c r="FM13" s="4">
        <v>339</v>
      </c>
      <c r="FN13" s="4">
        <v>1938</v>
      </c>
      <c r="FO13" s="4">
        <v>1153</v>
      </c>
      <c r="FP13" s="4">
        <v>1695</v>
      </c>
      <c r="FQ13" s="4">
        <v>927</v>
      </c>
      <c r="FR13" s="4">
        <v>1158</v>
      </c>
      <c r="FS13" s="4">
        <v>1084</v>
      </c>
      <c r="FT13" s="6">
        <v>1450</v>
      </c>
      <c r="FU13" s="6">
        <v>1036</v>
      </c>
      <c r="FV13" s="6">
        <v>1115</v>
      </c>
      <c r="FW13" s="7">
        <v>41</v>
      </c>
      <c r="FX13" s="7">
        <v>30.6</v>
      </c>
      <c r="FY13" s="4">
        <v>28</v>
      </c>
      <c r="FZ13" s="4">
        <v>123</v>
      </c>
      <c r="GA13" s="4">
        <v>161</v>
      </c>
      <c r="GB13" s="4">
        <v>185</v>
      </c>
      <c r="GC13" s="4">
        <v>213</v>
      </c>
      <c r="GD13" s="4">
        <v>217</v>
      </c>
      <c r="GE13" s="4">
        <v>228</v>
      </c>
      <c r="GF13" s="4">
        <v>218</v>
      </c>
      <c r="GG13" s="4">
        <v>202</v>
      </c>
      <c r="GH13" s="4">
        <v>172</v>
      </c>
      <c r="GI13" s="4">
        <v>170</v>
      </c>
      <c r="GJ13" s="4">
        <v>249</v>
      </c>
      <c r="GK13" s="4">
        <v>423</v>
      </c>
      <c r="GL13" s="4">
        <v>374</v>
      </c>
    </row>
    <row r="14" spans="1:194" x14ac:dyDescent="0.3">
      <c r="A14" t="s">
        <v>69</v>
      </c>
      <c r="B14" t="s">
        <v>70</v>
      </c>
      <c r="C14" s="4">
        <v>0</v>
      </c>
      <c r="D14" s="4">
        <v>68</v>
      </c>
      <c r="E14" s="4">
        <v>42</v>
      </c>
      <c r="F14" s="4">
        <v>58</v>
      </c>
      <c r="G14" s="4">
        <v>29</v>
      </c>
      <c r="H14" s="4">
        <v>36</v>
      </c>
      <c r="I14" s="4">
        <v>34</v>
      </c>
      <c r="J14" s="4">
        <v>35</v>
      </c>
      <c r="K14" s="4">
        <v>30</v>
      </c>
      <c r="L14" s="6">
        <v>29</v>
      </c>
      <c r="M14" s="6">
        <v>31</v>
      </c>
      <c r="N14" s="6">
        <v>32</v>
      </c>
      <c r="O14" s="6">
        <v>35</v>
      </c>
      <c r="P14" s="6">
        <v>33</v>
      </c>
      <c r="Q14" s="6">
        <v>31</v>
      </c>
      <c r="R14" s="6">
        <v>29</v>
      </c>
      <c r="S14" s="4">
        <v>0</v>
      </c>
      <c r="T14" s="4">
        <v>9789</v>
      </c>
      <c r="U14" s="4">
        <v>7719</v>
      </c>
      <c r="V14" s="4">
        <v>18694</v>
      </c>
      <c r="W14" s="4">
        <v>4155</v>
      </c>
      <c r="X14" s="4">
        <v>3278</v>
      </c>
      <c r="Y14" s="4">
        <v>4616</v>
      </c>
      <c r="Z14" s="4">
        <v>5865</v>
      </c>
      <c r="AA14" s="4">
        <v>5867</v>
      </c>
      <c r="AB14" s="4">
        <v>20822</v>
      </c>
      <c r="AC14" s="4">
        <v>4852</v>
      </c>
      <c r="AD14" s="4">
        <v>5341</v>
      </c>
      <c r="AE14" s="4">
        <v>5659</v>
      </c>
      <c r="AF14" s="6">
        <v>5896</v>
      </c>
      <c r="AG14" s="6">
        <v>6210</v>
      </c>
      <c r="AH14" s="6">
        <v>6485</v>
      </c>
      <c r="AI14" s="4">
        <v>17</v>
      </c>
      <c r="AJ14" s="4">
        <v>36</v>
      </c>
      <c r="AK14" s="4">
        <v>42</v>
      </c>
      <c r="AL14" s="4">
        <v>37</v>
      </c>
      <c r="AM14" s="4">
        <v>55</v>
      </c>
      <c r="AN14" s="4">
        <v>55</v>
      </c>
      <c r="AO14" s="4">
        <v>44</v>
      </c>
      <c r="AP14" s="4">
        <v>45</v>
      </c>
      <c r="AQ14" s="4">
        <v>45</v>
      </c>
      <c r="AR14" s="4">
        <v>69</v>
      </c>
      <c r="AS14" s="4">
        <v>74</v>
      </c>
      <c r="AT14" s="4">
        <v>69</v>
      </c>
      <c r="AU14" s="4">
        <v>68</v>
      </c>
      <c r="AV14" s="4">
        <v>79</v>
      </c>
      <c r="AW14" s="4">
        <v>82</v>
      </c>
      <c r="AX14" s="4">
        <v>102</v>
      </c>
      <c r="AY14" s="4">
        <v>3</v>
      </c>
      <c r="AZ14" s="4">
        <v>4</v>
      </c>
      <c r="BA14" s="4">
        <v>8</v>
      </c>
      <c r="BB14" s="4">
        <v>4</v>
      </c>
      <c r="BC14" s="4">
        <v>4</v>
      </c>
      <c r="BD14" s="4">
        <v>4</v>
      </c>
      <c r="BE14" s="4">
        <v>0</v>
      </c>
      <c r="BF14" s="4">
        <v>0</v>
      </c>
      <c r="BG14" s="4">
        <v>0</v>
      </c>
      <c r="BH14" s="4">
        <v>5</v>
      </c>
      <c r="BI14" s="4">
        <v>6</v>
      </c>
      <c r="BJ14" s="4">
        <v>5</v>
      </c>
      <c r="BK14" s="4">
        <v>5</v>
      </c>
      <c r="BL14" s="4">
        <v>9</v>
      </c>
      <c r="BM14" s="4">
        <v>5</v>
      </c>
      <c r="BN14" s="4">
        <v>6</v>
      </c>
      <c r="BO14">
        <v>0</v>
      </c>
      <c r="BP14" s="4">
        <v>0</v>
      </c>
      <c r="BQ14" s="4">
        <v>0</v>
      </c>
      <c r="BR14" s="4">
        <v>4</v>
      </c>
      <c r="BS14" s="4">
        <v>4</v>
      </c>
      <c r="BT14" s="4">
        <v>4</v>
      </c>
      <c r="BU14" s="4">
        <v>5</v>
      </c>
      <c r="BV14" s="4">
        <v>5</v>
      </c>
      <c r="BW14" s="4">
        <v>5</v>
      </c>
      <c r="BX14" s="4">
        <v>5</v>
      </c>
      <c r="BY14" s="4">
        <v>5</v>
      </c>
      <c r="BZ14" s="4">
        <v>5</v>
      </c>
      <c r="CA14" s="4">
        <v>5</v>
      </c>
      <c r="CB14" s="4">
        <v>5</v>
      </c>
      <c r="CC14" s="4">
        <v>5</v>
      </c>
      <c r="CD14" s="4">
        <v>5</v>
      </c>
      <c r="CE14" s="6">
        <v>31</v>
      </c>
      <c r="CF14" s="4">
        <v>36</v>
      </c>
      <c r="CG14" s="4">
        <v>42</v>
      </c>
      <c r="CH14" s="4">
        <v>45</v>
      </c>
      <c r="CI14" s="4">
        <v>55</v>
      </c>
      <c r="CJ14" s="4">
        <v>55</v>
      </c>
      <c r="CK14" s="4">
        <v>44</v>
      </c>
      <c r="CL14" s="4">
        <v>45</v>
      </c>
      <c r="CM14" s="4">
        <v>45</v>
      </c>
      <c r="CN14" s="7">
        <v>47</v>
      </c>
      <c r="CO14" s="7">
        <v>49.892857142857103</v>
      </c>
      <c r="CP14" s="7">
        <v>51.678571428571402</v>
      </c>
      <c r="CQ14" s="7">
        <v>59</v>
      </c>
      <c r="CR14" s="7">
        <v>53.464285714285701</v>
      </c>
      <c r="CS14" s="7">
        <v>49</v>
      </c>
      <c r="CT14" s="7">
        <v>55.25</v>
      </c>
      <c r="CU14" s="4">
        <v>1985</v>
      </c>
      <c r="CV14" s="4">
        <v>3291</v>
      </c>
      <c r="CW14" s="4">
        <v>3451</v>
      </c>
      <c r="CX14" s="4">
        <v>2100</v>
      </c>
      <c r="CY14" s="4">
        <v>2397</v>
      </c>
      <c r="CZ14" s="4">
        <v>1873</v>
      </c>
      <c r="DA14" s="4">
        <v>3578</v>
      </c>
      <c r="DB14" s="4">
        <v>2289</v>
      </c>
      <c r="DC14" s="4">
        <v>3027</v>
      </c>
      <c r="DD14" s="4">
        <v>4442</v>
      </c>
      <c r="DE14" s="4">
        <v>4280</v>
      </c>
      <c r="DF14" s="4">
        <v>3620</v>
      </c>
      <c r="DG14" s="4">
        <v>2995</v>
      </c>
      <c r="DH14" s="4">
        <v>11234</v>
      </c>
      <c r="DI14" s="4">
        <v>9358</v>
      </c>
      <c r="DJ14" s="4">
        <v>12337</v>
      </c>
      <c r="DK14" s="4">
        <v>387</v>
      </c>
      <c r="DL14" s="4">
        <v>483</v>
      </c>
      <c r="DM14" s="4">
        <v>904</v>
      </c>
      <c r="DN14" s="4">
        <v>441</v>
      </c>
      <c r="DO14" s="4">
        <v>293</v>
      </c>
      <c r="DP14" s="4">
        <v>277</v>
      </c>
      <c r="DQ14" s="4">
        <v>430</v>
      </c>
      <c r="DR14" s="4">
        <v>650</v>
      </c>
      <c r="DS14" s="4">
        <v>707</v>
      </c>
      <c r="DT14" s="4">
        <v>844</v>
      </c>
      <c r="DU14" s="4">
        <v>1135</v>
      </c>
      <c r="DV14" s="4">
        <v>767</v>
      </c>
      <c r="DW14" s="4">
        <v>675</v>
      </c>
      <c r="DX14" s="4">
        <v>1423</v>
      </c>
      <c r="DY14" s="4">
        <v>803</v>
      </c>
      <c r="DZ14" s="4">
        <v>1424</v>
      </c>
      <c r="EA14" s="7">
        <v>914.84761904761899</v>
      </c>
      <c r="EB14" s="7">
        <v>906.73333333333301</v>
      </c>
      <c r="EC14" s="4">
        <v>997</v>
      </c>
      <c r="ED14" s="4">
        <v>811</v>
      </c>
      <c r="EE14" s="4">
        <v>967</v>
      </c>
      <c r="EF14" s="4">
        <v>500</v>
      </c>
      <c r="EG14" s="4">
        <v>1187</v>
      </c>
      <c r="EH14" s="4">
        <v>808</v>
      </c>
      <c r="EI14" s="4">
        <v>1047</v>
      </c>
      <c r="EJ14" s="4">
        <v>1592</v>
      </c>
      <c r="EK14" s="4">
        <v>2058</v>
      </c>
      <c r="EL14" s="4">
        <v>1881</v>
      </c>
      <c r="EM14" s="4">
        <v>1638</v>
      </c>
      <c r="EN14" s="4">
        <v>3813</v>
      </c>
      <c r="EO14" s="4">
        <v>3627</v>
      </c>
      <c r="EP14" s="4">
        <v>4943</v>
      </c>
      <c r="EQ14" s="7">
        <f ca="1">RAND()*(6000-1000)+1000</f>
        <v>2866.5516400373381</v>
      </c>
      <c r="ER14" s="7">
        <f ca="1">RAND()*(6000-1000)+1000</f>
        <v>1959.2395458048363</v>
      </c>
      <c r="ES14" s="7">
        <f t="shared" ref="ES14:FC14" ca="1" si="21">RAND()*(6000-1000)+1000</f>
        <v>4508.0106069745971</v>
      </c>
      <c r="ET14" s="7">
        <f t="shared" ca="1" si="21"/>
        <v>2869.0895724065454</v>
      </c>
      <c r="EU14" s="7">
        <f t="shared" ca="1" si="21"/>
        <v>2594.7740323056796</v>
      </c>
      <c r="EV14" s="7">
        <f t="shared" ca="1" si="21"/>
        <v>1053.4264451884576</v>
      </c>
      <c r="EW14" s="7">
        <f t="shared" ca="1" si="21"/>
        <v>5638.2080269725766</v>
      </c>
      <c r="EX14" s="7">
        <f t="shared" ca="1" si="21"/>
        <v>2959.2899307925504</v>
      </c>
      <c r="EY14" s="7">
        <f t="shared" ca="1" si="21"/>
        <v>3707.6318318316776</v>
      </c>
      <c r="EZ14" s="7">
        <f t="shared" ca="1" si="21"/>
        <v>2324.0974878605371</v>
      </c>
      <c r="FA14" s="7">
        <f t="shared" ca="1" si="21"/>
        <v>1348.1348903625519</v>
      </c>
      <c r="FB14" s="7">
        <f t="shared" ca="1" si="21"/>
        <v>2639.1285060889395</v>
      </c>
      <c r="FC14" s="7">
        <f t="shared" ca="1" si="21"/>
        <v>3861.7694484322838</v>
      </c>
      <c r="FD14" s="4">
        <v>1498</v>
      </c>
      <c r="FE14" s="4">
        <v>2017</v>
      </c>
      <c r="FF14" s="4">
        <v>5004</v>
      </c>
      <c r="FG14" s="4">
        <v>2792</v>
      </c>
      <c r="FH14" s="4">
        <v>4375</v>
      </c>
      <c r="FI14" s="4">
        <v>3732</v>
      </c>
      <c r="FJ14" s="4">
        <v>2618</v>
      </c>
      <c r="FK14" s="4">
        <v>3001</v>
      </c>
      <c r="FL14" s="4">
        <v>3055</v>
      </c>
      <c r="FM14" s="4">
        <v>4514</v>
      </c>
      <c r="FN14" s="4">
        <v>3696</v>
      </c>
      <c r="FO14" s="4">
        <v>4186</v>
      </c>
      <c r="FP14" s="4">
        <v>5053</v>
      </c>
      <c r="FQ14" s="4">
        <v>5030</v>
      </c>
      <c r="FR14" s="4">
        <v>4456</v>
      </c>
      <c r="FS14" s="4">
        <v>3928</v>
      </c>
      <c r="FT14" s="6">
        <v>3854</v>
      </c>
      <c r="FU14" s="6">
        <v>3147</v>
      </c>
      <c r="FV14" s="6">
        <v>4589</v>
      </c>
      <c r="FW14" s="7">
        <v>139.15238095238101</v>
      </c>
      <c r="FX14" s="7">
        <v>131.26666666666699</v>
      </c>
      <c r="FY14" s="4">
        <v>77</v>
      </c>
      <c r="FZ14" s="4">
        <v>135</v>
      </c>
      <c r="GA14" s="4">
        <v>158</v>
      </c>
      <c r="GB14" s="4">
        <v>103</v>
      </c>
      <c r="GC14" s="4">
        <v>88</v>
      </c>
      <c r="GD14" s="4">
        <v>61</v>
      </c>
      <c r="GE14" s="4">
        <v>74</v>
      </c>
      <c r="GF14" s="4">
        <v>124</v>
      </c>
      <c r="GG14" s="4">
        <v>163</v>
      </c>
      <c r="GH14" s="4">
        <v>196</v>
      </c>
      <c r="GI14" s="4">
        <v>242</v>
      </c>
      <c r="GJ14" s="4">
        <v>181</v>
      </c>
      <c r="GK14" s="4">
        <v>291</v>
      </c>
      <c r="GL14" s="4">
        <v>308</v>
      </c>
    </row>
    <row r="15" spans="1:194" x14ac:dyDescent="0.3">
      <c r="A15" t="s">
        <v>71</v>
      </c>
      <c r="B15" t="s">
        <v>72</v>
      </c>
      <c r="C15" s="4">
        <v>80</v>
      </c>
      <c r="D15" s="4">
        <v>103</v>
      </c>
      <c r="E15" s="4">
        <v>56</v>
      </c>
      <c r="F15" s="4">
        <v>78</v>
      </c>
      <c r="G15" s="4">
        <v>62</v>
      </c>
      <c r="H15" s="4">
        <v>68</v>
      </c>
      <c r="I15" s="4">
        <v>77</v>
      </c>
      <c r="J15" s="4">
        <v>58</v>
      </c>
      <c r="K15" s="4">
        <v>78</v>
      </c>
      <c r="L15" s="6">
        <v>80</v>
      </c>
      <c r="M15" s="6">
        <v>71</v>
      </c>
      <c r="N15" s="6">
        <v>68</v>
      </c>
      <c r="O15" s="6">
        <v>75</v>
      </c>
      <c r="P15" s="6">
        <v>59</v>
      </c>
      <c r="Q15" s="6">
        <v>55</v>
      </c>
      <c r="R15" s="6">
        <v>59</v>
      </c>
      <c r="S15" s="4">
        <v>117342</v>
      </c>
      <c r="T15" s="4">
        <v>135978</v>
      </c>
      <c r="U15" s="4">
        <v>29287</v>
      </c>
      <c r="V15" s="4">
        <v>101896</v>
      </c>
      <c r="W15" s="4">
        <v>126737</v>
      </c>
      <c r="X15" s="4">
        <v>100372</v>
      </c>
      <c r="Y15" s="4">
        <v>63446</v>
      </c>
      <c r="Z15" s="4">
        <v>63067</v>
      </c>
      <c r="AA15" s="4">
        <v>76210</v>
      </c>
      <c r="AB15" s="4">
        <v>77467</v>
      </c>
      <c r="AC15" s="4">
        <v>67019</v>
      </c>
      <c r="AD15" s="4">
        <v>58218</v>
      </c>
      <c r="AE15" s="4">
        <v>51248</v>
      </c>
      <c r="AF15" s="7">
        <v>53186.266666666699</v>
      </c>
      <c r="AG15" s="7">
        <v>48657.152380952401</v>
      </c>
      <c r="AH15" s="7">
        <v>47128.038095238102</v>
      </c>
      <c r="AI15" s="4">
        <v>16</v>
      </c>
      <c r="AJ15" s="4">
        <v>0</v>
      </c>
      <c r="AK15" s="4">
        <v>64</v>
      </c>
      <c r="AL15" s="4">
        <v>58</v>
      </c>
      <c r="AM15" s="4">
        <v>72</v>
      </c>
      <c r="AN15" s="4">
        <v>64</v>
      </c>
      <c r="AO15" s="4">
        <v>59</v>
      </c>
      <c r="AP15" s="4">
        <v>65</v>
      </c>
      <c r="AQ15" s="4">
        <v>79</v>
      </c>
      <c r="AR15" s="4">
        <v>123</v>
      </c>
      <c r="AS15" s="4">
        <v>139</v>
      </c>
      <c r="AT15" s="4">
        <v>144</v>
      </c>
      <c r="AU15" s="4">
        <v>148</v>
      </c>
      <c r="AV15" s="4">
        <v>149</v>
      </c>
      <c r="AW15" s="4">
        <v>202</v>
      </c>
      <c r="AX15" s="4">
        <v>189</v>
      </c>
      <c r="AY15" s="4">
        <v>0</v>
      </c>
      <c r="AZ15" s="4">
        <v>0</v>
      </c>
      <c r="BA15" s="4">
        <v>5</v>
      </c>
      <c r="BB15" s="4">
        <v>5</v>
      </c>
      <c r="BC15" s="4">
        <v>6</v>
      </c>
      <c r="BD15" s="4">
        <v>5</v>
      </c>
      <c r="BE15" s="4">
        <v>5</v>
      </c>
      <c r="BF15" s="4">
        <v>2</v>
      </c>
      <c r="BG15" s="4">
        <v>9</v>
      </c>
      <c r="BH15" s="4">
        <v>7</v>
      </c>
      <c r="BI15" s="4">
        <v>4</v>
      </c>
      <c r="BJ15" s="4">
        <v>5</v>
      </c>
      <c r="BK15" s="4">
        <v>4</v>
      </c>
      <c r="BL15" s="4">
        <v>4</v>
      </c>
      <c r="BM15" s="4">
        <v>4</v>
      </c>
      <c r="BN15" s="4">
        <v>4</v>
      </c>
      <c r="BO15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6">
        <v>0</v>
      </c>
      <c r="CF15" s="4">
        <v>0</v>
      </c>
      <c r="CG15" s="4">
        <v>64</v>
      </c>
      <c r="CH15" s="4">
        <v>69</v>
      </c>
      <c r="CI15" s="4">
        <v>73</v>
      </c>
      <c r="CJ15" s="4">
        <v>64</v>
      </c>
      <c r="CK15" s="4">
        <v>59</v>
      </c>
      <c r="CL15" s="4">
        <v>65</v>
      </c>
      <c r="CM15" s="4">
        <v>79</v>
      </c>
      <c r="CN15" s="7">
        <v>85</v>
      </c>
      <c r="CO15" s="7">
        <v>105.46428571428601</v>
      </c>
      <c r="CP15" s="7">
        <v>99.285714285714306</v>
      </c>
      <c r="CQ15" s="7">
        <v>86.928571428571402</v>
      </c>
      <c r="CR15" s="7">
        <v>111.642857142857</v>
      </c>
      <c r="CS15" s="7">
        <v>110</v>
      </c>
      <c r="CT15" s="7">
        <v>124</v>
      </c>
      <c r="CU15" s="4">
        <v>64</v>
      </c>
      <c r="CV15" s="4">
        <v>0</v>
      </c>
      <c r="CW15" s="4">
        <v>30072</v>
      </c>
      <c r="CX15" s="4">
        <v>15353</v>
      </c>
      <c r="CY15" s="4">
        <v>1783</v>
      </c>
      <c r="CZ15" s="4">
        <v>5369</v>
      </c>
      <c r="DA15" s="4">
        <v>2085</v>
      </c>
      <c r="DB15" s="4">
        <v>9303</v>
      </c>
      <c r="DC15" s="4">
        <v>4860</v>
      </c>
      <c r="DD15" s="4">
        <v>7875</v>
      </c>
      <c r="DE15" s="4">
        <v>8844</v>
      </c>
      <c r="DF15" s="4">
        <v>9137</v>
      </c>
      <c r="DG15" s="4">
        <v>5276</v>
      </c>
      <c r="DH15" s="4">
        <v>70238</v>
      </c>
      <c r="DI15" s="4">
        <v>71142</v>
      </c>
      <c r="DJ15" s="4">
        <v>91331</v>
      </c>
      <c r="DK15" s="4">
        <v>1</v>
      </c>
      <c r="DL15" s="4">
        <v>0</v>
      </c>
      <c r="DM15" s="4">
        <v>1735</v>
      </c>
      <c r="DN15" s="4">
        <v>1926</v>
      </c>
      <c r="DO15" s="4">
        <v>97</v>
      </c>
      <c r="DP15" s="4">
        <v>301</v>
      </c>
      <c r="DQ15" s="4">
        <v>86</v>
      </c>
      <c r="DR15" s="4">
        <v>179</v>
      </c>
      <c r="DS15" s="4">
        <v>348</v>
      </c>
      <c r="DT15" s="4">
        <v>337</v>
      </c>
      <c r="DU15" s="4">
        <v>293</v>
      </c>
      <c r="DV15" s="4">
        <v>96</v>
      </c>
      <c r="DW15" s="4">
        <v>79</v>
      </c>
      <c r="DX15" s="4">
        <v>3552</v>
      </c>
      <c r="DY15" s="4">
        <v>3593</v>
      </c>
      <c r="DZ15" s="4">
        <v>6982</v>
      </c>
      <c r="EA15" s="7">
        <v>9867.99047619048</v>
      </c>
      <c r="EB15" s="7">
        <v>8656.7333333333299</v>
      </c>
      <c r="EC15" s="4">
        <v>10686</v>
      </c>
      <c r="ED15" s="4">
        <v>6579</v>
      </c>
      <c r="EE15" s="4">
        <v>643</v>
      </c>
      <c r="EF15" s="4">
        <v>2163</v>
      </c>
      <c r="EG15" s="4">
        <v>1456</v>
      </c>
      <c r="EH15" s="4">
        <v>4977</v>
      </c>
      <c r="EI15" s="4">
        <v>2751</v>
      </c>
      <c r="EJ15" s="4">
        <v>3031</v>
      </c>
      <c r="EK15" s="4">
        <v>4006</v>
      </c>
      <c r="EL15" s="4">
        <v>4120</v>
      </c>
      <c r="EM15" s="4">
        <v>3090</v>
      </c>
      <c r="EN15" s="4">
        <v>14557</v>
      </c>
      <c r="EO15" s="4">
        <v>27986</v>
      </c>
      <c r="EP15" s="4">
        <v>35556</v>
      </c>
      <c r="EQ15" s="7">
        <f ca="1">RAND()*(75000-48000)+48000</f>
        <v>63592.517070249422</v>
      </c>
      <c r="ER15" s="7">
        <f t="shared" ref="ER15:FC16" ca="1" si="22">RAND()*(75000-48000)+48000</f>
        <v>61374.705296772037</v>
      </c>
      <c r="ES15" s="7">
        <f t="shared" ca="1" si="22"/>
        <v>67276.079394833621</v>
      </c>
      <c r="ET15" s="7">
        <f t="shared" ca="1" si="22"/>
        <v>65010.960294998018</v>
      </c>
      <c r="EU15" s="7">
        <f t="shared" ca="1" si="22"/>
        <v>52398.085837666782</v>
      </c>
      <c r="EV15" s="7">
        <f t="shared" ca="1" si="22"/>
        <v>74716.639934058563</v>
      </c>
      <c r="EW15" s="7">
        <f t="shared" ca="1" si="22"/>
        <v>54151.354226261152</v>
      </c>
      <c r="EX15" s="7">
        <f t="shared" ca="1" si="22"/>
        <v>52965.553200911119</v>
      </c>
      <c r="EY15" s="7">
        <f t="shared" ca="1" si="22"/>
        <v>60138.739739996607</v>
      </c>
      <c r="EZ15" s="7">
        <f t="shared" ca="1" si="22"/>
        <v>49196.982200735998</v>
      </c>
      <c r="FA15" s="7">
        <f t="shared" ca="1" si="22"/>
        <v>64147.324257641179</v>
      </c>
      <c r="FB15" s="7">
        <f t="shared" ca="1" si="22"/>
        <v>51738.847946256545</v>
      </c>
      <c r="FC15" s="7">
        <f t="shared" ca="1" si="22"/>
        <v>53852.091276117229</v>
      </c>
      <c r="FD15" s="4">
        <v>61712</v>
      </c>
      <c r="FE15" s="4">
        <v>58914</v>
      </c>
      <c r="FF15" s="4">
        <v>62876</v>
      </c>
      <c r="FG15" s="4">
        <v>101</v>
      </c>
      <c r="FH15" s="4">
        <v>0</v>
      </c>
      <c r="FI15" s="4">
        <v>30804</v>
      </c>
      <c r="FJ15" s="4">
        <v>12267</v>
      </c>
      <c r="FK15" s="4">
        <v>4626</v>
      </c>
      <c r="FL15" s="4">
        <v>8013</v>
      </c>
      <c r="FM15" s="4">
        <v>6650</v>
      </c>
      <c r="FN15" s="4">
        <v>9304</v>
      </c>
      <c r="FO15" s="4">
        <v>8517</v>
      </c>
      <c r="FP15" s="4">
        <v>10258</v>
      </c>
      <c r="FQ15" s="4">
        <v>10169</v>
      </c>
      <c r="FR15" s="4">
        <v>11110</v>
      </c>
      <c r="FS15" s="4">
        <v>7603</v>
      </c>
      <c r="FT15" s="6">
        <v>8569</v>
      </c>
      <c r="FU15" s="6">
        <v>9458</v>
      </c>
      <c r="FV15" s="6">
        <v>10058</v>
      </c>
      <c r="FW15" s="7">
        <v>309.89523809523803</v>
      </c>
      <c r="FX15" s="7">
        <v>330.066666666667</v>
      </c>
      <c r="FY15" s="4">
        <v>220</v>
      </c>
      <c r="FZ15" s="4">
        <v>412</v>
      </c>
      <c r="GA15" s="4">
        <v>353</v>
      </c>
      <c r="GB15" s="4">
        <v>754</v>
      </c>
      <c r="GC15" s="4">
        <v>342</v>
      </c>
      <c r="GD15" s="4">
        <v>323</v>
      </c>
      <c r="GE15" s="4">
        <v>410</v>
      </c>
      <c r="GF15" s="4">
        <v>425</v>
      </c>
      <c r="GG15" s="4">
        <v>362</v>
      </c>
      <c r="GH15" s="4">
        <v>403</v>
      </c>
      <c r="GI15" s="4">
        <v>451</v>
      </c>
      <c r="GJ15" s="4">
        <v>703</v>
      </c>
      <c r="GK15" s="4">
        <v>1089</v>
      </c>
      <c r="GL15" s="4">
        <v>1320</v>
      </c>
    </row>
    <row r="16" spans="1:194" x14ac:dyDescent="0.3">
      <c r="A16" t="s">
        <v>73</v>
      </c>
      <c r="B16" t="s">
        <v>74</v>
      </c>
      <c r="C16" s="4">
        <v>0</v>
      </c>
      <c r="D16" s="4">
        <v>18</v>
      </c>
      <c r="E16" s="4">
        <v>33</v>
      </c>
      <c r="F16" s="4">
        <v>25</v>
      </c>
      <c r="G16" s="4">
        <v>25</v>
      </c>
      <c r="H16" s="4">
        <v>25</v>
      </c>
      <c r="I16" s="4">
        <v>21</v>
      </c>
      <c r="J16" s="4">
        <v>17</v>
      </c>
      <c r="K16" s="4">
        <v>11</v>
      </c>
      <c r="L16" s="6">
        <v>10</v>
      </c>
      <c r="M16" s="6">
        <v>14</v>
      </c>
      <c r="N16" s="6">
        <v>15</v>
      </c>
      <c r="O16" s="6">
        <v>21</v>
      </c>
      <c r="P16" s="6">
        <v>29</v>
      </c>
      <c r="Q16" s="6">
        <v>23</v>
      </c>
      <c r="R16" s="6">
        <v>19</v>
      </c>
      <c r="S16" s="4">
        <v>0</v>
      </c>
      <c r="T16" s="4">
        <v>3410</v>
      </c>
      <c r="U16" s="4">
        <v>35627</v>
      </c>
      <c r="V16" s="4">
        <v>6205</v>
      </c>
      <c r="W16" s="4">
        <v>7172</v>
      </c>
      <c r="X16" s="4">
        <v>6552</v>
      </c>
      <c r="Y16" s="4">
        <v>13564</v>
      </c>
      <c r="Z16" s="4">
        <v>24934</v>
      </c>
      <c r="AA16" s="4">
        <v>29096</v>
      </c>
      <c r="AB16" s="4">
        <v>72826</v>
      </c>
      <c r="AC16" s="4">
        <v>94993</v>
      </c>
      <c r="AD16" s="4">
        <v>102181</v>
      </c>
      <c r="AE16" s="4">
        <v>108253</v>
      </c>
      <c r="AF16" s="7">
        <v>137770.5</v>
      </c>
      <c r="AG16" s="7">
        <v>146537</v>
      </c>
      <c r="AH16" s="7">
        <v>155304.29999999999</v>
      </c>
      <c r="AI16" s="4">
        <v>6</v>
      </c>
      <c r="AJ16" s="4">
        <v>26</v>
      </c>
      <c r="AK16" s="4">
        <v>27</v>
      </c>
      <c r="AL16" s="4">
        <v>35</v>
      </c>
      <c r="AM16" s="4">
        <v>39</v>
      </c>
      <c r="AN16" s="4">
        <v>35</v>
      </c>
      <c r="AO16" s="4">
        <v>35</v>
      </c>
      <c r="AP16" s="4">
        <v>45</v>
      </c>
      <c r="AQ16" s="4">
        <v>45</v>
      </c>
      <c r="AR16" s="4">
        <v>51</v>
      </c>
      <c r="AS16" s="4">
        <v>51</v>
      </c>
      <c r="AT16" s="4">
        <v>60</v>
      </c>
      <c r="AU16" s="4">
        <v>63</v>
      </c>
      <c r="AV16" s="4">
        <v>84</v>
      </c>
      <c r="AW16" s="4">
        <v>86</v>
      </c>
      <c r="AX16" s="4">
        <v>95</v>
      </c>
      <c r="AY16" s="4">
        <v>0</v>
      </c>
      <c r="AZ16" s="4">
        <v>8</v>
      </c>
      <c r="BA16" s="4">
        <v>10</v>
      </c>
      <c r="BB16" s="4">
        <v>10</v>
      </c>
      <c r="BC16" s="4">
        <v>10</v>
      </c>
      <c r="BD16" s="4">
        <v>10</v>
      </c>
      <c r="BE16" s="4">
        <v>10</v>
      </c>
      <c r="BF16" s="4">
        <v>10</v>
      </c>
      <c r="BG16" s="4">
        <v>10</v>
      </c>
      <c r="BH16" s="4">
        <v>16</v>
      </c>
      <c r="BI16" s="4">
        <v>16</v>
      </c>
      <c r="BJ16" s="4">
        <v>19</v>
      </c>
      <c r="BK16" s="4">
        <v>19</v>
      </c>
      <c r="BL16" s="4">
        <v>19</v>
      </c>
      <c r="BM16" s="4">
        <v>19</v>
      </c>
      <c r="BN16" s="4">
        <v>19</v>
      </c>
      <c r="BO16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6">
        <v>19</v>
      </c>
      <c r="CF16" s="4">
        <v>20</v>
      </c>
      <c r="CG16" s="4">
        <v>27</v>
      </c>
      <c r="CH16" s="4">
        <v>35</v>
      </c>
      <c r="CI16" s="4">
        <v>39</v>
      </c>
      <c r="CJ16" s="4">
        <v>35</v>
      </c>
      <c r="CK16" s="4">
        <v>35</v>
      </c>
      <c r="CL16" s="4">
        <v>45</v>
      </c>
      <c r="CM16" s="4">
        <v>45</v>
      </c>
      <c r="CN16" s="7">
        <v>49.107142857142897</v>
      </c>
      <c r="CO16" s="7">
        <v>52.214285714285701</v>
      </c>
      <c r="CP16" s="7">
        <v>55.321428571428598</v>
      </c>
      <c r="CQ16" s="7">
        <v>58.428571428571402</v>
      </c>
      <c r="CR16" s="7">
        <v>61.535714285714299</v>
      </c>
      <c r="CS16" s="7">
        <v>64.642857142857096</v>
      </c>
      <c r="CT16" s="7">
        <v>67.75</v>
      </c>
      <c r="CU16" s="4">
        <v>35</v>
      </c>
      <c r="CV16" s="4">
        <v>538</v>
      </c>
      <c r="CW16" s="4">
        <v>889</v>
      </c>
      <c r="CX16" s="4">
        <v>3473</v>
      </c>
      <c r="CY16" s="4">
        <v>750</v>
      </c>
      <c r="CZ16" s="4">
        <v>763</v>
      </c>
      <c r="DA16" s="4">
        <v>1208</v>
      </c>
      <c r="DB16" s="4">
        <v>1476</v>
      </c>
      <c r="DC16" s="4">
        <v>737</v>
      </c>
      <c r="DD16" s="4">
        <v>916</v>
      </c>
      <c r="DE16" s="4">
        <v>2531</v>
      </c>
      <c r="DF16" s="4">
        <v>2497</v>
      </c>
      <c r="DG16" s="4">
        <v>2074</v>
      </c>
      <c r="DH16" s="4">
        <v>131053</v>
      </c>
      <c r="DI16" s="4">
        <v>165654</v>
      </c>
      <c r="DJ16" s="4">
        <v>170750</v>
      </c>
      <c r="DK16" s="4">
        <v>0</v>
      </c>
      <c r="DL16" s="4">
        <v>400</v>
      </c>
      <c r="DM16" s="4">
        <v>571</v>
      </c>
      <c r="DN16" s="4">
        <v>521</v>
      </c>
      <c r="DO16" s="4">
        <v>542</v>
      </c>
      <c r="DP16" s="4">
        <v>550</v>
      </c>
      <c r="DQ16" s="4">
        <v>561</v>
      </c>
      <c r="DR16" s="4">
        <v>720</v>
      </c>
      <c r="DS16" s="4">
        <v>4</v>
      </c>
      <c r="DT16" s="4">
        <v>24</v>
      </c>
      <c r="DU16" s="4">
        <v>46</v>
      </c>
      <c r="DV16" s="4">
        <v>34</v>
      </c>
      <c r="DW16" s="4">
        <v>64</v>
      </c>
      <c r="DX16" s="4">
        <v>35130</v>
      </c>
      <c r="DY16" s="4">
        <v>37187</v>
      </c>
      <c r="DZ16" s="4">
        <v>49420</v>
      </c>
      <c r="EA16" s="7">
        <v>885.91428571428503</v>
      </c>
      <c r="EB16" s="7">
        <v>785.6</v>
      </c>
      <c r="EC16" s="4">
        <v>140</v>
      </c>
      <c r="ED16" s="4">
        <v>1760</v>
      </c>
      <c r="EE16" s="4">
        <v>60</v>
      </c>
      <c r="EF16" s="4">
        <v>63</v>
      </c>
      <c r="EG16" s="4">
        <v>227</v>
      </c>
      <c r="EH16" s="4">
        <v>357</v>
      </c>
      <c r="EI16" s="4">
        <v>332</v>
      </c>
      <c r="EJ16" s="4">
        <v>398</v>
      </c>
      <c r="EK16" s="4">
        <v>1252</v>
      </c>
      <c r="EL16" s="4">
        <v>1379</v>
      </c>
      <c r="EM16" s="4">
        <v>1115</v>
      </c>
      <c r="EN16" s="4">
        <v>11623</v>
      </c>
      <c r="EO16" s="4">
        <v>38677</v>
      </c>
      <c r="EP16" s="4">
        <v>39116</v>
      </c>
      <c r="EQ16" s="7">
        <f ca="1">RAND()*(75000-48000)+48000</f>
        <v>68190.084749249727</v>
      </c>
      <c r="ER16" s="7">
        <f t="shared" ca="1" si="22"/>
        <v>62474.689722857482</v>
      </c>
      <c r="ES16" s="7">
        <f t="shared" ca="1" si="22"/>
        <v>51167.150136077318</v>
      </c>
      <c r="ET16" s="7">
        <f t="shared" ca="1" si="22"/>
        <v>52723.309096909768</v>
      </c>
      <c r="EU16" s="7">
        <f t="shared" ca="1" si="22"/>
        <v>59999.89418276363</v>
      </c>
      <c r="EV16" s="7">
        <f t="shared" ca="1" si="22"/>
        <v>48502.130390366037</v>
      </c>
      <c r="EW16" s="7">
        <f t="shared" ca="1" si="22"/>
        <v>74045.439432732615</v>
      </c>
      <c r="EX16" s="7">
        <f t="shared" ca="1" si="22"/>
        <v>67718.521999059565</v>
      </c>
      <c r="EY16" s="7">
        <f t="shared" ca="1" si="22"/>
        <v>49983.580098958788</v>
      </c>
      <c r="EZ16" s="7">
        <f t="shared" ca="1" si="22"/>
        <v>74283.716302343106</v>
      </c>
      <c r="FA16" s="7">
        <f t="shared" ca="1" si="22"/>
        <v>61377.008475783638</v>
      </c>
      <c r="FB16" s="7">
        <f t="shared" ca="1" si="22"/>
        <v>50299.443030724258</v>
      </c>
      <c r="FC16" s="7">
        <f t="shared" ca="1" si="22"/>
        <v>70100.085986111924</v>
      </c>
      <c r="FD16" s="4">
        <v>44539</v>
      </c>
      <c r="FE16" s="4">
        <v>56376</v>
      </c>
      <c r="FF16" s="4">
        <v>63244</v>
      </c>
      <c r="FG16" s="4">
        <v>35</v>
      </c>
      <c r="FH16" s="4">
        <v>779</v>
      </c>
      <c r="FI16" s="4">
        <v>974</v>
      </c>
      <c r="FJ16" s="4">
        <v>3487</v>
      </c>
      <c r="FK16" s="4">
        <v>841</v>
      </c>
      <c r="FL16" s="4">
        <v>844</v>
      </c>
      <c r="FM16" s="4">
        <v>1382</v>
      </c>
      <c r="FN16" s="4">
        <v>1690</v>
      </c>
      <c r="FO16" s="4">
        <v>898</v>
      </c>
      <c r="FP16" s="4">
        <v>1038</v>
      </c>
      <c r="FQ16" s="4">
        <v>3085</v>
      </c>
      <c r="FR16" s="4">
        <v>2828</v>
      </c>
      <c r="FS16" s="4">
        <v>2807</v>
      </c>
      <c r="FT16" s="6">
        <v>2985</v>
      </c>
      <c r="FU16" s="6">
        <v>2463</v>
      </c>
      <c r="FV16" s="6">
        <v>1998</v>
      </c>
      <c r="FW16" s="7">
        <v>130.53333333333299</v>
      </c>
      <c r="FX16" s="7">
        <v>119.933333333333</v>
      </c>
      <c r="FY16" s="4">
        <v>75</v>
      </c>
      <c r="FZ16" s="4">
        <v>165</v>
      </c>
      <c r="GA16" s="4">
        <v>77</v>
      </c>
      <c r="GB16" s="4">
        <v>57</v>
      </c>
      <c r="GC16" s="4">
        <v>48</v>
      </c>
      <c r="GD16" s="4">
        <v>75</v>
      </c>
      <c r="GE16" s="4">
        <v>91</v>
      </c>
      <c r="GF16" s="4">
        <v>202</v>
      </c>
      <c r="GG16" s="4">
        <v>225</v>
      </c>
      <c r="GH16" s="4">
        <v>324</v>
      </c>
      <c r="GI16" s="4">
        <v>377</v>
      </c>
      <c r="GJ16" s="4">
        <v>365</v>
      </c>
      <c r="GK16" s="4">
        <v>913</v>
      </c>
      <c r="GL16" s="4">
        <v>1048</v>
      </c>
    </row>
    <row r="17" spans="1:194" x14ac:dyDescent="0.3">
      <c r="A17" t="s">
        <v>75</v>
      </c>
      <c r="B17" t="s">
        <v>76</v>
      </c>
      <c r="C17" s="4">
        <v>0</v>
      </c>
      <c r="D17" s="4">
        <v>2</v>
      </c>
      <c r="E17" s="4">
        <v>7</v>
      </c>
      <c r="F17" s="4">
        <v>21</v>
      </c>
      <c r="G17" s="4">
        <v>27</v>
      </c>
      <c r="H17" s="4">
        <v>27</v>
      </c>
      <c r="I17" s="4">
        <v>5</v>
      </c>
      <c r="J17" s="4">
        <v>11</v>
      </c>
      <c r="K17" s="4">
        <v>11</v>
      </c>
      <c r="L17" s="6">
        <v>10</v>
      </c>
      <c r="M17" s="6">
        <v>8</v>
      </c>
      <c r="N17" s="6">
        <v>7</v>
      </c>
      <c r="O17" s="6">
        <v>12</v>
      </c>
      <c r="P17" s="6">
        <v>15</v>
      </c>
      <c r="Q17" s="6">
        <v>19</v>
      </c>
      <c r="R17" s="6">
        <v>12</v>
      </c>
      <c r="S17" s="4">
        <v>0</v>
      </c>
      <c r="T17" s="4">
        <v>23</v>
      </c>
      <c r="U17" s="4">
        <v>8902</v>
      </c>
      <c r="V17" s="4">
        <v>34518</v>
      </c>
      <c r="W17" s="4">
        <v>51512</v>
      </c>
      <c r="X17" s="4">
        <v>53235</v>
      </c>
      <c r="Y17" s="4">
        <v>13303</v>
      </c>
      <c r="Z17" s="4">
        <v>30147</v>
      </c>
      <c r="AA17" s="4">
        <v>14372</v>
      </c>
      <c r="AB17" s="4">
        <v>13982</v>
      </c>
      <c r="AC17" s="4">
        <v>13800</v>
      </c>
      <c r="AD17" s="4">
        <v>17383</v>
      </c>
      <c r="AE17" s="4">
        <v>16473</v>
      </c>
      <c r="AF17" s="7">
        <v>18558.333333333299</v>
      </c>
      <c r="AG17" s="7">
        <v>22894.833333333299</v>
      </c>
      <c r="AH17" s="7">
        <v>17231.333333333299</v>
      </c>
      <c r="AI17" s="4">
        <v>0</v>
      </c>
      <c r="AJ17" s="4">
        <v>2</v>
      </c>
      <c r="AK17" s="4">
        <v>7</v>
      </c>
      <c r="AL17" s="4">
        <v>13</v>
      </c>
      <c r="AM17" s="4">
        <v>20</v>
      </c>
      <c r="AN17" s="4">
        <v>17</v>
      </c>
      <c r="AO17" s="4">
        <v>10</v>
      </c>
      <c r="AP17" s="4">
        <v>15</v>
      </c>
      <c r="AQ17" s="4">
        <v>15</v>
      </c>
      <c r="AR17" s="4">
        <v>25</v>
      </c>
      <c r="AS17" s="4">
        <v>36</v>
      </c>
      <c r="AT17" s="4">
        <v>33</v>
      </c>
      <c r="AU17" s="4">
        <v>21</v>
      </c>
      <c r="AV17" s="4">
        <v>21</v>
      </c>
      <c r="AW17" s="4">
        <v>36</v>
      </c>
      <c r="AX17" s="4">
        <v>36</v>
      </c>
      <c r="AY17" s="4">
        <v>0</v>
      </c>
      <c r="AZ17" s="4">
        <v>1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6">
        <v>1</v>
      </c>
      <c r="CF17" s="4">
        <v>2</v>
      </c>
      <c r="CG17" s="4">
        <v>7</v>
      </c>
      <c r="CH17" s="4">
        <v>15</v>
      </c>
      <c r="CI17" s="4">
        <v>20</v>
      </c>
      <c r="CJ17" s="4">
        <v>17</v>
      </c>
      <c r="CK17" s="4">
        <v>10</v>
      </c>
      <c r="CL17" s="4">
        <v>15</v>
      </c>
      <c r="CM17" s="4">
        <v>15</v>
      </c>
      <c r="CN17" s="7">
        <v>18.678571428571502</v>
      </c>
      <c r="CO17" s="7">
        <v>20.0238095238096</v>
      </c>
      <c r="CP17" s="7">
        <v>21.369047619047699</v>
      </c>
      <c r="CQ17" s="7">
        <v>22.714285714285701</v>
      </c>
      <c r="CR17" s="7">
        <v>24.0595238095238</v>
      </c>
      <c r="CS17" s="7">
        <v>25.404761904761902</v>
      </c>
      <c r="CT17" s="7">
        <v>26.75</v>
      </c>
      <c r="CU17" s="4">
        <v>0</v>
      </c>
      <c r="CV17" s="4">
        <v>23</v>
      </c>
      <c r="CW17" s="4">
        <v>312</v>
      </c>
      <c r="CX17" s="4">
        <v>213</v>
      </c>
      <c r="CY17" s="4">
        <v>264</v>
      </c>
      <c r="CZ17" s="4">
        <v>387</v>
      </c>
      <c r="DA17" s="4">
        <v>366</v>
      </c>
      <c r="DB17" s="4">
        <v>1328</v>
      </c>
      <c r="DC17" s="4">
        <v>1403</v>
      </c>
      <c r="DD17" s="4">
        <v>1349</v>
      </c>
      <c r="DE17" s="4">
        <v>1547</v>
      </c>
      <c r="DF17" s="4">
        <v>1622</v>
      </c>
      <c r="DG17" s="4">
        <v>691</v>
      </c>
      <c r="DH17" s="4">
        <v>29706</v>
      </c>
      <c r="DI17" s="4">
        <v>27281</v>
      </c>
      <c r="DJ17" s="4">
        <v>49896</v>
      </c>
      <c r="DK17" s="4">
        <v>0</v>
      </c>
      <c r="DL17" s="4">
        <v>1</v>
      </c>
      <c r="DM17" s="4">
        <v>1</v>
      </c>
      <c r="DN17" s="4">
        <v>4</v>
      </c>
      <c r="DO17" s="4">
        <v>6</v>
      </c>
      <c r="DP17" s="4">
        <v>14</v>
      </c>
      <c r="DQ17" s="4">
        <v>0</v>
      </c>
      <c r="DR17" s="4">
        <v>0</v>
      </c>
      <c r="DS17" s="4">
        <v>20</v>
      </c>
      <c r="DT17" s="4">
        <v>4</v>
      </c>
      <c r="DU17" s="4">
        <v>6</v>
      </c>
      <c r="DV17" s="4">
        <v>12</v>
      </c>
      <c r="DW17" s="4">
        <v>0</v>
      </c>
      <c r="DX17" s="4">
        <v>4063</v>
      </c>
      <c r="DY17" s="4">
        <v>2335</v>
      </c>
      <c r="DZ17" s="4">
        <v>5932</v>
      </c>
      <c r="EA17" s="7">
        <v>25</v>
      </c>
      <c r="EB17" s="7">
        <v>88</v>
      </c>
      <c r="EC17" s="4">
        <v>141</v>
      </c>
      <c r="ED17" s="4">
        <v>40</v>
      </c>
      <c r="EE17" s="4">
        <v>59</v>
      </c>
      <c r="EF17" s="4">
        <v>33</v>
      </c>
      <c r="EG17" s="4">
        <v>0</v>
      </c>
      <c r="EH17" s="4">
        <v>528</v>
      </c>
      <c r="EI17" s="4">
        <v>779</v>
      </c>
      <c r="EJ17" s="4">
        <v>625</v>
      </c>
      <c r="EK17" s="4">
        <v>177</v>
      </c>
      <c r="EL17" s="4">
        <v>600</v>
      </c>
      <c r="EM17" s="4">
        <v>193</v>
      </c>
      <c r="EN17" s="4">
        <v>11811</v>
      </c>
      <c r="EO17" s="4">
        <v>7684</v>
      </c>
      <c r="EP17" s="4">
        <v>17465</v>
      </c>
      <c r="EQ17" s="7">
        <f ca="1">RAND()*(20000-2000)+2000</f>
        <v>19143.643306420025</v>
      </c>
      <c r="ER17" s="7">
        <f t="shared" ref="ER17:FC17" ca="1" si="23">RAND()*(20000-2000)+2000</f>
        <v>10982.943240996372</v>
      </c>
      <c r="ES17" s="7">
        <f t="shared" ca="1" si="23"/>
        <v>3189.7057964886872</v>
      </c>
      <c r="ET17" s="7">
        <f t="shared" ca="1" si="23"/>
        <v>5386.541778826162</v>
      </c>
      <c r="EU17" s="7">
        <f t="shared" ca="1" si="23"/>
        <v>4022.6143593789247</v>
      </c>
      <c r="EV17" s="7">
        <f t="shared" ca="1" si="23"/>
        <v>4012.3947280189686</v>
      </c>
      <c r="EW17" s="7">
        <f t="shared" ca="1" si="23"/>
        <v>4747.9775263299616</v>
      </c>
      <c r="EX17" s="7">
        <f t="shared" ca="1" si="23"/>
        <v>16428.238666899902</v>
      </c>
      <c r="EY17" s="7">
        <f t="shared" ca="1" si="23"/>
        <v>3640.6405103601646</v>
      </c>
      <c r="EZ17" s="7">
        <f t="shared" ca="1" si="23"/>
        <v>7538.7237966518887</v>
      </c>
      <c r="FA17" s="7">
        <f t="shared" ca="1" si="23"/>
        <v>4832.4494641241054</v>
      </c>
      <c r="FB17" s="7">
        <f t="shared" ca="1" si="23"/>
        <v>16213.567172979094</v>
      </c>
      <c r="FC17" s="7">
        <f t="shared" ca="1" si="23"/>
        <v>8554.5179496876299</v>
      </c>
      <c r="FD17" s="4">
        <v>6920</v>
      </c>
      <c r="FE17" s="4">
        <v>10389</v>
      </c>
      <c r="FF17" s="4">
        <v>19076</v>
      </c>
      <c r="FG17" s="4">
        <v>0</v>
      </c>
      <c r="FH17" s="4">
        <v>23</v>
      </c>
      <c r="FI17" s="4">
        <v>312</v>
      </c>
      <c r="FJ17" s="4">
        <v>213</v>
      </c>
      <c r="FK17" s="4">
        <v>270</v>
      </c>
      <c r="FL17" s="4">
        <v>391</v>
      </c>
      <c r="FM17" s="4">
        <v>370</v>
      </c>
      <c r="FN17" s="4">
        <v>1328</v>
      </c>
      <c r="FO17" s="4">
        <v>1403</v>
      </c>
      <c r="FP17" s="4">
        <v>1349</v>
      </c>
      <c r="FQ17" s="4">
        <v>1547</v>
      </c>
      <c r="FR17" s="4">
        <v>1622</v>
      </c>
      <c r="FS17" s="4">
        <v>691</v>
      </c>
      <c r="FT17" s="6">
        <v>746</v>
      </c>
      <c r="FU17" s="6">
        <v>821</v>
      </c>
      <c r="FV17" s="6">
        <v>652</v>
      </c>
      <c r="FW17" s="7">
        <v>42.695238095238103</v>
      </c>
      <c r="FX17" s="7">
        <v>44.466666666666697</v>
      </c>
      <c r="FY17" s="4">
        <v>25</v>
      </c>
      <c r="FZ17" s="4">
        <v>63</v>
      </c>
      <c r="GA17" s="4">
        <v>66</v>
      </c>
      <c r="GB17" s="4">
        <v>56</v>
      </c>
      <c r="GC17" s="4">
        <v>42</v>
      </c>
      <c r="GD17" s="4">
        <v>52</v>
      </c>
      <c r="GE17" s="4">
        <v>29</v>
      </c>
      <c r="GF17" s="4">
        <v>57</v>
      </c>
      <c r="GG17" s="4">
        <v>81</v>
      </c>
      <c r="GH17" s="4">
        <v>189</v>
      </c>
      <c r="GI17" s="4">
        <v>111</v>
      </c>
      <c r="GJ17" s="4">
        <v>105</v>
      </c>
      <c r="GK17" s="4">
        <v>222</v>
      </c>
      <c r="GL17" s="4">
        <v>179</v>
      </c>
    </row>
    <row r="18" spans="1:194" x14ac:dyDescent="0.3">
      <c r="A18" t="s">
        <v>77</v>
      </c>
      <c r="B18" t="s">
        <v>78</v>
      </c>
      <c r="C18" s="4">
        <v>16</v>
      </c>
      <c r="D18" s="4">
        <v>24</v>
      </c>
      <c r="E18" s="4">
        <v>28</v>
      </c>
      <c r="F18" s="4">
        <v>26</v>
      </c>
      <c r="G18" s="4">
        <v>60</v>
      </c>
      <c r="H18" s="4">
        <v>48</v>
      </c>
      <c r="I18" s="4">
        <v>68</v>
      </c>
      <c r="J18" s="4">
        <v>52</v>
      </c>
      <c r="K18" s="4">
        <v>59</v>
      </c>
      <c r="L18" s="6">
        <v>62</v>
      </c>
      <c r="M18" s="6">
        <v>65</v>
      </c>
      <c r="N18" s="6">
        <v>59</v>
      </c>
      <c r="O18" s="6">
        <v>52</v>
      </c>
      <c r="P18" s="6">
        <v>55</v>
      </c>
      <c r="Q18" s="6">
        <v>61</v>
      </c>
      <c r="R18" s="6">
        <v>66</v>
      </c>
      <c r="S18" s="4">
        <v>8756</v>
      </c>
      <c r="T18" s="4">
        <v>28335</v>
      </c>
      <c r="U18" s="4">
        <v>25706</v>
      </c>
      <c r="V18" s="4">
        <v>29080</v>
      </c>
      <c r="W18" s="4">
        <v>52311</v>
      </c>
      <c r="X18" s="4">
        <v>73277</v>
      </c>
      <c r="Y18" s="4">
        <v>72702</v>
      </c>
      <c r="Z18" s="4">
        <v>79433</v>
      </c>
      <c r="AA18" s="4">
        <v>74818</v>
      </c>
      <c r="AB18" s="4">
        <v>57187</v>
      </c>
      <c r="AC18" s="4">
        <v>63607</v>
      </c>
      <c r="AD18" s="4">
        <v>56852</v>
      </c>
      <c r="AE18" s="4">
        <v>53320</v>
      </c>
      <c r="AF18" s="7">
        <v>53157.5</v>
      </c>
      <c r="AG18" s="7">
        <v>43824.4</v>
      </c>
      <c r="AH18" s="7">
        <v>40491.300000000003</v>
      </c>
      <c r="AI18" s="4">
        <v>6</v>
      </c>
      <c r="AJ18" s="4">
        <v>4</v>
      </c>
      <c r="AK18" s="4">
        <v>6</v>
      </c>
      <c r="AL18" s="4">
        <v>10</v>
      </c>
      <c r="AM18" s="4">
        <v>20</v>
      </c>
      <c r="AN18" s="4">
        <v>30</v>
      </c>
      <c r="AO18" s="4">
        <v>24</v>
      </c>
      <c r="AP18" s="4">
        <v>34</v>
      </c>
      <c r="AQ18" s="4">
        <v>41</v>
      </c>
      <c r="AR18" s="4">
        <v>66</v>
      </c>
      <c r="AS18" s="4">
        <v>68</v>
      </c>
      <c r="AT18" s="4">
        <v>70</v>
      </c>
      <c r="AU18" s="4">
        <v>71</v>
      </c>
      <c r="AV18" s="4">
        <v>71</v>
      </c>
      <c r="AW18" s="4">
        <v>72</v>
      </c>
      <c r="AX18" s="4">
        <v>77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8</v>
      </c>
      <c r="BI18" s="4">
        <v>13</v>
      </c>
      <c r="BJ18" s="4">
        <v>13</v>
      </c>
      <c r="BK18" s="4">
        <v>8</v>
      </c>
      <c r="BL18" s="4">
        <v>8</v>
      </c>
      <c r="BM18" s="4">
        <v>8</v>
      </c>
      <c r="BN18" s="4">
        <v>8</v>
      </c>
      <c r="BO18">
        <v>0</v>
      </c>
      <c r="BP18" s="4">
        <v>0</v>
      </c>
      <c r="BQ18" s="4">
        <v>0</v>
      </c>
      <c r="BR18" s="4">
        <v>0</v>
      </c>
      <c r="BS18" s="4">
        <v>0</v>
      </c>
      <c r="BT18" s="4">
        <v>12</v>
      </c>
      <c r="BU18" s="4">
        <v>12</v>
      </c>
      <c r="BV18" s="4">
        <v>12</v>
      </c>
      <c r="BW18" s="4">
        <v>12</v>
      </c>
      <c r="BX18" s="4">
        <v>20</v>
      </c>
      <c r="BY18" s="4">
        <v>20</v>
      </c>
      <c r="BZ18" s="4">
        <v>20</v>
      </c>
      <c r="CA18" s="4">
        <v>20</v>
      </c>
      <c r="CB18" s="4">
        <v>20</v>
      </c>
      <c r="CC18" s="4">
        <v>20</v>
      </c>
      <c r="CD18" s="4">
        <v>20</v>
      </c>
      <c r="CE18" s="6">
        <v>2</v>
      </c>
      <c r="CF18" s="4">
        <v>2</v>
      </c>
      <c r="CG18" s="4">
        <v>6</v>
      </c>
      <c r="CH18" s="4">
        <v>10</v>
      </c>
      <c r="CI18" s="4">
        <v>20</v>
      </c>
      <c r="CJ18" s="4">
        <v>30</v>
      </c>
      <c r="CK18" s="4">
        <v>24</v>
      </c>
      <c r="CL18" s="4">
        <v>34</v>
      </c>
      <c r="CM18" s="4">
        <v>41</v>
      </c>
      <c r="CN18" s="7">
        <v>45.785714285714299</v>
      </c>
      <c r="CO18" s="7">
        <v>51.321428571428598</v>
      </c>
      <c r="CP18" s="7">
        <v>56.857142857142897</v>
      </c>
      <c r="CQ18" s="7">
        <v>62.392857142857103</v>
      </c>
      <c r="CR18" s="7">
        <v>67.928571428571402</v>
      </c>
      <c r="CS18" s="7">
        <v>73.464285714285694</v>
      </c>
      <c r="CT18" s="7">
        <v>79</v>
      </c>
      <c r="CU18" s="4">
        <v>3250</v>
      </c>
      <c r="CV18" s="4">
        <v>4353</v>
      </c>
      <c r="CW18" s="4">
        <v>1430</v>
      </c>
      <c r="CX18" s="4">
        <v>1357</v>
      </c>
      <c r="CY18" s="4">
        <v>4187</v>
      </c>
      <c r="CZ18" s="4">
        <v>3967</v>
      </c>
      <c r="DA18" s="4">
        <v>4729</v>
      </c>
      <c r="DB18" s="4">
        <v>4604</v>
      </c>
      <c r="DC18" s="4">
        <v>2310</v>
      </c>
      <c r="DD18" s="4">
        <v>4698</v>
      </c>
      <c r="DE18" s="4">
        <v>5920</v>
      </c>
      <c r="DF18" s="4">
        <v>5982</v>
      </c>
      <c r="DG18" s="4">
        <v>4018</v>
      </c>
      <c r="DH18" s="4">
        <v>63397</v>
      </c>
      <c r="DI18" s="4">
        <v>68208</v>
      </c>
      <c r="DJ18" s="4">
        <v>76546</v>
      </c>
      <c r="DK18" s="4">
        <v>0</v>
      </c>
      <c r="DL18" s="4">
        <v>555</v>
      </c>
      <c r="DM18" s="4">
        <v>527</v>
      </c>
      <c r="DN18" s="4">
        <v>98</v>
      </c>
      <c r="DO18" s="4">
        <v>101</v>
      </c>
      <c r="DP18" s="4">
        <v>88</v>
      </c>
      <c r="DQ18" s="4">
        <v>109</v>
      </c>
      <c r="DR18" s="4">
        <v>38</v>
      </c>
      <c r="DS18" s="4">
        <v>47</v>
      </c>
      <c r="DT18" s="4">
        <v>611</v>
      </c>
      <c r="DU18" s="4">
        <v>1113</v>
      </c>
      <c r="DV18" s="4">
        <v>1100</v>
      </c>
      <c r="DW18" s="4">
        <v>582</v>
      </c>
      <c r="DX18" s="4">
        <v>11612</v>
      </c>
      <c r="DY18" s="4">
        <v>5424</v>
      </c>
      <c r="DZ18" s="4">
        <v>7909</v>
      </c>
      <c r="EA18" s="7">
        <v>923.42857142857201</v>
      </c>
      <c r="EB18" s="7">
        <v>1000</v>
      </c>
      <c r="EC18" s="4">
        <v>844</v>
      </c>
      <c r="ED18" s="4">
        <v>358</v>
      </c>
      <c r="EE18" s="4">
        <v>2066</v>
      </c>
      <c r="EF18" s="4">
        <v>2573</v>
      </c>
      <c r="EG18" s="4">
        <v>684</v>
      </c>
      <c r="EH18" s="4">
        <v>1083</v>
      </c>
      <c r="EI18" s="4">
        <v>846</v>
      </c>
      <c r="EJ18" s="4">
        <v>1698</v>
      </c>
      <c r="EK18" s="4">
        <v>1816</v>
      </c>
      <c r="EL18" s="4">
        <v>1901</v>
      </c>
      <c r="EM18" s="4">
        <v>1601</v>
      </c>
      <c r="EN18" s="4">
        <v>14087</v>
      </c>
      <c r="EO18" s="4">
        <v>21742</v>
      </c>
      <c r="EP18" s="4">
        <v>24038</v>
      </c>
      <c r="EQ18" s="7">
        <f ca="1">RAND()*(24000-14000)+14000</f>
        <v>20179.636056221527</v>
      </c>
      <c r="ER18" s="7">
        <f t="shared" ref="ER18:FC18" ca="1" si="24">RAND()*(24000-14000)+14000</f>
        <v>19287.580657064562</v>
      </c>
      <c r="ES18" s="7">
        <f t="shared" ca="1" si="24"/>
        <v>19673.536807466357</v>
      </c>
      <c r="ET18" s="7">
        <f t="shared" ca="1" si="24"/>
        <v>16794.303405521761</v>
      </c>
      <c r="EU18" s="7">
        <f t="shared" ca="1" si="24"/>
        <v>16807.95125952642</v>
      </c>
      <c r="EV18" s="7">
        <f t="shared" ca="1" si="24"/>
        <v>16274.040847486813</v>
      </c>
      <c r="EW18" s="7">
        <f t="shared" ca="1" si="24"/>
        <v>21874.350958390998</v>
      </c>
      <c r="EX18" s="7">
        <f t="shared" ca="1" si="24"/>
        <v>21579.936599641525</v>
      </c>
      <c r="EY18" s="7">
        <f t="shared" ca="1" si="24"/>
        <v>14795.155219814733</v>
      </c>
      <c r="EZ18" s="7">
        <f t="shared" ca="1" si="24"/>
        <v>21540.500843999143</v>
      </c>
      <c r="FA18" s="7">
        <f t="shared" ca="1" si="24"/>
        <v>20035.35096920274</v>
      </c>
      <c r="FB18" s="7">
        <f t="shared" ca="1" si="24"/>
        <v>16888.183896382558</v>
      </c>
      <c r="FC18" s="7">
        <f t="shared" ca="1" si="24"/>
        <v>20558.384183362326</v>
      </c>
      <c r="FD18" s="4">
        <v>17677</v>
      </c>
      <c r="FE18" s="4">
        <v>21011</v>
      </c>
      <c r="FF18" s="4">
        <v>23934</v>
      </c>
      <c r="FG18" s="4">
        <v>1706</v>
      </c>
      <c r="FH18" s="4">
        <v>2183</v>
      </c>
      <c r="FI18" s="4">
        <v>1533</v>
      </c>
      <c r="FJ18" s="4">
        <v>1357</v>
      </c>
      <c r="FK18" s="4">
        <v>4324</v>
      </c>
      <c r="FL18" s="4">
        <v>4074</v>
      </c>
      <c r="FM18" s="4">
        <v>4806</v>
      </c>
      <c r="FN18" s="4">
        <v>4701</v>
      </c>
      <c r="FO18" s="4">
        <v>2409</v>
      </c>
      <c r="FP18" s="4">
        <v>4906</v>
      </c>
      <c r="FQ18" s="4">
        <v>6039</v>
      </c>
      <c r="FR18" s="4">
        <v>6481</v>
      </c>
      <c r="FS18" s="4">
        <v>4619</v>
      </c>
      <c r="FT18" s="6">
        <v>5489</v>
      </c>
      <c r="FU18" s="6">
        <v>4985</v>
      </c>
      <c r="FV18" s="6">
        <v>6032</v>
      </c>
      <c r="FW18" s="7">
        <v>17.8095238095238</v>
      </c>
      <c r="FX18" s="7">
        <v>39.6666666666666</v>
      </c>
      <c r="FY18" s="4">
        <v>56</v>
      </c>
      <c r="FZ18" s="4">
        <v>64</v>
      </c>
      <c r="GA18" s="4">
        <v>125</v>
      </c>
      <c r="GB18" s="4">
        <v>166</v>
      </c>
      <c r="GC18" s="4">
        <v>117</v>
      </c>
      <c r="GD18" s="4">
        <v>169</v>
      </c>
      <c r="GE18" s="4">
        <v>118</v>
      </c>
      <c r="GF18" s="4">
        <v>164</v>
      </c>
      <c r="GG18" s="4">
        <v>136</v>
      </c>
      <c r="GH18" s="4">
        <v>159</v>
      </c>
      <c r="GI18" s="4">
        <v>189</v>
      </c>
      <c r="GJ18" s="4">
        <v>224</v>
      </c>
      <c r="GK18" s="4">
        <v>305</v>
      </c>
      <c r="GL18" s="4">
        <v>381</v>
      </c>
    </row>
    <row r="19" spans="1:194" x14ac:dyDescent="0.3">
      <c r="A19" t="s">
        <v>79</v>
      </c>
      <c r="B19" t="s">
        <v>80</v>
      </c>
      <c r="C19" s="4">
        <v>86</v>
      </c>
      <c r="D19" s="4">
        <v>116</v>
      </c>
      <c r="E19" s="4">
        <v>59</v>
      </c>
      <c r="F19" s="4">
        <v>102</v>
      </c>
      <c r="G19" s="4">
        <v>94</v>
      </c>
      <c r="H19" s="4">
        <v>70</v>
      </c>
      <c r="I19" s="4">
        <v>77</v>
      </c>
      <c r="J19" s="4">
        <v>78</v>
      </c>
      <c r="K19" s="4">
        <v>83</v>
      </c>
      <c r="L19" s="6">
        <v>79</v>
      </c>
      <c r="M19" s="6">
        <v>75</v>
      </c>
      <c r="N19" s="6">
        <v>80</v>
      </c>
      <c r="O19" s="6">
        <v>92</v>
      </c>
      <c r="P19" s="6">
        <v>101</v>
      </c>
      <c r="Q19" s="6">
        <v>105</v>
      </c>
      <c r="R19" s="6">
        <v>96</v>
      </c>
      <c r="S19" s="4">
        <v>76726</v>
      </c>
      <c r="T19" s="4">
        <v>139511</v>
      </c>
      <c r="U19" s="4">
        <v>61039</v>
      </c>
      <c r="V19" s="4">
        <v>46469</v>
      </c>
      <c r="W19" s="4">
        <v>67054</v>
      </c>
      <c r="X19" s="4">
        <v>39538</v>
      </c>
      <c r="Y19" s="4">
        <v>70280</v>
      </c>
      <c r="Z19" s="4">
        <v>112261</v>
      </c>
      <c r="AA19" s="4">
        <v>108146</v>
      </c>
      <c r="AB19" s="4">
        <v>59254</v>
      </c>
      <c r="AC19" s="4">
        <v>69785</v>
      </c>
      <c r="AD19" s="4">
        <v>77252</v>
      </c>
      <c r="AE19" s="4">
        <v>95289</v>
      </c>
      <c r="AF19" s="6">
        <v>98526</v>
      </c>
      <c r="AG19" s="6">
        <v>94157</v>
      </c>
      <c r="AH19" s="6">
        <v>91025</v>
      </c>
      <c r="AI19" s="4">
        <v>87</v>
      </c>
      <c r="AJ19" s="4">
        <v>44</v>
      </c>
      <c r="AK19" s="4">
        <v>58</v>
      </c>
      <c r="AL19" s="4">
        <v>47</v>
      </c>
      <c r="AM19" s="4">
        <v>74</v>
      </c>
      <c r="AN19" s="4">
        <v>74</v>
      </c>
      <c r="AO19" s="4">
        <v>50</v>
      </c>
      <c r="AP19" s="4">
        <v>50</v>
      </c>
      <c r="AQ19" s="4">
        <v>51</v>
      </c>
      <c r="AR19" s="4">
        <v>119</v>
      </c>
      <c r="AS19" s="4">
        <v>120</v>
      </c>
      <c r="AT19" s="4">
        <v>130</v>
      </c>
      <c r="AU19" s="4">
        <v>147</v>
      </c>
      <c r="AV19" s="4">
        <v>177</v>
      </c>
      <c r="AW19" s="4">
        <v>177</v>
      </c>
      <c r="AX19" s="4">
        <v>177</v>
      </c>
      <c r="AY19" s="4">
        <v>1</v>
      </c>
      <c r="AZ19" s="4">
        <v>1</v>
      </c>
      <c r="BA19" s="4">
        <v>1</v>
      </c>
      <c r="BB19" s="4">
        <v>1</v>
      </c>
      <c r="BC19" s="4">
        <v>1</v>
      </c>
      <c r="BD19" s="4">
        <v>1</v>
      </c>
      <c r="BE19" s="4">
        <v>0</v>
      </c>
      <c r="BF19" s="4">
        <v>0</v>
      </c>
      <c r="BG19" s="4">
        <v>0</v>
      </c>
      <c r="BH19" s="4">
        <v>0</v>
      </c>
      <c r="BI19" s="4">
        <v>1</v>
      </c>
      <c r="BJ19" s="4">
        <v>0</v>
      </c>
      <c r="BK19" s="4">
        <v>0</v>
      </c>
      <c r="BL19" s="4">
        <v>13</v>
      </c>
      <c r="BM19" s="4">
        <v>13</v>
      </c>
      <c r="BN19" s="4">
        <v>1</v>
      </c>
      <c r="BO19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6">
        <v>35</v>
      </c>
      <c r="CF19" s="4">
        <v>47</v>
      </c>
      <c r="CG19" s="4">
        <v>69</v>
      </c>
      <c r="CH19" s="4">
        <v>63</v>
      </c>
      <c r="CI19" s="4">
        <v>74</v>
      </c>
      <c r="CJ19" s="4">
        <v>81</v>
      </c>
      <c r="CK19" s="4">
        <v>50</v>
      </c>
      <c r="CL19" s="4">
        <v>50</v>
      </c>
      <c r="CM19" s="4">
        <v>51</v>
      </c>
      <c r="CN19" s="7">
        <v>55.321428571428598</v>
      </c>
      <c r="CO19" s="7">
        <v>54.142857142857103</v>
      </c>
      <c r="CP19" s="7">
        <v>52.964285714285701</v>
      </c>
      <c r="CQ19" s="7">
        <v>51.785714285714299</v>
      </c>
      <c r="CR19" s="7">
        <v>50.607142857142897</v>
      </c>
      <c r="CS19" s="7">
        <v>49.428571428571402</v>
      </c>
      <c r="CT19" s="7">
        <v>48.25</v>
      </c>
      <c r="CU19" s="4">
        <v>22366</v>
      </c>
      <c r="CV19" s="4">
        <v>20173</v>
      </c>
      <c r="CW19" s="4">
        <v>12691</v>
      </c>
      <c r="CX19" s="4">
        <v>10528</v>
      </c>
      <c r="CY19" s="4">
        <v>6772</v>
      </c>
      <c r="CZ19" s="4">
        <v>17311</v>
      </c>
      <c r="DA19" s="4">
        <v>11356</v>
      </c>
      <c r="DB19" s="4">
        <v>12235</v>
      </c>
      <c r="DC19" s="4">
        <v>7982</v>
      </c>
      <c r="DD19" s="4">
        <v>10143</v>
      </c>
      <c r="DE19" s="4">
        <v>11120</v>
      </c>
      <c r="DF19" s="4">
        <v>10249</v>
      </c>
      <c r="DG19" s="4">
        <v>10256</v>
      </c>
      <c r="DH19" s="4">
        <v>131858</v>
      </c>
      <c r="DI19" s="4">
        <v>112015</v>
      </c>
      <c r="DJ19" s="4">
        <v>125927</v>
      </c>
      <c r="DK19" s="4">
        <v>3364</v>
      </c>
      <c r="DL19" s="4">
        <v>335</v>
      </c>
      <c r="DM19" s="4">
        <v>798</v>
      </c>
      <c r="DN19" s="4">
        <v>703</v>
      </c>
      <c r="DO19" s="4">
        <v>101</v>
      </c>
      <c r="DP19" s="4">
        <v>581</v>
      </c>
      <c r="DQ19" s="4">
        <v>765</v>
      </c>
      <c r="DR19" s="4">
        <v>819</v>
      </c>
      <c r="DS19" s="4">
        <v>701</v>
      </c>
      <c r="DT19" s="4">
        <v>832</v>
      </c>
      <c r="DU19" s="4">
        <v>778</v>
      </c>
      <c r="DV19" s="4">
        <v>737</v>
      </c>
      <c r="DW19" s="4">
        <v>680</v>
      </c>
      <c r="DX19" s="4">
        <v>21460</v>
      </c>
      <c r="DY19" s="4">
        <v>11980</v>
      </c>
      <c r="DZ19" s="4">
        <v>11553</v>
      </c>
      <c r="EA19" s="7">
        <v>1902</v>
      </c>
      <c r="EB19" s="7">
        <v>2100</v>
      </c>
      <c r="EC19" s="4">
        <v>3159</v>
      </c>
      <c r="ED19" s="4">
        <v>1935</v>
      </c>
      <c r="EE19" s="4">
        <v>882</v>
      </c>
      <c r="EF19" s="4">
        <v>4579</v>
      </c>
      <c r="EG19" s="4">
        <v>3091</v>
      </c>
      <c r="EH19" s="4">
        <v>3112</v>
      </c>
      <c r="EI19" s="4">
        <v>2414</v>
      </c>
      <c r="EJ19" s="4">
        <v>3726</v>
      </c>
      <c r="EK19" s="4">
        <v>3921</v>
      </c>
      <c r="EL19" s="4">
        <v>3898</v>
      </c>
      <c r="EM19" s="4">
        <v>3233</v>
      </c>
      <c r="EN19" s="4">
        <v>37619</v>
      </c>
      <c r="EO19" s="4">
        <v>40021</v>
      </c>
      <c r="EP19" s="4">
        <v>43977</v>
      </c>
      <c r="EQ19" s="7">
        <f ca="1">RAND()*(75000-48000)+48000</f>
        <v>71903.379943928478</v>
      </c>
      <c r="ER19" s="7">
        <f t="shared" ref="ER19:FC19" ca="1" si="25">RAND()*(75000-48000)+48000</f>
        <v>67305.647476471451</v>
      </c>
      <c r="ES19" s="7">
        <f t="shared" ca="1" si="25"/>
        <v>67402.13516847961</v>
      </c>
      <c r="ET19" s="7">
        <f t="shared" ca="1" si="25"/>
        <v>72552.243847092541</v>
      </c>
      <c r="EU19" s="7">
        <f t="shared" ca="1" si="25"/>
        <v>55947.064253851837</v>
      </c>
      <c r="EV19" s="7">
        <f t="shared" ca="1" si="25"/>
        <v>70785.365937580369</v>
      </c>
      <c r="EW19" s="7">
        <f t="shared" ca="1" si="25"/>
        <v>58065.073641535331</v>
      </c>
      <c r="EX19" s="7">
        <f t="shared" ca="1" si="25"/>
        <v>65794.017434762063</v>
      </c>
      <c r="EY19" s="7">
        <f t="shared" ca="1" si="25"/>
        <v>57197.684717909557</v>
      </c>
      <c r="EZ19" s="7">
        <f t="shared" ca="1" si="25"/>
        <v>57359.224871300539</v>
      </c>
      <c r="FA19" s="7">
        <f t="shared" ca="1" si="25"/>
        <v>65779.596704212425</v>
      </c>
      <c r="FB19" s="7">
        <f t="shared" ca="1" si="25"/>
        <v>67028.330393938406</v>
      </c>
      <c r="FC19" s="7">
        <f t="shared" ca="1" si="25"/>
        <v>54557.889145487541</v>
      </c>
      <c r="FD19" s="4">
        <v>63974</v>
      </c>
      <c r="FE19" s="4">
        <v>60479</v>
      </c>
      <c r="FF19" s="4">
        <v>62143</v>
      </c>
      <c r="FG19" s="4">
        <v>21245</v>
      </c>
      <c r="FH19" s="4">
        <v>18850</v>
      </c>
      <c r="FI19" s="4">
        <v>12770</v>
      </c>
      <c r="FJ19" s="4">
        <v>10712</v>
      </c>
      <c r="FK19" s="4">
        <v>7145</v>
      </c>
      <c r="FL19" s="4">
        <v>17373</v>
      </c>
      <c r="FM19" s="4">
        <v>11722</v>
      </c>
      <c r="FN19" s="4">
        <v>13773</v>
      </c>
      <c r="FO19" s="4">
        <v>8223</v>
      </c>
      <c r="FP19" s="4">
        <v>10607</v>
      </c>
      <c r="FQ19" s="4">
        <v>12394</v>
      </c>
      <c r="FR19" s="4">
        <v>10862</v>
      </c>
      <c r="FS19" s="4">
        <v>10798</v>
      </c>
      <c r="FT19" s="6">
        <v>10998</v>
      </c>
      <c r="FU19" s="6">
        <v>11458</v>
      </c>
      <c r="FV19" s="6">
        <v>9568</v>
      </c>
      <c r="FW19" s="7">
        <v>197.34285714285701</v>
      </c>
      <c r="FX19" s="7">
        <v>223.6</v>
      </c>
      <c r="FY19" s="4">
        <v>191</v>
      </c>
      <c r="FZ19" s="4">
        <v>274</v>
      </c>
      <c r="GA19" s="4">
        <v>383</v>
      </c>
      <c r="GB19" s="4">
        <v>393</v>
      </c>
      <c r="GC19" s="4">
        <v>287</v>
      </c>
      <c r="GD19" s="4">
        <v>365</v>
      </c>
      <c r="GE19" s="4">
        <v>348</v>
      </c>
      <c r="GF19" s="4">
        <v>289</v>
      </c>
      <c r="GG19" s="4">
        <v>298</v>
      </c>
      <c r="GH19" s="4">
        <v>405</v>
      </c>
      <c r="GI19" s="4">
        <v>464</v>
      </c>
      <c r="GJ19" s="4">
        <v>505</v>
      </c>
      <c r="GK19" s="4">
        <v>737</v>
      </c>
      <c r="GL19" s="4">
        <v>878</v>
      </c>
    </row>
    <row r="20" spans="1:194" x14ac:dyDescent="0.3">
      <c r="A20" t="s">
        <v>81</v>
      </c>
      <c r="B20" t="s">
        <v>82</v>
      </c>
      <c r="C20" s="4">
        <v>14</v>
      </c>
      <c r="D20" s="4">
        <v>14</v>
      </c>
      <c r="E20" s="4">
        <v>14</v>
      </c>
      <c r="F20" s="4">
        <v>31</v>
      </c>
      <c r="G20" s="4">
        <v>37</v>
      </c>
      <c r="H20" s="4">
        <v>24</v>
      </c>
      <c r="I20" s="4">
        <v>36</v>
      </c>
      <c r="J20" s="4">
        <v>41</v>
      </c>
      <c r="K20" s="4">
        <v>50</v>
      </c>
      <c r="L20" s="6">
        <v>55</v>
      </c>
      <c r="M20" s="6">
        <v>51</v>
      </c>
      <c r="N20" s="6">
        <v>50</v>
      </c>
      <c r="O20" s="6">
        <v>54</v>
      </c>
      <c r="P20" s="6">
        <v>58</v>
      </c>
      <c r="Q20" s="6">
        <v>61</v>
      </c>
      <c r="R20" s="6">
        <v>59</v>
      </c>
      <c r="S20" s="4">
        <v>10598</v>
      </c>
      <c r="T20" s="4">
        <v>12270</v>
      </c>
      <c r="U20" s="4">
        <v>16125</v>
      </c>
      <c r="V20" s="4">
        <v>27003</v>
      </c>
      <c r="W20" s="4">
        <v>31910</v>
      </c>
      <c r="X20" s="4">
        <v>40241</v>
      </c>
      <c r="Y20" s="4">
        <v>47026</v>
      </c>
      <c r="Z20" s="4">
        <v>38701</v>
      </c>
      <c r="AA20" s="4">
        <v>46756</v>
      </c>
      <c r="AB20" s="4">
        <v>81432</v>
      </c>
      <c r="AC20" s="4">
        <v>82480</v>
      </c>
      <c r="AD20" s="4">
        <v>93435</v>
      </c>
      <c r="AE20" s="4">
        <v>105385</v>
      </c>
      <c r="AF20" s="7">
        <v>108675.9</v>
      </c>
      <c r="AG20" s="7">
        <v>112602</v>
      </c>
      <c r="AH20" s="7">
        <v>1116528.1000000001</v>
      </c>
      <c r="AI20" s="4">
        <v>16</v>
      </c>
      <c r="AJ20" s="4">
        <v>16</v>
      </c>
      <c r="AK20" s="4">
        <v>10</v>
      </c>
      <c r="AL20" s="4">
        <v>24</v>
      </c>
      <c r="AM20" s="4">
        <v>24</v>
      </c>
      <c r="AN20" s="4">
        <v>33</v>
      </c>
      <c r="AO20" s="4">
        <v>39</v>
      </c>
      <c r="AP20" s="4">
        <v>45</v>
      </c>
      <c r="AQ20" s="4">
        <v>48</v>
      </c>
      <c r="AR20" s="4">
        <v>59</v>
      </c>
      <c r="AS20" s="4">
        <v>60</v>
      </c>
      <c r="AT20" s="4">
        <v>62</v>
      </c>
      <c r="AU20" s="4">
        <v>73</v>
      </c>
      <c r="AV20" s="4">
        <v>64</v>
      </c>
      <c r="AW20" s="4">
        <v>52</v>
      </c>
      <c r="AX20" s="4">
        <v>64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7</v>
      </c>
      <c r="BL20" s="4">
        <v>7</v>
      </c>
      <c r="BM20" s="4">
        <v>7</v>
      </c>
      <c r="BN20" s="4">
        <v>7</v>
      </c>
      <c r="BO20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6">
        <v>7</v>
      </c>
      <c r="CF20" s="4">
        <v>10</v>
      </c>
      <c r="CG20" s="4">
        <v>10</v>
      </c>
      <c r="CH20" s="4">
        <v>24</v>
      </c>
      <c r="CI20" s="4">
        <v>24</v>
      </c>
      <c r="CJ20" s="4">
        <v>38</v>
      </c>
      <c r="CK20" s="4">
        <v>39</v>
      </c>
      <c r="CL20" s="4">
        <v>45</v>
      </c>
      <c r="CM20" s="4">
        <v>48</v>
      </c>
      <c r="CN20" s="7">
        <v>56.535714285714299</v>
      </c>
      <c r="CO20" s="7">
        <v>55</v>
      </c>
      <c r="CP20" s="7">
        <v>45</v>
      </c>
      <c r="CQ20" s="7">
        <v>78</v>
      </c>
      <c r="CR20" s="7">
        <v>80.345238095238102</v>
      </c>
      <c r="CS20" s="7">
        <v>74</v>
      </c>
      <c r="CT20" s="7">
        <v>92.25</v>
      </c>
      <c r="CU20" s="4">
        <v>1180</v>
      </c>
      <c r="CV20" s="4">
        <v>1570</v>
      </c>
      <c r="CW20" s="4">
        <v>1056</v>
      </c>
      <c r="CX20" s="4">
        <v>2456</v>
      </c>
      <c r="CY20" s="4">
        <v>12040</v>
      </c>
      <c r="CZ20" s="4">
        <v>14394</v>
      </c>
      <c r="DA20" s="4">
        <v>4567</v>
      </c>
      <c r="DB20" s="4">
        <v>4895</v>
      </c>
      <c r="DC20" s="4">
        <v>9279</v>
      </c>
      <c r="DD20" s="4">
        <v>5494</v>
      </c>
      <c r="DE20" s="4">
        <v>6108</v>
      </c>
      <c r="DF20" s="4">
        <v>7245</v>
      </c>
      <c r="DG20" s="4">
        <v>4586</v>
      </c>
      <c r="DH20" s="4">
        <v>95173</v>
      </c>
      <c r="DI20" s="4">
        <v>73503</v>
      </c>
      <c r="DJ20" s="4">
        <v>83822</v>
      </c>
      <c r="DK20" s="4">
        <v>26</v>
      </c>
      <c r="DL20" s="4">
        <v>22</v>
      </c>
      <c r="DM20" s="4">
        <v>33</v>
      </c>
      <c r="DN20" s="4">
        <v>224</v>
      </c>
      <c r="DO20" s="4">
        <v>1724</v>
      </c>
      <c r="DP20" s="4">
        <v>2115</v>
      </c>
      <c r="DQ20" s="4">
        <v>421</v>
      </c>
      <c r="DR20" s="4">
        <v>104</v>
      </c>
      <c r="DS20" s="4">
        <v>733</v>
      </c>
      <c r="DT20" s="4">
        <v>48</v>
      </c>
      <c r="DU20" s="4">
        <v>45</v>
      </c>
      <c r="DV20" s="4">
        <v>531</v>
      </c>
      <c r="DW20" s="4">
        <v>781</v>
      </c>
      <c r="DX20" s="4">
        <v>24076</v>
      </c>
      <c r="DY20" s="4">
        <v>14979</v>
      </c>
      <c r="DZ20" s="4">
        <v>18968</v>
      </c>
      <c r="EA20" s="7">
        <v>681.21904761904705</v>
      </c>
      <c r="EB20" s="7">
        <v>1000.13333333333</v>
      </c>
      <c r="EC20" s="4">
        <v>407</v>
      </c>
      <c r="ED20" s="4">
        <v>1839</v>
      </c>
      <c r="EE20" s="4">
        <v>2673</v>
      </c>
      <c r="EF20" s="4">
        <v>3144</v>
      </c>
      <c r="EG20" s="4">
        <v>2466</v>
      </c>
      <c r="EH20" s="4">
        <v>2169</v>
      </c>
      <c r="EI20" s="4">
        <v>2469</v>
      </c>
      <c r="EJ20" s="4">
        <v>2492</v>
      </c>
      <c r="EK20" s="4">
        <v>2953</v>
      </c>
      <c r="EL20" s="4">
        <v>2892</v>
      </c>
      <c r="EM20" s="4">
        <v>2651</v>
      </c>
      <c r="EN20" s="4">
        <v>23647</v>
      </c>
      <c r="EO20" s="4">
        <v>21626</v>
      </c>
      <c r="EP20" s="4">
        <v>24865</v>
      </c>
      <c r="EQ20" s="7">
        <f ca="1">RAND()*(41000-21000)+21000</f>
        <v>38653.928834503713</v>
      </c>
      <c r="ER20" s="7">
        <f t="shared" ref="ER20:FC20" ca="1" si="26">RAND()*(41000-21000)+21000</f>
        <v>27270.60775048281</v>
      </c>
      <c r="ES20" s="7">
        <f t="shared" ca="1" si="26"/>
        <v>38395.654381600689</v>
      </c>
      <c r="ET20" s="7">
        <f t="shared" ca="1" si="26"/>
        <v>35759.019481864299</v>
      </c>
      <c r="EU20" s="7">
        <f t="shared" ca="1" si="26"/>
        <v>22193.547999726728</v>
      </c>
      <c r="EV20" s="7">
        <f t="shared" ca="1" si="26"/>
        <v>39635.682228667676</v>
      </c>
      <c r="EW20" s="7">
        <f t="shared" ca="1" si="26"/>
        <v>24728.506582470418</v>
      </c>
      <c r="EX20" s="7">
        <f t="shared" ca="1" si="26"/>
        <v>30246.370404331599</v>
      </c>
      <c r="EY20" s="7">
        <f t="shared" ca="1" si="26"/>
        <v>29902.112677587967</v>
      </c>
      <c r="EZ20" s="7">
        <f t="shared" ca="1" si="26"/>
        <v>33871.056420150308</v>
      </c>
      <c r="FA20" s="7">
        <f t="shared" ca="1" si="26"/>
        <v>23962.367204527101</v>
      </c>
      <c r="FB20" s="7">
        <f t="shared" ca="1" si="26"/>
        <v>29318.812440957685</v>
      </c>
      <c r="FC20" s="7">
        <f t="shared" ca="1" si="26"/>
        <v>40373.508205071164</v>
      </c>
      <c r="FD20" s="4">
        <v>32733</v>
      </c>
      <c r="FE20" s="4">
        <v>29266</v>
      </c>
      <c r="FF20" s="4">
        <v>36878</v>
      </c>
      <c r="FG20" s="4">
        <v>1063</v>
      </c>
      <c r="FH20" s="4">
        <v>1158</v>
      </c>
      <c r="FI20" s="4">
        <v>1056</v>
      </c>
      <c r="FJ20" s="4">
        <v>2476</v>
      </c>
      <c r="FK20" s="4">
        <v>12152</v>
      </c>
      <c r="FL20" s="4">
        <v>14428</v>
      </c>
      <c r="FM20" s="4">
        <v>4777</v>
      </c>
      <c r="FN20" s="4">
        <v>5636</v>
      </c>
      <c r="FO20" s="4">
        <v>10445</v>
      </c>
      <c r="FP20" s="4">
        <v>5841</v>
      </c>
      <c r="FQ20" s="4">
        <v>6559</v>
      </c>
      <c r="FR20" s="4">
        <v>7629</v>
      </c>
      <c r="FS20" s="4">
        <v>6309</v>
      </c>
      <c r="FT20" s="6">
        <v>6895</v>
      </c>
      <c r="FU20" s="6">
        <v>7812</v>
      </c>
      <c r="FV20" s="6">
        <v>955</v>
      </c>
      <c r="FW20" s="7">
        <v>40</v>
      </c>
      <c r="FX20" s="7">
        <v>33</v>
      </c>
      <c r="FY20" s="4">
        <v>25</v>
      </c>
      <c r="FZ20" s="4">
        <v>46</v>
      </c>
      <c r="GA20" s="4">
        <v>43</v>
      </c>
      <c r="GB20" s="4">
        <v>94</v>
      </c>
      <c r="GC20" s="4">
        <v>151</v>
      </c>
      <c r="GD20" s="4">
        <v>128</v>
      </c>
      <c r="GE20" s="4">
        <v>137</v>
      </c>
      <c r="GF20" s="4">
        <v>171</v>
      </c>
      <c r="GG20" s="4">
        <v>199</v>
      </c>
      <c r="GH20" s="4">
        <v>235</v>
      </c>
      <c r="GI20" s="4">
        <v>221</v>
      </c>
      <c r="GJ20" s="4">
        <v>248</v>
      </c>
      <c r="GK20" s="4">
        <v>316</v>
      </c>
      <c r="GL20" s="4">
        <v>383</v>
      </c>
    </row>
  </sheetData>
  <mergeCells count="14">
    <mergeCell ref="EA1:EP1"/>
    <mergeCell ref="EQ1:FF1"/>
    <mergeCell ref="FG1:FV1"/>
    <mergeCell ref="FW1:GL1"/>
    <mergeCell ref="AY1:BN1"/>
    <mergeCell ref="BO1:CD1"/>
    <mergeCell ref="CE1:CT1"/>
    <mergeCell ref="CU1:DJ1"/>
    <mergeCell ref="DK1:DZ1"/>
    <mergeCell ref="A1:A3"/>
    <mergeCell ref="B1:B3"/>
    <mergeCell ref="C1:R1"/>
    <mergeCell ref="S1:AH1"/>
    <mergeCell ref="AI1:AX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OPIS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Kasia Latos</cp:lastModifiedBy>
  <dcterms:modified xsi:type="dcterms:W3CDTF">2022-05-30T20:06:53Z</dcterms:modified>
</cp:coreProperties>
</file>