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arodiaz/Downloads/"/>
    </mc:Choice>
  </mc:AlternateContent>
  <xr:revisionPtr revIDLastSave="0" documentId="13_ncr:1_{066745C6-C856-2B45-B072-FC82096C8267}" xr6:coauthVersionLast="47" xr6:coauthVersionMax="47" xr10:uidLastSave="{00000000-0000-0000-0000-000000000000}"/>
  <bookViews>
    <workbookView xWindow="0" yWindow="500" windowWidth="33600" windowHeight="19860" activeTab="2" xr2:uid="{00000000-000D-0000-FFFF-FFFF00000000}"/>
  </bookViews>
  <sheets>
    <sheet name="CurvasGobierno" sheetId="1" r:id="rId1"/>
    <sheet name="curva_clp" sheetId="2" r:id="rId2"/>
    <sheet name="curva_cl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0" i="3"/>
  <c r="A11" i="3" s="1"/>
  <c r="A12" i="3" s="1"/>
  <c r="A13" i="3" s="1"/>
  <c r="A14" i="3" s="1"/>
  <c r="A15" i="3" s="1"/>
  <c r="A16" i="3" s="1"/>
  <c r="A17" i="3" s="1"/>
  <c r="A20" i="2"/>
  <c r="A19" i="2"/>
  <c r="A18" i="2"/>
  <c r="A10" i="2"/>
  <c r="A11" i="2" s="1"/>
  <c r="A12" i="2" s="1"/>
  <c r="A13" i="2" s="1"/>
  <c r="A14" i="2" s="1"/>
  <c r="A15" i="2" s="1"/>
  <c r="A16" i="2" s="1"/>
  <c r="A17" i="2" s="1"/>
</calcChain>
</file>

<file path=xl/sharedStrings.xml><?xml version="1.0" encoding="utf-8"?>
<sst xmlns="http://schemas.openxmlformats.org/spreadsheetml/2006/main" count="27" uniqueCount="25">
  <si>
    <t>Curva</t>
  </si>
  <si>
    <t>1 Día</t>
  </si>
  <si>
    <t>30 Días</t>
  </si>
  <si>
    <t>60 Días</t>
  </si>
  <si>
    <t>90 Días</t>
  </si>
  <si>
    <t>180 Días</t>
  </si>
  <si>
    <t>270 Días</t>
  </si>
  <si>
    <t>365 Días</t>
  </si>
  <si>
    <t>730 Días</t>
  </si>
  <si>
    <t>3 Años</t>
  </si>
  <si>
    <t>4 Años</t>
  </si>
  <si>
    <t>5 Años</t>
  </si>
  <si>
    <t>6 Años</t>
  </si>
  <si>
    <t>7 Años</t>
  </si>
  <si>
    <t>8 Años</t>
  </si>
  <si>
    <t>9 Años</t>
  </si>
  <si>
    <t>10 Años</t>
  </si>
  <si>
    <t>12 Años</t>
  </si>
  <si>
    <t>15 Años</t>
  </si>
  <si>
    <t>20 Años</t>
  </si>
  <si>
    <t>Gob CERO Pesos</t>
  </si>
  <si>
    <t>Gob CERO UF</t>
  </si>
  <si>
    <t>Gob PDBC</t>
  </si>
  <si>
    <t>plazo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</si>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</sst>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3183A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workbookViewId="0">
      <selection activeCell="B3" sqref="B3:T3"/>
    </sheetView>
  </sheetViews>
  <sheetFormatPr baseColWidth="10" defaultColWidth="8.83203125" defaultRowHeight="15" x14ac:dyDescent="0.2"/>
  <cols>
    <col min="1" max="1" width="13.1640625" bestFit="1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1" t="s">
        <v>20</v>
      </c>
      <c r="B2" s="1">
        <v>0.79990000000000006</v>
      </c>
      <c r="C2" s="1">
        <v>0.93</v>
      </c>
      <c r="D2" s="1">
        <v>1.0598000000000001</v>
      </c>
      <c r="E2" s="1">
        <v>1.1849000000000001</v>
      </c>
      <c r="F2" s="1">
        <v>1.5333000000000001</v>
      </c>
      <c r="G2" s="1">
        <v>1.8454999999999999</v>
      </c>
      <c r="H2" s="1">
        <v>2.1402999999999999</v>
      </c>
      <c r="I2" s="1">
        <v>3.0141</v>
      </c>
      <c r="J2" s="1">
        <v>3.6013999999999999</v>
      </c>
      <c r="K2" s="1">
        <v>4.0117000000000003</v>
      </c>
      <c r="L2" s="1">
        <v>4.3099999999999996</v>
      </c>
      <c r="M2" s="1">
        <v>4.5354000000000001</v>
      </c>
      <c r="N2" s="1">
        <v>4.7119999999999997</v>
      </c>
      <c r="O2" s="1">
        <v>4.8547000000000002</v>
      </c>
      <c r="P2" s="1">
        <v>4.9729000000000001</v>
      </c>
      <c r="Q2" s="1">
        <v>5.0730000000000004</v>
      </c>
      <c r="R2" s="1">
        <v>5.2343000000000002</v>
      </c>
      <c r="S2" s="1">
        <v>5.4109999999999996</v>
      </c>
      <c r="T2" s="1">
        <v>5.5982000000000003</v>
      </c>
    </row>
    <row r="3" spans="1:20" x14ac:dyDescent="0.2">
      <c r="A3" s="1" t="s">
        <v>21</v>
      </c>
      <c r="B3" s="1">
        <v>-8.0366</v>
      </c>
      <c r="C3" s="1">
        <v>-6.1867999999999999</v>
      </c>
      <c r="D3" s="1">
        <v>-4.8265000000000002</v>
      </c>
      <c r="E3" s="1">
        <v>-4.9550999999999998</v>
      </c>
      <c r="F3" s="1">
        <v>-3.0926</v>
      </c>
      <c r="G3" s="1">
        <v>-2.7873999999999999</v>
      </c>
      <c r="H3" s="1">
        <v>-1.9384999999999999</v>
      </c>
      <c r="I3" s="1">
        <v>-0.97370000000000001</v>
      </c>
      <c r="J3" s="1">
        <v>-0.2311</v>
      </c>
      <c r="K3" s="1">
        <v>0.3805</v>
      </c>
      <c r="L3" s="1">
        <v>0.82220000000000004</v>
      </c>
      <c r="M3" s="1">
        <v>1.1435999999999999</v>
      </c>
      <c r="N3" s="1">
        <v>1.3845000000000001</v>
      </c>
      <c r="O3" s="1">
        <v>1.5704</v>
      </c>
      <c r="P3" s="1">
        <v>1.7175</v>
      </c>
      <c r="Q3" s="1">
        <v>1.8361000000000001</v>
      </c>
      <c r="R3" s="1">
        <v>2.0133000000000001</v>
      </c>
      <c r="S3" s="1">
        <v>2.1819000000000002</v>
      </c>
      <c r="T3" s="1">
        <v>2.3153000000000001</v>
      </c>
    </row>
    <row r="4" spans="1:20" x14ac:dyDescent="0.2">
      <c r="A4" s="1" t="s">
        <v>22</v>
      </c>
      <c r="B4" s="1">
        <v>0.54100000000000004</v>
      </c>
      <c r="C4" s="1">
        <v>0.85580000000000001</v>
      </c>
      <c r="D4" s="1">
        <v>1.0108999999999999</v>
      </c>
      <c r="E4" s="1">
        <v>1.1057999999999999</v>
      </c>
      <c r="F4" s="1">
        <v>1.2838000000000001</v>
      </c>
      <c r="G4" s="1">
        <v>1.4095</v>
      </c>
      <c r="H4" s="1">
        <v>1.5178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54FA-74F3-8446-BEC2-C8F78ABFCF42}">
  <dimension ref="A1:B20"/>
  <sheetViews>
    <sheetView workbookViewId="0">
      <selection activeCell="B2" sqref="B2"/>
    </sheetView>
  </sheetViews>
  <sheetFormatPr baseColWidth="10" defaultRowHeight="15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1</v>
      </c>
      <c r="B2">
        <v>7.9990000000000009E-3</v>
      </c>
    </row>
    <row r="3" spans="1:2" x14ac:dyDescent="0.2">
      <c r="A3">
        <v>30</v>
      </c>
      <c r="B3">
        <v>9.300000000000001E-3</v>
      </c>
    </row>
    <row r="4" spans="1:2" x14ac:dyDescent="0.2">
      <c r="A4">
        <v>60</v>
      </c>
      <c r="B4">
        <v>1.0598000000000002E-2</v>
      </c>
    </row>
    <row r="5" spans="1:2" x14ac:dyDescent="0.2">
      <c r="A5">
        <v>90</v>
      </c>
      <c r="B5">
        <v>1.1849E-2</v>
      </c>
    </row>
    <row r="6" spans="1:2" x14ac:dyDescent="0.2">
      <c r="A6">
        <v>180</v>
      </c>
      <c r="B6">
        <v>1.5333000000000001E-2</v>
      </c>
    </row>
    <row r="7" spans="1:2" x14ac:dyDescent="0.2">
      <c r="A7">
        <v>270</v>
      </c>
      <c r="B7">
        <v>1.8454999999999999E-2</v>
      </c>
    </row>
    <row r="8" spans="1:2" x14ac:dyDescent="0.2">
      <c r="A8">
        <v>365</v>
      </c>
      <c r="B8">
        <v>2.1402999999999998E-2</v>
      </c>
    </row>
    <row r="9" spans="1:2" x14ac:dyDescent="0.2">
      <c r="A9">
        <v>730</v>
      </c>
      <c r="B9">
        <v>3.0141000000000001E-2</v>
      </c>
    </row>
    <row r="10" spans="1:2" x14ac:dyDescent="0.2">
      <c r="A10">
        <f>A9+365</f>
        <v>1095</v>
      </c>
      <c r="B10">
        <v>3.6013999999999997E-2</v>
      </c>
    </row>
    <row r="11" spans="1:2" x14ac:dyDescent="0.2">
      <c r="A11">
        <f t="shared" ref="A11:A17" si="0">A10+365</f>
        <v>1460</v>
      </c>
      <c r="B11">
        <v>4.0117E-2</v>
      </c>
    </row>
    <row r="12" spans="1:2" x14ac:dyDescent="0.2">
      <c r="A12">
        <f t="shared" si="0"/>
        <v>1825</v>
      </c>
      <c r="B12">
        <v>4.3099999999999999E-2</v>
      </c>
    </row>
    <row r="13" spans="1:2" x14ac:dyDescent="0.2">
      <c r="A13">
        <f t="shared" si="0"/>
        <v>2190</v>
      </c>
      <c r="B13">
        <v>4.5353999999999998E-2</v>
      </c>
    </row>
    <row r="14" spans="1:2" x14ac:dyDescent="0.2">
      <c r="A14">
        <f t="shared" si="0"/>
        <v>2555</v>
      </c>
      <c r="B14">
        <v>4.7119999999999995E-2</v>
      </c>
    </row>
    <row r="15" spans="1:2" x14ac:dyDescent="0.2">
      <c r="A15">
        <f t="shared" si="0"/>
        <v>2920</v>
      </c>
      <c r="B15">
        <v>4.8547E-2</v>
      </c>
    </row>
    <row r="16" spans="1:2" x14ac:dyDescent="0.2">
      <c r="A16">
        <f t="shared" si="0"/>
        <v>3285</v>
      </c>
      <c r="B16">
        <v>4.9729000000000002E-2</v>
      </c>
    </row>
    <row r="17" spans="1:2" x14ac:dyDescent="0.2">
      <c r="A17">
        <f t="shared" si="0"/>
        <v>3650</v>
      </c>
      <c r="B17">
        <v>5.0730000000000004E-2</v>
      </c>
    </row>
    <row r="18" spans="1:2" x14ac:dyDescent="0.2">
      <c r="A18">
        <f>12*365</f>
        <v>4380</v>
      </c>
      <c r="B18">
        <v>5.2343000000000001E-2</v>
      </c>
    </row>
    <row r="19" spans="1:2" x14ac:dyDescent="0.2">
      <c r="A19">
        <f>15*365</f>
        <v>5475</v>
      </c>
      <c r="B19">
        <v>5.4109999999999998E-2</v>
      </c>
    </row>
    <row r="20" spans="1:2" x14ac:dyDescent="0.2">
      <c r="A20">
        <f>20*365</f>
        <v>7300</v>
      </c>
      <c r="B20">
        <v>5.5982000000000004E-2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BB16A-3775-334E-8165-4ACEB65B2E90}">
  <dimension ref="A1:B20"/>
  <sheetViews>
    <sheetView tabSelected="1" workbookViewId="0">
      <selection activeCell="C2" sqref="C2"/>
    </sheetView>
  </sheetViews>
  <sheetFormatPr baseColWidth="10" defaultRowHeight="15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1</v>
      </c>
      <c r="B2">
        <v>-8.0365999999999993E-2</v>
      </c>
    </row>
    <row r="3" spans="1:2" x14ac:dyDescent="0.2">
      <c r="A3">
        <v>30</v>
      </c>
      <c r="B3">
        <v>-6.1867999999999999E-2</v>
      </c>
    </row>
    <row r="4" spans="1:2" x14ac:dyDescent="0.2">
      <c r="A4">
        <v>60</v>
      </c>
      <c r="B4">
        <v>-4.8265000000000002E-2</v>
      </c>
    </row>
    <row r="5" spans="1:2" x14ac:dyDescent="0.2">
      <c r="A5">
        <v>90</v>
      </c>
      <c r="B5">
        <v>-4.9550999999999998E-2</v>
      </c>
    </row>
    <row r="6" spans="1:2" x14ac:dyDescent="0.2">
      <c r="A6">
        <v>180</v>
      </c>
      <c r="B6">
        <v>-3.0925999999999999E-2</v>
      </c>
    </row>
    <row r="7" spans="1:2" x14ac:dyDescent="0.2">
      <c r="A7">
        <v>270</v>
      </c>
      <c r="B7">
        <v>-2.7873999999999999E-2</v>
      </c>
    </row>
    <row r="8" spans="1:2" x14ac:dyDescent="0.2">
      <c r="A8">
        <v>365</v>
      </c>
      <c r="B8">
        <v>-1.9384999999999999E-2</v>
      </c>
    </row>
    <row r="9" spans="1:2" x14ac:dyDescent="0.2">
      <c r="A9">
        <v>730</v>
      </c>
      <c r="B9">
        <v>-9.7370000000000009E-3</v>
      </c>
    </row>
    <row r="10" spans="1:2" x14ac:dyDescent="0.2">
      <c r="A10">
        <f>A9+365</f>
        <v>1095</v>
      </c>
      <c r="B10">
        <v>-2.3110000000000001E-3</v>
      </c>
    </row>
    <row r="11" spans="1:2" x14ac:dyDescent="0.2">
      <c r="A11">
        <f t="shared" ref="A11:A17" si="0">A10+365</f>
        <v>1460</v>
      </c>
      <c r="B11">
        <v>3.8050000000000002E-3</v>
      </c>
    </row>
    <row r="12" spans="1:2" x14ac:dyDescent="0.2">
      <c r="A12">
        <f t="shared" si="0"/>
        <v>1825</v>
      </c>
      <c r="B12">
        <v>8.2220000000000001E-3</v>
      </c>
    </row>
    <row r="13" spans="1:2" x14ac:dyDescent="0.2">
      <c r="A13">
        <f t="shared" si="0"/>
        <v>2190</v>
      </c>
      <c r="B13">
        <v>1.1436E-2</v>
      </c>
    </row>
    <row r="14" spans="1:2" x14ac:dyDescent="0.2">
      <c r="A14">
        <f t="shared" si="0"/>
        <v>2555</v>
      </c>
      <c r="B14">
        <v>1.3845000000000001E-2</v>
      </c>
    </row>
    <row r="15" spans="1:2" x14ac:dyDescent="0.2">
      <c r="A15">
        <f t="shared" si="0"/>
        <v>2920</v>
      </c>
      <c r="B15">
        <v>1.5703999999999999E-2</v>
      </c>
    </row>
    <row r="16" spans="1:2" x14ac:dyDescent="0.2">
      <c r="A16">
        <f t="shared" si="0"/>
        <v>3285</v>
      </c>
      <c r="B16">
        <v>1.7174999999999999E-2</v>
      </c>
    </row>
    <row r="17" spans="1:2" x14ac:dyDescent="0.2">
      <c r="A17">
        <f t="shared" si="0"/>
        <v>3650</v>
      </c>
      <c r="B17">
        <v>1.8361000000000002E-2</v>
      </c>
    </row>
    <row r="18" spans="1:2" x14ac:dyDescent="0.2">
      <c r="A18">
        <f>12*365</f>
        <v>4380</v>
      </c>
      <c r="B18">
        <v>2.0133000000000002E-2</v>
      </c>
    </row>
    <row r="19" spans="1:2" x14ac:dyDescent="0.2">
      <c r="A19">
        <f>15*365</f>
        <v>5475</v>
      </c>
      <c r="B19">
        <v>2.1819000000000002E-2</v>
      </c>
    </row>
    <row r="20" spans="1:2" x14ac:dyDescent="0.2">
      <c r="A20">
        <f>20*365</f>
        <v>7300</v>
      </c>
      <c r="B20">
        <v>2.3153E-2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CurvasGobierno</vt:lpstr>
      <vt:lpstr>curva_clp</vt:lpstr>
      <vt:lpstr>curva_clf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Alvaro Diaz</cp:lastModifiedBy>
  <dcterms:created xsi:type="dcterms:W3CDTF">2021-08-22T11:17:50Z</dcterms:created>
  <dcterms:modified xsi:type="dcterms:W3CDTF">2021-08-22T11:31:03Z</dcterms:modified>
</cp:coreProperties>
</file>