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\Desktop\"/>
    </mc:Choice>
  </mc:AlternateContent>
  <xr:revisionPtr revIDLastSave="0" documentId="8_{F8FC3051-ACDC-4722-A89A-E014B5733683}" xr6:coauthVersionLast="47" xr6:coauthVersionMax="47" xr10:uidLastSave="{00000000-0000-0000-0000-000000000000}"/>
  <bookViews>
    <workbookView xWindow="-120" yWindow="-120" windowWidth="15600" windowHeight="11760" activeTab="1" xr2:uid="{7A91A3D3-4DD7-4675-BCEE-ABC7FC175A39}"/>
  </bookViews>
  <sheets>
    <sheet name="Sheet1" sheetId="1" r:id="rId1"/>
    <sheet name="Sheet2" sheetId="2" r:id="rId2"/>
  </sheets>
  <definedNames>
    <definedName name="GED">Sheet2!$F$4:$H$17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2" l="1"/>
  <c r="D6" i="2"/>
  <c r="D7" i="2"/>
  <c r="D8" i="2"/>
  <c r="D9" i="2"/>
  <c r="D10" i="2"/>
  <c r="D11" i="2"/>
  <c r="D12" i="2"/>
  <c r="D13" i="2"/>
  <c r="D14" i="2"/>
  <c r="D15" i="2"/>
  <c r="D5" i="2"/>
  <c r="C16" i="2"/>
  <c r="C6" i="2"/>
  <c r="C7" i="2"/>
  <c r="C8" i="2"/>
  <c r="C9" i="2"/>
  <c r="C10" i="2"/>
  <c r="C11" i="2"/>
  <c r="C12" i="2"/>
  <c r="C13" i="2"/>
  <c r="C14" i="2"/>
  <c r="C15" i="2"/>
  <c r="C5" i="2"/>
  <c r="K14" i="1"/>
  <c r="K15" i="1"/>
  <c r="K16" i="1"/>
  <c r="K17" i="1"/>
  <c r="K13" i="1"/>
  <c r="J13" i="1"/>
  <c r="J14" i="1"/>
  <c r="J15" i="1"/>
  <c r="J16" i="1"/>
  <c r="J17" i="1"/>
</calcChain>
</file>

<file path=xl/sharedStrings.xml><?xml version="1.0" encoding="utf-8"?>
<sst xmlns="http://schemas.openxmlformats.org/spreadsheetml/2006/main" count="50" uniqueCount="38">
  <si>
    <t>Eastern University</t>
  </si>
  <si>
    <t>Grade Sheet</t>
  </si>
  <si>
    <t xml:space="preserve">                                  Semester</t>
  </si>
  <si>
    <t>Faculty</t>
  </si>
  <si>
    <t>Department</t>
  </si>
  <si>
    <t>Course code</t>
  </si>
  <si>
    <t>course Title</t>
  </si>
  <si>
    <t>Date</t>
  </si>
  <si>
    <t>Credits</t>
  </si>
  <si>
    <t>Section</t>
  </si>
  <si>
    <t>SL</t>
  </si>
  <si>
    <t>ID</t>
  </si>
  <si>
    <t>NAME</t>
  </si>
  <si>
    <t>Total</t>
  </si>
  <si>
    <t>Letter</t>
  </si>
  <si>
    <t>Grade</t>
  </si>
  <si>
    <t>Grade Point</t>
  </si>
  <si>
    <t>Per.(05)</t>
  </si>
  <si>
    <t>Quiz(20)</t>
  </si>
  <si>
    <t>Att (05)</t>
  </si>
  <si>
    <t>Midterm(30)</t>
  </si>
  <si>
    <t>Final(40)</t>
  </si>
  <si>
    <t>Total(100)</t>
  </si>
  <si>
    <t>A+</t>
  </si>
  <si>
    <t>B-</t>
  </si>
  <si>
    <t>F</t>
  </si>
  <si>
    <t>C+</t>
  </si>
  <si>
    <t>Grading System (UGC )</t>
  </si>
  <si>
    <t>Marks</t>
  </si>
  <si>
    <t>Point</t>
  </si>
  <si>
    <t>D</t>
  </si>
  <si>
    <t>C</t>
  </si>
  <si>
    <t>B</t>
  </si>
  <si>
    <t>B+</t>
  </si>
  <si>
    <t>A</t>
  </si>
  <si>
    <t>A-</t>
  </si>
  <si>
    <t>I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</si>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</sst>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/>
    <xf numFmtId="2" fontId="0" fillId="0" borderId="1" xfId="0" applyNumberFormat="1" applyBorder="1" applyAlignment="1">
      <alignment horizontal="left" vertical="top" wrapText="1"/>
    </xf>
    <xf numFmtId="2" fontId="0" fillId="0" borderId="1" xfId="0" applyNumberFormat="1" applyBorder="1"/>
    <xf numFmtId="10" fontId="0" fillId="0" borderId="1" xfId="0" applyNumberFormat="1" applyBorder="1"/>
    <xf numFmtId="10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10" fontId="1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0" fillId="0" borderId="2" xfId="0" applyBorder="1"/>
    <xf numFmtId="0" fontId="0" fillId="0" borderId="7" xfId="0" applyBorder="1"/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055F-04FB-4B88-AAB5-D8A373CBBA71}">
  <dimension ref="A2:L20"/>
  <sheetViews>
    <sheetView topLeftCell="A58" zoomScale="87" zoomScaleNormal="87" workbookViewId="0">
      <selection activeCell="P9" sqref="P9"/>
    </sheetView>
  </sheetViews>
  <sheetFormatPr defaultRowHeight="15" x14ac:dyDescent="0.25"/>
  <cols>
    <col min="4" max="4" width="6" customWidth="1"/>
    <col min="7" max="7" width="14.42578125" customWidth="1"/>
    <col min="9" max="9" width="11" customWidth="1"/>
  </cols>
  <sheetData>
    <row r="2" spans="1:12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6"/>
    </row>
    <row r="3" spans="1:12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2" x14ac:dyDescent="0.25">
      <c r="A4" s="13"/>
      <c r="B4" s="13"/>
      <c r="C4" s="13"/>
      <c r="D4" s="1"/>
      <c r="E4" s="1"/>
      <c r="F4" s="1"/>
      <c r="G4" s="2"/>
      <c r="H4" s="1"/>
      <c r="I4" s="1"/>
      <c r="J4" s="1"/>
      <c r="K4" s="1"/>
    </row>
    <row r="5" spans="1:12" x14ac:dyDescent="0.25">
      <c r="A5" s="16" t="s">
        <v>2</v>
      </c>
      <c r="B5" s="15"/>
      <c r="C5" s="15"/>
      <c r="D5" s="5"/>
      <c r="E5" s="5"/>
      <c r="F5" s="6"/>
      <c r="G5" s="2"/>
      <c r="H5" s="1" t="s">
        <v>7</v>
      </c>
      <c r="I5" s="33">
        <v>45795</v>
      </c>
      <c r="J5" s="3"/>
      <c r="K5" s="3"/>
    </row>
    <row r="6" spans="1:12" x14ac:dyDescent="0.25">
      <c r="A6" s="14"/>
      <c r="B6" s="14"/>
      <c r="C6" s="14" t="s">
        <v>3</v>
      </c>
      <c r="D6" s="7"/>
      <c r="E6" s="5"/>
      <c r="F6" s="5"/>
      <c r="G6" s="6"/>
      <c r="H6" s="31"/>
      <c r="I6" s="15"/>
      <c r="J6" s="15"/>
      <c r="K6" s="15"/>
      <c r="L6" s="15"/>
    </row>
    <row r="7" spans="1:12" x14ac:dyDescent="0.25">
      <c r="A7" s="1"/>
      <c r="B7" s="17" t="s">
        <v>4</v>
      </c>
      <c r="C7" s="18"/>
      <c r="D7" s="7"/>
      <c r="E7" s="8"/>
      <c r="F7" s="8"/>
      <c r="G7" s="9"/>
      <c r="H7" s="1" t="s">
        <v>8</v>
      </c>
      <c r="I7" s="1"/>
      <c r="J7" s="32"/>
      <c r="K7" s="15"/>
    </row>
    <row r="8" spans="1:12" x14ac:dyDescent="0.25">
      <c r="A8" s="1"/>
      <c r="B8" s="17" t="s">
        <v>5</v>
      </c>
      <c r="C8" s="18"/>
      <c r="D8" s="4"/>
      <c r="E8" s="5"/>
      <c r="F8" s="5"/>
      <c r="G8" s="5"/>
      <c r="H8" s="15"/>
      <c r="I8" s="15"/>
      <c r="J8" s="15"/>
      <c r="K8" s="15"/>
    </row>
    <row r="9" spans="1:12" x14ac:dyDescent="0.25">
      <c r="A9" s="1"/>
      <c r="B9" s="17" t="s">
        <v>6</v>
      </c>
      <c r="C9" s="18"/>
      <c r="D9" s="4"/>
      <c r="E9" s="5"/>
      <c r="F9" s="5"/>
      <c r="G9" s="5"/>
      <c r="H9" s="15"/>
      <c r="I9" s="15"/>
      <c r="J9" s="15"/>
      <c r="K9" s="15"/>
    </row>
    <row r="10" spans="1:12" x14ac:dyDescent="0.25">
      <c r="A10" s="1"/>
      <c r="B10" s="17" t="s">
        <v>3</v>
      </c>
      <c r="C10" s="18"/>
      <c r="D10" s="4"/>
      <c r="E10" s="5"/>
      <c r="F10" s="5"/>
      <c r="G10" s="6"/>
      <c r="H10" s="1" t="s">
        <v>9</v>
      </c>
      <c r="I10" s="1"/>
      <c r="J10" s="15"/>
      <c r="K10" s="15"/>
    </row>
    <row r="11" spans="1:12" ht="13.5" customHeight="1" x14ac:dyDescent="0.25"/>
    <row r="12" spans="1:12" ht="39.75" customHeight="1" x14ac:dyDescent="0.25">
      <c r="A12" s="1" t="s">
        <v>10</v>
      </c>
      <c r="B12" s="1" t="s">
        <v>11</v>
      </c>
      <c r="C12" s="1" t="s">
        <v>12</v>
      </c>
      <c r="D12" s="21" t="s">
        <v>19</v>
      </c>
      <c r="E12" s="22" t="s">
        <v>17</v>
      </c>
      <c r="F12" s="22" t="s">
        <v>18</v>
      </c>
      <c r="G12" s="20" t="s">
        <v>20</v>
      </c>
      <c r="H12" s="22" t="s">
        <v>21</v>
      </c>
      <c r="I12" s="21" t="s">
        <v>22</v>
      </c>
      <c r="J12" s="19" t="s">
        <v>14</v>
      </c>
      <c r="K12" s="23" t="s">
        <v>16</v>
      </c>
    </row>
    <row r="13" spans="1:12" x14ac:dyDescent="0.25">
      <c r="A13" s="1">
        <v>1</v>
      </c>
      <c r="B13" s="1">
        <v>100</v>
      </c>
      <c r="C13" s="1"/>
      <c r="D13" s="1">
        <v>3</v>
      </c>
      <c r="E13" s="1">
        <v>4</v>
      </c>
      <c r="F13" s="1">
        <v>14</v>
      </c>
      <c r="G13" s="1">
        <v>24</v>
      </c>
      <c r="H13" s="1">
        <v>35</v>
      </c>
      <c r="I13" s="1">
        <v>80</v>
      </c>
      <c r="J13" s="1" t="str">
        <f>VLOOKUP(I13,GED,2)</f>
        <v>A+</v>
      </c>
      <c r="K13" s="24">
        <f>VLOOKUP(I13,GED,3)</f>
        <v>4</v>
      </c>
    </row>
    <row r="14" spans="1:12" x14ac:dyDescent="0.25">
      <c r="A14" s="1">
        <v>2</v>
      </c>
      <c r="B14" s="1">
        <v>101</v>
      </c>
      <c r="C14" s="1"/>
      <c r="D14" s="1">
        <v>2</v>
      </c>
      <c r="E14" s="1">
        <v>3</v>
      </c>
      <c r="F14" s="1">
        <v>17</v>
      </c>
      <c r="G14" s="1">
        <v>32</v>
      </c>
      <c r="H14" s="1">
        <v>32</v>
      </c>
      <c r="I14" s="1">
        <v>86</v>
      </c>
      <c r="J14" s="1" t="str">
        <f>VLOOKUP(I14,GED,2)</f>
        <v>A+</v>
      </c>
      <c r="K14" s="24">
        <f>VLOOKUP(I14,GED,3)</f>
        <v>4</v>
      </c>
    </row>
    <row r="15" spans="1:12" x14ac:dyDescent="0.25">
      <c r="A15" s="1">
        <v>3</v>
      </c>
      <c r="B15" s="1">
        <v>102</v>
      </c>
      <c r="C15" s="1"/>
      <c r="D15" s="1">
        <v>4</v>
      </c>
      <c r="E15" s="1">
        <v>3</v>
      </c>
      <c r="F15" s="1">
        <v>12</v>
      </c>
      <c r="G15" s="1">
        <v>28</v>
      </c>
      <c r="H15" s="1">
        <v>18</v>
      </c>
      <c r="I15" s="1">
        <v>65</v>
      </c>
      <c r="J15" s="1" t="str">
        <f>VLOOKUP(I15,GED,2)</f>
        <v>B+</v>
      </c>
      <c r="K15" s="24">
        <f>VLOOKUP(I15,GED,3)</f>
        <v>3.25</v>
      </c>
    </row>
    <row r="16" spans="1:12" x14ac:dyDescent="0.25">
      <c r="A16" s="1">
        <v>4</v>
      </c>
      <c r="B16" s="1">
        <v>103</v>
      </c>
      <c r="C16" s="1"/>
      <c r="D16" s="1">
        <v>5</v>
      </c>
      <c r="E16" s="1">
        <v>5</v>
      </c>
      <c r="F16" s="1">
        <v>9</v>
      </c>
      <c r="G16" s="1">
        <v>5</v>
      </c>
      <c r="H16" s="1">
        <v>10</v>
      </c>
      <c r="I16" s="1">
        <v>34</v>
      </c>
      <c r="J16" s="1" t="str">
        <f>VLOOKUP(I16,GED,2)</f>
        <v>F</v>
      </c>
      <c r="K16" s="24">
        <f>VLOOKUP(I16,GED,3)</f>
        <v>0</v>
      </c>
    </row>
    <row r="17" spans="1:11" x14ac:dyDescent="0.25">
      <c r="A17" s="1">
        <v>5</v>
      </c>
      <c r="B17" s="1">
        <v>104</v>
      </c>
      <c r="C17" s="1"/>
      <c r="D17" s="1">
        <v>5</v>
      </c>
      <c r="E17" s="1">
        <v>4</v>
      </c>
      <c r="F17" s="1">
        <v>6</v>
      </c>
      <c r="G17" s="1">
        <v>22</v>
      </c>
      <c r="H17" s="1">
        <v>15</v>
      </c>
      <c r="I17" s="1">
        <v>52</v>
      </c>
      <c r="J17" s="1" t="str">
        <f>VLOOKUP(I17,GED,2)</f>
        <v>C+</v>
      </c>
      <c r="K17" s="24">
        <f>VLOOKUP(I17,GED,3)</f>
        <v>2.5</v>
      </c>
    </row>
    <row r="18" spans="1:11" x14ac:dyDescent="0.25">
      <c r="A18" s="1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>
        <v>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>
        <v>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mergeCells count="12">
    <mergeCell ref="D8:G8"/>
    <mergeCell ref="D9:G9"/>
    <mergeCell ref="D10:G10"/>
    <mergeCell ref="D5:F5"/>
    <mergeCell ref="I5:K5"/>
    <mergeCell ref="B8:C8"/>
    <mergeCell ref="B7:C7"/>
    <mergeCell ref="B10:C10"/>
    <mergeCell ref="B9:C9"/>
    <mergeCell ref="A2:K2"/>
    <mergeCell ref="A3:K3"/>
    <mergeCell ref="E6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3004-C11E-498B-BA6B-82B74F89DF03}">
  <dimension ref="B4:H17"/>
  <sheetViews>
    <sheetView tabSelected="1" topLeftCell="B4" workbookViewId="0">
      <selection activeCell="K4" sqref="K4"/>
    </sheetView>
  </sheetViews>
  <sheetFormatPr defaultRowHeight="15" x14ac:dyDescent="0.25"/>
  <cols>
    <col min="4" max="4" width="11" style="26" customWidth="1"/>
  </cols>
  <sheetData>
    <row r="4" spans="2:8" x14ac:dyDescent="0.25">
      <c r="B4" s="28" t="s">
        <v>15</v>
      </c>
      <c r="C4" s="28" t="s">
        <v>13</v>
      </c>
      <c r="D4" s="29" t="s">
        <v>37</v>
      </c>
      <c r="F4" s="17" t="s">
        <v>27</v>
      </c>
      <c r="G4" s="27"/>
      <c r="H4" s="18"/>
    </row>
    <row r="5" spans="2:8" x14ac:dyDescent="0.25">
      <c r="B5" s="1" t="s">
        <v>23</v>
      </c>
      <c r="C5" s="1">
        <f>COUNTIF(Sheet1!$J$13:$J$17,Sheet2!B5)</f>
        <v>2</v>
      </c>
      <c r="D5" s="25">
        <f>C5/$C$16</f>
        <v>0.4</v>
      </c>
      <c r="F5" s="24" t="s">
        <v>28</v>
      </c>
      <c r="G5" s="1" t="s">
        <v>15</v>
      </c>
      <c r="H5" s="24" t="s">
        <v>29</v>
      </c>
    </row>
    <row r="6" spans="2:8" x14ac:dyDescent="0.25">
      <c r="B6" s="1" t="s">
        <v>34</v>
      </c>
      <c r="C6" s="1">
        <f>COUNTIF(Sheet1!$J$13:$J$17,Sheet2!B6)</f>
        <v>0</v>
      </c>
      <c r="D6" s="25">
        <f t="shared" ref="D6:D15" si="0">C6/$C$16</f>
        <v>0</v>
      </c>
      <c r="F6" s="24">
        <v>0</v>
      </c>
      <c r="G6" s="30" t="s">
        <v>25</v>
      </c>
      <c r="H6" s="24">
        <v>0</v>
      </c>
    </row>
    <row r="7" spans="2:8" x14ac:dyDescent="0.25">
      <c r="B7" s="1" t="s">
        <v>35</v>
      </c>
      <c r="C7" s="1">
        <f>COUNTIF(Sheet1!$J$13:$J$17,Sheet2!B7)</f>
        <v>0</v>
      </c>
      <c r="D7" s="25">
        <f t="shared" si="0"/>
        <v>0</v>
      </c>
      <c r="F7" s="24">
        <v>40</v>
      </c>
      <c r="G7" s="30" t="s">
        <v>30</v>
      </c>
      <c r="H7" s="24">
        <v>2</v>
      </c>
    </row>
    <row r="8" spans="2:8" x14ac:dyDescent="0.25">
      <c r="B8" s="1" t="s">
        <v>33</v>
      </c>
      <c r="C8" s="1">
        <f>COUNTIF(Sheet1!$J$13:$J$17,Sheet2!B8)</f>
        <v>1</v>
      </c>
      <c r="D8" s="25">
        <f t="shared" si="0"/>
        <v>0.2</v>
      </c>
      <c r="F8" s="24">
        <v>45</v>
      </c>
      <c r="G8" s="30" t="s">
        <v>31</v>
      </c>
      <c r="H8" s="24">
        <v>2.25</v>
      </c>
    </row>
    <row r="9" spans="2:8" x14ac:dyDescent="0.25">
      <c r="B9" s="1" t="s">
        <v>32</v>
      </c>
      <c r="C9" s="1">
        <f>COUNTIF(Sheet1!$J$13:$J$17,Sheet2!B9)</f>
        <v>0</v>
      </c>
      <c r="D9" s="25">
        <f t="shared" si="0"/>
        <v>0</v>
      </c>
      <c r="F9" s="24">
        <v>50</v>
      </c>
      <c r="G9" s="30" t="s">
        <v>26</v>
      </c>
      <c r="H9" s="24">
        <v>2.5</v>
      </c>
    </row>
    <row r="10" spans="2:8" x14ac:dyDescent="0.25">
      <c r="B10" s="1" t="s">
        <v>24</v>
      </c>
      <c r="C10" s="1">
        <f>COUNTIF(Sheet1!$J$13:$J$17,Sheet2!B10)</f>
        <v>0</v>
      </c>
      <c r="D10" s="25">
        <f t="shared" si="0"/>
        <v>0</v>
      </c>
      <c r="F10" s="24">
        <v>55</v>
      </c>
      <c r="G10" s="30" t="s">
        <v>24</v>
      </c>
      <c r="H10" s="24">
        <v>2.75</v>
      </c>
    </row>
    <row r="11" spans="2:8" x14ac:dyDescent="0.25">
      <c r="B11" s="1" t="s">
        <v>26</v>
      </c>
      <c r="C11" s="1">
        <f>COUNTIF(Sheet1!$J$13:$J$17,Sheet2!B11)</f>
        <v>1</v>
      </c>
      <c r="D11" s="25">
        <f t="shared" si="0"/>
        <v>0.2</v>
      </c>
      <c r="F11" s="24">
        <v>60</v>
      </c>
      <c r="G11" s="30" t="s">
        <v>32</v>
      </c>
      <c r="H11" s="24">
        <v>3</v>
      </c>
    </row>
    <row r="12" spans="2:8" x14ac:dyDescent="0.25">
      <c r="B12" s="1" t="s">
        <v>31</v>
      </c>
      <c r="C12" s="1">
        <f>COUNTIF(Sheet1!$J$13:$J$17,Sheet2!B12)</f>
        <v>0</v>
      </c>
      <c r="D12" s="25">
        <f t="shared" si="0"/>
        <v>0</v>
      </c>
      <c r="F12" s="24">
        <v>65</v>
      </c>
      <c r="G12" s="30" t="s">
        <v>33</v>
      </c>
      <c r="H12" s="24">
        <v>3.25</v>
      </c>
    </row>
    <row r="13" spans="2:8" x14ac:dyDescent="0.25">
      <c r="B13" s="1" t="s">
        <v>30</v>
      </c>
      <c r="C13" s="1">
        <f>COUNTIF(Sheet1!$J$13:$J$17,Sheet2!B13)</f>
        <v>0</v>
      </c>
      <c r="D13" s="25">
        <f t="shared" si="0"/>
        <v>0</v>
      </c>
      <c r="F13" s="24">
        <v>70</v>
      </c>
      <c r="G13" s="30" t="s">
        <v>35</v>
      </c>
      <c r="H13" s="24">
        <v>3.5</v>
      </c>
    </row>
    <row r="14" spans="2:8" x14ac:dyDescent="0.25">
      <c r="B14" s="1" t="s">
        <v>25</v>
      </c>
      <c r="C14" s="1">
        <f>COUNTIF(Sheet1!$J$13:$J$17,Sheet2!B14)</f>
        <v>1</v>
      </c>
      <c r="D14" s="25">
        <f t="shared" si="0"/>
        <v>0.2</v>
      </c>
      <c r="F14" s="24">
        <v>75</v>
      </c>
      <c r="G14" s="30" t="s">
        <v>34</v>
      </c>
      <c r="H14" s="24">
        <v>3.75</v>
      </c>
    </row>
    <row r="15" spans="2:8" x14ac:dyDescent="0.25">
      <c r="B15" s="1" t="s">
        <v>36</v>
      </c>
      <c r="C15" s="1">
        <f>COUNTIF(Sheet1!$J$13:$J$17,Sheet2!B15)</f>
        <v>0</v>
      </c>
      <c r="D15" s="25">
        <f t="shared" si="0"/>
        <v>0</v>
      </c>
      <c r="F15" s="24">
        <v>80</v>
      </c>
      <c r="G15" s="30" t="s">
        <v>23</v>
      </c>
      <c r="H15" s="24">
        <v>4</v>
      </c>
    </row>
    <row r="16" spans="2:8" x14ac:dyDescent="0.25">
      <c r="B16" s="1"/>
      <c r="C16" s="1">
        <f>SUM(C5:C15)</f>
        <v>5</v>
      </c>
      <c r="D16" s="25">
        <f>SUM(D5:D15)</f>
        <v>1</v>
      </c>
      <c r="F16" s="24"/>
      <c r="G16" s="1"/>
      <c r="H16" s="24"/>
    </row>
    <row r="17" spans="2:8" x14ac:dyDescent="0.25">
      <c r="B17" s="1"/>
      <c r="C17" s="1"/>
      <c r="D17" s="25"/>
      <c r="F17" s="24"/>
      <c r="G17" s="1"/>
      <c r="H17" s="24"/>
    </row>
  </sheetData>
  <mergeCells count="1"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2025-05-18T04:18:45Z</dcterms:created>
  <dcterms:modified xsi:type="dcterms:W3CDTF">2025-05-18T06:33:24Z</dcterms:modified>
</cp:coreProperties>
</file>