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 FRANS SITUMEANG-2055201113\SKRIPSI\skripsi\"/>
    </mc:Choice>
  </mc:AlternateContent>
  <xr:revisionPtr revIDLastSave="0" documentId="13_ncr:1_{F602F9B5-0AFE-4CF7-A637-E20FF6210C47}" xr6:coauthVersionLast="47" xr6:coauthVersionMax="47" xr10:uidLastSave="{00000000-0000-0000-0000-000000000000}"/>
  <bookViews>
    <workbookView xWindow="-108" yWindow="-108" windowWidth="23256" windowHeight="13176" xr2:uid="{F34C1EC2-6095-4400-BE1D-A96837C54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10" i="1"/>
  <c r="Q12" i="1"/>
  <c r="Q13" i="1"/>
  <c r="Q14" i="1"/>
  <c r="Q15" i="1"/>
  <c r="L8" i="1"/>
  <c r="P8" i="1" s="1"/>
  <c r="Q8" i="1" s="1"/>
  <c r="P9" i="1"/>
  <c r="P10" i="1"/>
  <c r="P11" i="1"/>
  <c r="Q11" i="1" s="1"/>
  <c r="P12" i="1"/>
  <c r="P13" i="1"/>
  <c r="P14" i="1"/>
  <c r="P15" i="1"/>
  <c r="P16" i="1"/>
  <c r="Q16" i="1" s="1"/>
  <c r="P17" i="1"/>
  <c r="Q17" i="1" s="1"/>
  <c r="O9" i="1"/>
  <c r="O10" i="1"/>
  <c r="O11" i="1"/>
  <c r="O12" i="1"/>
  <c r="O13" i="1"/>
  <c r="O14" i="1"/>
  <c r="O15" i="1"/>
  <c r="O16" i="1"/>
  <c r="O17" i="1"/>
  <c r="O8" i="1"/>
  <c r="L9" i="1"/>
  <c r="L10" i="1"/>
  <c r="L11" i="1"/>
  <c r="L12" i="1"/>
  <c r="L13" i="1"/>
  <c r="L14" i="1"/>
  <c r="L15" i="1"/>
  <c r="L16" i="1"/>
  <c r="L17" i="1"/>
</calcChain>
</file>

<file path=xl/sharedStrings.xml><?xml version="1.0" encoding="utf-8"?>
<sst xmlns="http://schemas.openxmlformats.org/spreadsheetml/2006/main" count="39" uniqueCount="34">
  <si>
    <t>NO</t>
  </si>
  <si>
    <t>NAMA</t>
  </si>
  <si>
    <t>KEHADIRAN</t>
  </si>
  <si>
    <t>TUGAS</t>
  </si>
  <si>
    <t>NIM</t>
  </si>
  <si>
    <t>UTS</t>
  </si>
  <si>
    <t>UAS</t>
  </si>
  <si>
    <t>TUGAS INDIVIDU (20%)</t>
  </si>
  <si>
    <t>UTS (30%)</t>
  </si>
  <si>
    <t>UAS (40%)</t>
  </si>
  <si>
    <t>KEHADIRAN (10%)</t>
  </si>
  <si>
    <t>NILAI</t>
  </si>
  <si>
    <t>GRADE</t>
  </si>
  <si>
    <t>ADI</t>
  </si>
  <si>
    <t>ADE</t>
  </si>
  <si>
    <t>ADO</t>
  </si>
  <si>
    <t>ARI</t>
  </si>
  <si>
    <t>AMI</t>
  </si>
  <si>
    <t>ASRI</t>
  </si>
  <si>
    <t>ANDRE</t>
  </si>
  <si>
    <t>ASEP</t>
  </si>
  <si>
    <t>ADAM</t>
  </si>
  <si>
    <t>AGUS</t>
  </si>
  <si>
    <t>BOBOT NILAI</t>
  </si>
  <si>
    <t>A</t>
  </si>
  <si>
    <t>B</t>
  </si>
  <si>
    <t>C</t>
  </si>
  <si>
    <t>D</t>
  </si>
  <si>
    <t>E</t>
  </si>
  <si>
    <t>&gt;=0</t>
  </si>
  <si>
    <t>&gt;=80 -100</t>
  </si>
  <si>
    <t>&gt;=70 - 79</t>
  </si>
  <si>
    <t>&gt;=60 -69</t>
  </si>
  <si>
    <t>&gt;=50 - 59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</si>
</sst>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1BBB-75E5-445F-8743-D2B5A306931C}">
  <dimension ref="B5:Q31"/>
  <sheetViews>
    <sheetView tabSelected="1" topLeftCell="A3" workbookViewId="0">
      <selection activeCell="M23" sqref="M23"/>
    </sheetView>
  </sheetViews>
  <sheetFormatPr defaultRowHeight="14.4" x14ac:dyDescent="0.3"/>
  <cols>
    <col min="2" max="3" width="11" customWidth="1"/>
    <col min="5" max="5" width="11.5546875" customWidth="1"/>
    <col min="12" max="12" width="8.77734375" customWidth="1"/>
    <col min="13" max="13" width="13.109375" customWidth="1"/>
    <col min="14" max="14" width="12.77734375" customWidth="1"/>
    <col min="15" max="15" width="28.88671875" customWidth="1"/>
  </cols>
  <sheetData>
    <row r="5" spans="2:17" x14ac:dyDescent="0.3">
      <c r="B5" s="8" t="s">
        <v>0</v>
      </c>
      <c r="C5" s="8" t="s">
        <v>4</v>
      </c>
      <c r="D5" s="8" t="s">
        <v>1</v>
      </c>
      <c r="E5" s="11" t="s">
        <v>2</v>
      </c>
      <c r="F5" s="14" t="s">
        <v>3</v>
      </c>
      <c r="G5" s="15"/>
      <c r="H5" s="15"/>
      <c r="I5" s="16"/>
      <c r="J5" s="8" t="s">
        <v>5</v>
      </c>
      <c r="K5" s="8" t="s">
        <v>6</v>
      </c>
      <c r="L5" s="10" t="s">
        <v>7</v>
      </c>
      <c r="M5" s="10" t="s">
        <v>8</v>
      </c>
      <c r="N5" s="10" t="s">
        <v>9</v>
      </c>
      <c r="O5" s="10" t="s">
        <v>10</v>
      </c>
      <c r="P5" s="8" t="s">
        <v>11</v>
      </c>
      <c r="Q5" s="8" t="s">
        <v>12</v>
      </c>
    </row>
    <row r="6" spans="2:17" x14ac:dyDescent="0.3">
      <c r="B6" s="9"/>
      <c r="C6" s="9"/>
      <c r="D6" s="9"/>
      <c r="E6" s="12"/>
      <c r="F6" s="17"/>
      <c r="G6" s="18"/>
      <c r="H6" s="18"/>
      <c r="I6" s="19"/>
      <c r="J6" s="9"/>
      <c r="K6" s="9"/>
      <c r="L6" s="10"/>
      <c r="M6" s="10"/>
      <c r="N6" s="10"/>
      <c r="O6" s="10"/>
      <c r="P6" s="9"/>
      <c r="Q6" s="9"/>
    </row>
    <row r="7" spans="2:17" x14ac:dyDescent="0.3">
      <c r="B7" s="9"/>
      <c r="C7" s="9"/>
      <c r="D7" s="9"/>
      <c r="E7" s="13"/>
      <c r="F7" s="1">
        <v>1</v>
      </c>
      <c r="G7" s="1">
        <v>2</v>
      </c>
      <c r="H7" s="1">
        <v>3</v>
      </c>
      <c r="I7" s="1">
        <v>4</v>
      </c>
      <c r="J7" s="9"/>
      <c r="K7" s="9"/>
      <c r="L7" s="10"/>
      <c r="M7" s="10"/>
      <c r="N7" s="10"/>
      <c r="O7" s="10"/>
      <c r="P7" s="9"/>
      <c r="Q7" s="9"/>
    </row>
    <row r="8" spans="2:17" x14ac:dyDescent="0.3">
      <c r="B8" s="2">
        <v>1</v>
      </c>
      <c r="C8" s="2">
        <v>2055201101</v>
      </c>
      <c r="D8" s="2" t="s">
        <v>13</v>
      </c>
      <c r="E8" s="2">
        <v>16</v>
      </c>
      <c r="F8" s="2">
        <v>80</v>
      </c>
      <c r="G8" s="2">
        <v>90</v>
      </c>
      <c r="H8" s="2">
        <v>80</v>
      </c>
      <c r="I8" s="2">
        <v>80</v>
      </c>
      <c r="J8" s="2">
        <v>80</v>
      </c>
      <c r="K8" s="2">
        <v>84</v>
      </c>
      <c r="L8" s="2">
        <f>SUM(F8:I8)/4</f>
        <v>82.5</v>
      </c>
      <c r="M8" s="2">
        <v>90</v>
      </c>
      <c r="N8" s="2">
        <v>90</v>
      </c>
      <c r="O8" s="2">
        <f>(E8*0.625)</f>
        <v>10</v>
      </c>
      <c r="P8" s="2">
        <f>(E8*$C$21)+(L8*$C$22)+(M8*$C$23)+(N8*$C$24)</f>
        <v>81.099999999999994</v>
      </c>
      <c r="Q8" s="2" t="str">
        <f>IF(P8&gt;=80,"A",IF(P8&gt;=70,"B",IF(P8&gt;=60,"C",IF(P8&gt;=50,"D","E"))))</f>
        <v>A</v>
      </c>
    </row>
    <row r="9" spans="2:17" x14ac:dyDescent="0.3">
      <c r="B9" s="2">
        <v>2</v>
      </c>
      <c r="C9" s="2">
        <v>2055201102</v>
      </c>
      <c r="D9" s="2" t="s">
        <v>14</v>
      </c>
      <c r="E9" s="2">
        <v>15</v>
      </c>
      <c r="F9" s="2">
        <v>80</v>
      </c>
      <c r="G9" s="2">
        <v>92</v>
      </c>
      <c r="H9" s="2">
        <v>70</v>
      </c>
      <c r="I9" s="2">
        <v>90</v>
      </c>
      <c r="J9" s="2">
        <v>70</v>
      </c>
      <c r="K9" s="2">
        <v>63</v>
      </c>
      <c r="L9" s="2">
        <f t="shared" ref="L9:L17" si="0">SUM(F9:I9)/4</f>
        <v>83</v>
      </c>
      <c r="M9" s="2">
        <v>70</v>
      </c>
      <c r="N9" s="2">
        <v>63</v>
      </c>
      <c r="O9" s="2">
        <f t="shared" ref="O9:O17" si="1">(E9*0.625)</f>
        <v>9.375</v>
      </c>
      <c r="P9" s="2">
        <f t="shared" ref="P9:P17" si="2">(E9*$C$21)+(L9*$C$22)+(M9*$C$23)+(N9*$C$24)</f>
        <v>64.300000000000011</v>
      </c>
      <c r="Q9" s="2" t="str">
        <f t="shared" ref="Q9:Q17" si="3">IF(P9&gt;=80,"A",IF(P9&gt;=70,"B",IF(P9&gt;=60,"C",IF(P9&gt;=50,"D","E"))))</f>
        <v>C</v>
      </c>
    </row>
    <row r="10" spans="2:17" x14ac:dyDescent="0.3">
      <c r="B10" s="2">
        <v>3</v>
      </c>
      <c r="C10" s="2">
        <v>2055201103</v>
      </c>
      <c r="D10" s="2" t="s">
        <v>15</v>
      </c>
      <c r="E10" s="2">
        <v>14</v>
      </c>
      <c r="F10" s="2">
        <v>80</v>
      </c>
      <c r="G10" s="2">
        <v>87</v>
      </c>
      <c r="H10" s="2">
        <v>60</v>
      </c>
      <c r="I10" s="2">
        <v>75</v>
      </c>
      <c r="J10" s="2">
        <v>85</v>
      </c>
      <c r="K10" s="2">
        <v>70</v>
      </c>
      <c r="L10" s="2">
        <f t="shared" si="0"/>
        <v>75.5</v>
      </c>
      <c r="M10" s="2">
        <v>85</v>
      </c>
      <c r="N10" s="2">
        <v>70</v>
      </c>
      <c r="O10" s="2">
        <f t="shared" si="1"/>
        <v>8.75</v>
      </c>
      <c r="P10" s="2">
        <f t="shared" si="2"/>
        <v>70</v>
      </c>
      <c r="Q10" s="2" t="str">
        <f t="shared" si="3"/>
        <v>B</v>
      </c>
    </row>
    <row r="11" spans="2:17" x14ac:dyDescent="0.3">
      <c r="B11" s="2">
        <v>4</v>
      </c>
      <c r="C11" s="2">
        <v>2055201104</v>
      </c>
      <c r="D11" s="2" t="s">
        <v>16</v>
      </c>
      <c r="E11" s="2">
        <v>13</v>
      </c>
      <c r="F11" s="2">
        <v>80</v>
      </c>
      <c r="G11" s="2">
        <v>87</v>
      </c>
      <c r="H11" s="2">
        <v>75</v>
      </c>
      <c r="I11" s="2">
        <v>87</v>
      </c>
      <c r="J11" s="2">
        <v>90</v>
      </c>
      <c r="K11" s="2">
        <v>80</v>
      </c>
      <c r="L11" s="2">
        <f t="shared" si="0"/>
        <v>82.25</v>
      </c>
      <c r="M11" s="2">
        <v>90</v>
      </c>
      <c r="N11" s="2">
        <v>60</v>
      </c>
      <c r="O11" s="2">
        <f t="shared" si="1"/>
        <v>8.125</v>
      </c>
      <c r="P11" s="2">
        <f t="shared" si="2"/>
        <v>68.75</v>
      </c>
      <c r="Q11" s="2" t="str">
        <f t="shared" si="3"/>
        <v>C</v>
      </c>
    </row>
    <row r="12" spans="2:17" x14ac:dyDescent="0.3">
      <c r="B12" s="2">
        <v>5</v>
      </c>
      <c r="C12" s="2">
        <v>2055201105</v>
      </c>
      <c r="D12" s="2" t="s">
        <v>17</v>
      </c>
      <c r="E12" s="2">
        <v>12</v>
      </c>
      <c r="F12" s="2">
        <v>80</v>
      </c>
      <c r="G12" s="2">
        <v>74</v>
      </c>
      <c r="H12" s="2">
        <v>85</v>
      </c>
      <c r="I12" s="2">
        <v>88</v>
      </c>
      <c r="J12" s="2">
        <v>78</v>
      </c>
      <c r="K12" s="2">
        <v>77</v>
      </c>
      <c r="L12" s="2">
        <f t="shared" si="0"/>
        <v>81.75</v>
      </c>
      <c r="M12" s="2">
        <v>78</v>
      </c>
      <c r="N12" s="2">
        <v>77</v>
      </c>
      <c r="O12" s="2">
        <f t="shared" si="1"/>
        <v>7.5</v>
      </c>
      <c r="P12" s="2">
        <f t="shared" si="2"/>
        <v>71.75</v>
      </c>
      <c r="Q12" s="2" t="str">
        <f t="shared" si="3"/>
        <v>B</v>
      </c>
    </row>
    <row r="13" spans="2:17" x14ac:dyDescent="0.3">
      <c r="B13" s="2">
        <v>6</v>
      </c>
      <c r="C13" s="2">
        <v>2055201106</v>
      </c>
      <c r="D13" s="2" t="s">
        <v>18</v>
      </c>
      <c r="E13" s="2">
        <v>11</v>
      </c>
      <c r="F13" s="2">
        <v>80</v>
      </c>
      <c r="G13" s="2">
        <v>80</v>
      </c>
      <c r="H13" s="2">
        <v>87</v>
      </c>
      <c r="I13" s="2">
        <v>80</v>
      </c>
      <c r="J13" s="2">
        <v>87</v>
      </c>
      <c r="K13" s="2">
        <v>71</v>
      </c>
      <c r="L13" s="2">
        <f t="shared" si="0"/>
        <v>81.75</v>
      </c>
      <c r="M13" s="2">
        <v>87</v>
      </c>
      <c r="N13" s="2">
        <v>71</v>
      </c>
      <c r="O13" s="2">
        <f t="shared" si="1"/>
        <v>6.875</v>
      </c>
      <c r="P13" s="2">
        <f t="shared" si="2"/>
        <v>71.95</v>
      </c>
      <c r="Q13" s="2" t="str">
        <f t="shared" si="3"/>
        <v>B</v>
      </c>
    </row>
    <row r="14" spans="2:17" x14ac:dyDescent="0.3">
      <c r="B14" s="2">
        <v>7</v>
      </c>
      <c r="C14" s="2">
        <v>2055201107</v>
      </c>
      <c r="D14" s="2" t="s">
        <v>19</v>
      </c>
      <c r="E14" s="2">
        <v>10</v>
      </c>
      <c r="F14" s="2">
        <v>80</v>
      </c>
      <c r="G14" s="2">
        <v>97</v>
      </c>
      <c r="H14" s="2">
        <v>97</v>
      </c>
      <c r="I14" s="2">
        <v>78</v>
      </c>
      <c r="J14" s="2">
        <v>95</v>
      </c>
      <c r="K14" s="2">
        <v>73</v>
      </c>
      <c r="L14" s="2">
        <f t="shared" si="0"/>
        <v>88</v>
      </c>
      <c r="M14" s="2">
        <v>95</v>
      </c>
      <c r="N14" s="2">
        <v>73</v>
      </c>
      <c r="O14" s="2">
        <f t="shared" si="1"/>
        <v>6.25</v>
      </c>
      <c r="P14" s="2">
        <f t="shared" si="2"/>
        <v>76.300000000000011</v>
      </c>
      <c r="Q14" s="2" t="str">
        <f t="shared" si="3"/>
        <v>B</v>
      </c>
    </row>
    <row r="15" spans="2:17" x14ac:dyDescent="0.3">
      <c r="B15" s="2">
        <v>8</v>
      </c>
      <c r="C15" s="2">
        <v>2055201108</v>
      </c>
      <c r="D15" s="2" t="s">
        <v>20</v>
      </c>
      <c r="E15" s="2">
        <v>9</v>
      </c>
      <c r="F15" s="2">
        <v>80</v>
      </c>
      <c r="G15" s="2">
        <v>88</v>
      </c>
      <c r="H15" s="2">
        <v>74</v>
      </c>
      <c r="I15" s="2">
        <v>90</v>
      </c>
      <c r="J15" s="2">
        <v>70</v>
      </c>
      <c r="K15" s="2">
        <v>87</v>
      </c>
      <c r="L15" s="2">
        <f t="shared" si="0"/>
        <v>83</v>
      </c>
      <c r="M15" s="2">
        <v>70</v>
      </c>
      <c r="N15" s="2">
        <v>87</v>
      </c>
      <c r="O15" s="2">
        <f t="shared" si="1"/>
        <v>5.625</v>
      </c>
      <c r="P15" s="2">
        <f t="shared" si="2"/>
        <v>73.300000000000011</v>
      </c>
      <c r="Q15" s="2" t="str">
        <f t="shared" si="3"/>
        <v>B</v>
      </c>
    </row>
    <row r="16" spans="2:17" x14ac:dyDescent="0.3">
      <c r="B16" s="2">
        <v>9</v>
      </c>
      <c r="C16" s="2">
        <v>2055201109</v>
      </c>
      <c r="D16" s="2" t="s">
        <v>21</v>
      </c>
      <c r="E16" s="2">
        <v>8</v>
      </c>
      <c r="F16" s="2">
        <v>80</v>
      </c>
      <c r="G16" s="2">
        <v>78</v>
      </c>
      <c r="H16" s="2">
        <v>84</v>
      </c>
      <c r="I16" s="2">
        <v>80</v>
      </c>
      <c r="J16" s="2">
        <v>80</v>
      </c>
      <c r="K16" s="2">
        <v>88</v>
      </c>
      <c r="L16" s="2">
        <f t="shared" si="0"/>
        <v>80.5</v>
      </c>
      <c r="M16" s="2">
        <v>80</v>
      </c>
      <c r="N16" s="2">
        <v>60</v>
      </c>
      <c r="O16" s="2">
        <f t="shared" si="1"/>
        <v>5</v>
      </c>
      <c r="P16" s="2">
        <f t="shared" si="2"/>
        <v>64.900000000000006</v>
      </c>
      <c r="Q16" s="2" t="str">
        <f t="shared" si="3"/>
        <v>C</v>
      </c>
    </row>
    <row r="17" spans="2:17" x14ac:dyDescent="0.3">
      <c r="B17" s="2">
        <v>10</v>
      </c>
      <c r="C17" s="2">
        <v>2055201110</v>
      </c>
      <c r="D17" s="2" t="s">
        <v>22</v>
      </c>
      <c r="E17" s="2">
        <v>7</v>
      </c>
      <c r="F17" s="2">
        <v>80</v>
      </c>
      <c r="G17" s="2">
        <v>90</v>
      </c>
      <c r="H17" s="2">
        <v>89</v>
      </c>
      <c r="I17" s="2">
        <v>74</v>
      </c>
      <c r="J17" s="2">
        <v>80</v>
      </c>
      <c r="K17" s="2">
        <v>78</v>
      </c>
      <c r="L17" s="2">
        <f t="shared" si="0"/>
        <v>83.25</v>
      </c>
      <c r="M17" s="2">
        <v>80</v>
      </c>
      <c r="N17" s="2">
        <v>30</v>
      </c>
      <c r="O17" s="2">
        <f t="shared" si="1"/>
        <v>4.375</v>
      </c>
      <c r="P17" s="2">
        <f t="shared" si="2"/>
        <v>53.35</v>
      </c>
      <c r="Q17" s="2" t="str">
        <f t="shared" si="3"/>
        <v>D</v>
      </c>
    </row>
    <row r="18" spans="2:17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3">
      <c r="B20" s="5" t="s">
        <v>23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3">
      <c r="B21" s="2" t="s">
        <v>2</v>
      </c>
      <c r="C21" s="4">
        <v>0.1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3">
      <c r="B22" s="2" t="s">
        <v>3</v>
      </c>
      <c r="C22" s="4">
        <v>0.2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3">
      <c r="B23" s="2" t="s">
        <v>5</v>
      </c>
      <c r="C23" s="4">
        <v>0.3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 s="2" t="s">
        <v>6</v>
      </c>
      <c r="C24" s="4">
        <v>0.4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3">
      <c r="B26" s="6" t="s">
        <v>12</v>
      </c>
      <c r="C26" s="7"/>
    </row>
    <row r="27" spans="2:17" x14ac:dyDescent="0.3">
      <c r="B27" s="3" t="s">
        <v>24</v>
      </c>
      <c r="C27" t="s">
        <v>30</v>
      </c>
    </row>
    <row r="28" spans="2:17" x14ac:dyDescent="0.3">
      <c r="B28" s="3" t="s">
        <v>25</v>
      </c>
      <c r="C28" t="s">
        <v>31</v>
      </c>
    </row>
    <row r="29" spans="2:17" x14ac:dyDescent="0.3">
      <c r="B29" s="20" t="s">
        <v>26</v>
      </c>
      <c r="C29" t="s">
        <v>32</v>
      </c>
    </row>
    <row r="30" spans="2:17" x14ac:dyDescent="0.3">
      <c r="B30" s="20" t="s">
        <v>27</v>
      </c>
      <c r="C30" t="s">
        <v>33</v>
      </c>
    </row>
    <row r="31" spans="2:17" x14ac:dyDescent="0.3">
      <c r="B31" s="20" t="s">
        <v>28</v>
      </c>
      <c r="C31" t="s">
        <v>29</v>
      </c>
    </row>
  </sheetData>
  <mergeCells count="15">
    <mergeCell ref="B20:C20"/>
    <mergeCell ref="B26:C26"/>
    <mergeCell ref="P5:P7"/>
    <mergeCell ref="Q5:Q7"/>
    <mergeCell ref="K5:K7"/>
    <mergeCell ref="L5:L7"/>
    <mergeCell ref="M5:M7"/>
    <mergeCell ref="N5:N7"/>
    <mergeCell ref="O5:O7"/>
    <mergeCell ref="B5:B7"/>
    <mergeCell ref="C5:C7"/>
    <mergeCell ref="D5:D7"/>
    <mergeCell ref="J5:J7"/>
    <mergeCell ref="E5:E7"/>
    <mergeCell ref="F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frans</dc:creator>
  <cp:lastModifiedBy>adi frans</cp:lastModifiedBy>
  <dcterms:created xsi:type="dcterms:W3CDTF">2023-11-30T07:40:54Z</dcterms:created>
  <dcterms:modified xsi:type="dcterms:W3CDTF">2023-11-30T17:04:56Z</dcterms:modified>
</cp:coreProperties>
</file>