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0_ncr:8100000_{3B8B96A6-B90D-4053-9337-A0FCED55009C}" xr6:coauthVersionLast="33" xr6:coauthVersionMax="45" xr10:uidLastSave="{00000000-0000-0000-0000-000000000000}"/>
  <bookViews>
    <workbookView xWindow="-120" yWindow="-120" windowWidth="20730" windowHeight="11040" activeTab="1" xr2:uid="{00000000-000D-0000-FFFF-FFFF00000000}"/>
  </bookViews>
  <sheets>
    <sheet name="Sheet2" sheetId="3" r:id="rId1"/>
    <sheet name="Sheet3" sheetId="4" r:id="rId2"/>
    <sheet name="Sheet1" sheetId="2" r:id="rId3"/>
  </sheets>
  <definedNames>
    <definedName name="Slicer_month">#N/A</definedName>
    <definedName name="Slicer_Region">#N/A</definedName>
    <definedName name="taxowned">#REF!</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E2" i="2" l="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H181" i="2"/>
  <c r="I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J181" i="2" s="1"/>
  <c r="J3" i="2"/>
  <c r="J2" i="2"/>
</calcChain>
</file>

<file path=xl/sharedStrings.xml><?xml version="1.0" encoding="utf-8"?>
<sst xmlns="http://schemas.openxmlformats.org/spreadsheetml/2006/main" count="780" uniqueCount="214">
  <si>
    <t>Transaction ID</t>
  </si>
  <si>
    <t>Date</t>
  </si>
  <si>
    <t>Product Category</t>
  </si>
  <si>
    <t>Product Name</t>
  </si>
  <si>
    <t>Units Sold</t>
  </si>
  <si>
    <t>Unit Price</t>
  </si>
  <si>
    <t>Region</t>
  </si>
  <si>
    <t>Payment Method</t>
  </si>
  <si>
    <t>Electronics</t>
  </si>
  <si>
    <t>iPhone 14 Pro</t>
  </si>
  <si>
    <t>North America</t>
  </si>
  <si>
    <t>Credit Card</t>
  </si>
  <si>
    <t>Home Appliances</t>
  </si>
  <si>
    <t>Dyson V11 Vacuum</t>
  </si>
  <si>
    <t>Europe</t>
  </si>
  <si>
    <t>PayPal</t>
  </si>
  <si>
    <t>Clothing</t>
  </si>
  <si>
    <t>Levi's 501 Jeans</t>
  </si>
  <si>
    <t>Asia</t>
  </si>
  <si>
    <t>Debit Card</t>
  </si>
  <si>
    <t>Books</t>
  </si>
  <si>
    <t>The Da Vinci Code</t>
  </si>
  <si>
    <t>Beauty Products</t>
  </si>
  <si>
    <t>Neutrogena Skincare Set</t>
  </si>
  <si>
    <t>Sports</t>
  </si>
  <si>
    <t>Wilson Evolution Basketball</t>
  </si>
  <si>
    <t>MacBook Pro 16-inch</t>
  </si>
  <si>
    <t>Blueair Classic 480i</t>
  </si>
  <si>
    <t>Nike Air Force 1</t>
  </si>
  <si>
    <t>Dune by Frank Herbert</t>
  </si>
  <si>
    <t>Chanel No. 5 Perfume</t>
  </si>
  <si>
    <t>Babolat Pure Drive Tennis Racket</t>
  </si>
  <si>
    <t>Samsung Galaxy Tab S8</t>
  </si>
  <si>
    <t>Keurig K-Elite Coffee Maker</t>
  </si>
  <si>
    <t>North Face Down Jacket</t>
  </si>
  <si>
    <t>Salt, Fat, Acid, Heat by Samin Nosrat</t>
  </si>
  <si>
    <t>Dyson Supersonic Hair Dryer</t>
  </si>
  <si>
    <t>Manduka PRO Yoga Mat</t>
  </si>
  <si>
    <t>Garmin Forerunner 945</t>
  </si>
  <si>
    <t>Ninja Professional Blender</t>
  </si>
  <si>
    <t>Zara Summer Dress</t>
  </si>
  <si>
    <t>Gone Girl by Gillian Flynn</t>
  </si>
  <si>
    <t>Olay Regenerist Face Cream</t>
  </si>
  <si>
    <t>Adidas FIFA World Cup Football</t>
  </si>
  <si>
    <t>Bose QuietComfort 35 Headphones</t>
  </si>
  <si>
    <t>Panasonic NN-SN966S Microwave</t>
  </si>
  <si>
    <t>Adidas Ultraboost Shoes</t>
  </si>
  <si>
    <t>Pride and Prejudice by Jane Austen</t>
  </si>
  <si>
    <t>MAC Ruby Woo Lipstick</t>
  </si>
  <si>
    <t>Nike Air Zoom Pegasus 37</t>
  </si>
  <si>
    <t>Sony WH-1000XM4 Headphones</t>
  </si>
  <si>
    <t>Instant Pot Duo</t>
  </si>
  <si>
    <t>Under Armour HeatGear T-Shirt</t>
  </si>
  <si>
    <t>1984 by George Orwell</t>
  </si>
  <si>
    <t>L'Oreal Revitalift Serum</t>
  </si>
  <si>
    <t>Peloton Bike</t>
  </si>
  <si>
    <t>Apple Watch Series 8</t>
  </si>
  <si>
    <t>Roomba i7+</t>
  </si>
  <si>
    <t>Columbia Fleece Jacket</t>
  </si>
  <si>
    <t>Harry Potter and the Sorcerer's Stone</t>
  </si>
  <si>
    <t>Estee Lauder Advanced Night Repair</t>
  </si>
  <si>
    <t>Fitbit Charge 5</t>
  </si>
  <si>
    <t>GoPro HERO10 Black</t>
  </si>
  <si>
    <t>Nespresso VertuoPlus</t>
  </si>
  <si>
    <t>Patagonia Better Sweater</t>
  </si>
  <si>
    <t>Becoming by Michelle Obama</t>
  </si>
  <si>
    <t>Clinique Moisture Surge</t>
  </si>
  <si>
    <t>Yeti Rambler Tumbler</t>
  </si>
  <si>
    <t>Kindle Paperwhite</t>
  </si>
  <si>
    <t>Breville Smart Oven</t>
  </si>
  <si>
    <t>Ray-Ban Aviator Sunglasses</t>
  </si>
  <si>
    <t>The Silent Patient by Alex Michaelides</t>
  </si>
  <si>
    <t>Shiseido Ultimate Sun Protector</t>
  </si>
  <si>
    <t>Titleist Pro V1 Golf Balls</t>
  </si>
  <si>
    <t>Anker PowerCore Portable Charger</t>
  </si>
  <si>
    <t>KitchenAid Artisan Stand Mixer</t>
  </si>
  <si>
    <t>Calvin Klein Boxer Briefs</t>
  </si>
  <si>
    <t>Educated by Tara Westover</t>
  </si>
  <si>
    <t>Anastasia Beverly Hills Brow Wiz</t>
  </si>
  <si>
    <t>Hyperice Hypervolt Massager</t>
  </si>
  <si>
    <t>Nintendo Switch</t>
  </si>
  <si>
    <t>Philips Airfryer XXL</t>
  </si>
  <si>
    <t>Hanes ComfortSoft T-Shirt</t>
  </si>
  <si>
    <t>Where the Crawdads Sing by Delia Owens</t>
  </si>
  <si>
    <t>Lancome La Vie Est Belle</t>
  </si>
  <si>
    <t>Garmin Edge 530</t>
  </si>
  <si>
    <t>Samsung QLED 4K TV</t>
  </si>
  <si>
    <t>Eufy RoboVac 11S</t>
  </si>
  <si>
    <t>Puma Suede Classic Sneakers</t>
  </si>
  <si>
    <t>The Great Gatsby by F. Scott Fitzgerald</t>
  </si>
  <si>
    <t>Drunk Elephant C-Firma Day Serum</t>
  </si>
  <si>
    <t>Nike Metcon 6</t>
  </si>
  <si>
    <t>HP Spectre x360 Laptop</t>
  </si>
  <si>
    <t>De'Longhi Magnifica Espresso Machine</t>
  </si>
  <si>
    <t>Tommy Hilfiger Polo Shirt</t>
  </si>
  <si>
    <t>To Kill a Mockingbird by Harper Lee</t>
  </si>
  <si>
    <t>Glossier Boy Brow</t>
  </si>
  <si>
    <t>Rogue Fitness Kettlebell</t>
  </si>
  <si>
    <t>Apple AirPods Pro</t>
  </si>
  <si>
    <t>Dyson Pure Cool Link</t>
  </si>
  <si>
    <t>Levi's Trucker Jacket</t>
  </si>
  <si>
    <t>The Hobbit by J.R.R. Tolkien</t>
  </si>
  <si>
    <t>Charlotte Tilbury Magic Cream</t>
  </si>
  <si>
    <t>Spalding NBA Street Basketball</t>
  </si>
  <si>
    <t>Ring Video Doorbell</t>
  </si>
  <si>
    <t>LG OLED TV</t>
  </si>
  <si>
    <t>Uniqlo Ultra Light Down Jacket</t>
  </si>
  <si>
    <t>The Catcher in the Rye by J.D. Salinger</t>
  </si>
  <si>
    <t>Sunday Riley Good Genes</t>
  </si>
  <si>
    <t>On Running Cloud Shoes</t>
  </si>
  <si>
    <t>Logitech MX Master 3 Mouse</t>
  </si>
  <si>
    <t>Instant Pot Duo Crisp</t>
  </si>
  <si>
    <t>Adidas Originals Superstar Sneakers</t>
  </si>
  <si>
    <t>The Alchemist by Paulo Coelho</t>
  </si>
  <si>
    <t>Tatcha The Water Cream</t>
  </si>
  <si>
    <t>Garmin Fenix 6X Pro</t>
  </si>
  <si>
    <t>Bose SoundLink Revolve+ Speaker</t>
  </si>
  <si>
    <t>Vitamix Explorian Blender</t>
  </si>
  <si>
    <t>Gap Essential Crewneck T-Shirt</t>
  </si>
  <si>
    <t>The Power of Now by Eckhart Tolle</t>
  </si>
  <si>
    <t>Kiehl's Midnight Recovery Concentrate</t>
  </si>
  <si>
    <t>Under Armour HOVR Sonic 4 Shoes</t>
  </si>
  <si>
    <t>Canon EOS R5 Camera</t>
  </si>
  <si>
    <t>Shark IQ Robot Vacuum</t>
  </si>
  <si>
    <t>H&amp;M Slim Fit Jeans</t>
  </si>
  <si>
    <t>The Girl on the Train by Paula Hawkins</t>
  </si>
  <si>
    <t>The Ordinary Niacinamide Serum</t>
  </si>
  <si>
    <t>Bowflex SelectTech 552 Dumbbells</t>
  </si>
  <si>
    <t>Google Nest Hub Max</t>
  </si>
  <si>
    <t>Cuisinart Griddler Deluxe</t>
  </si>
  <si>
    <t>Old Navy Relaxed-Fit T-Shirt</t>
  </si>
  <si>
    <t>Sapiens: A Brief History of Humankind by Yuval Noah Harari</t>
  </si>
  <si>
    <t>Biore UV Aqua Rich Watery Essence Sunscreen</t>
  </si>
  <si>
    <t>Fitbit Versa 3</t>
  </si>
  <si>
    <t>Amazon Echo Show 10</t>
  </si>
  <si>
    <t>Breville Smart Grill</t>
  </si>
  <si>
    <t>Gap High Rise Skinny Jeans</t>
  </si>
  <si>
    <t>Atomic Habits by James Clear</t>
  </si>
  <si>
    <t>CeraVe Hydrating Facial Cleanser</t>
  </si>
  <si>
    <t>YETI Hopper Flip Portable Cooler</t>
  </si>
  <si>
    <t>Apple iPad Air</t>
  </si>
  <si>
    <t>Hamilton Beach FlexBrew Coffee Maker</t>
  </si>
  <si>
    <t>Forever 21 Graphic Tee</t>
  </si>
  <si>
    <t>The Subtle Art of Not Giving a F*ck by Mark Manson</t>
  </si>
  <si>
    <t>NARS Radiant Creamy Concealer</t>
  </si>
  <si>
    <t>Yeti Roadie 24 Cooler</t>
  </si>
  <si>
    <t>Sony PlayStation 5</t>
  </si>
  <si>
    <t>Lululemon Align Leggings</t>
  </si>
  <si>
    <t>The Four Agreements by Don Miguel Ruiz</t>
  </si>
  <si>
    <t>Fenty Beauty Killawatt Highlighter</t>
  </si>
  <si>
    <t>Hydro Flask Wide Mouth Water Bottle</t>
  </si>
  <si>
    <t>Microsoft Surface Laptop 4</t>
  </si>
  <si>
    <t>Keurig K-Mini Coffee Maker</t>
  </si>
  <si>
    <t>Gap Crewneck Sweatshirt</t>
  </si>
  <si>
    <t>Think and Grow Rich by Napoleon Hill</t>
  </si>
  <si>
    <t>The Ordinary Hyaluronic Acid Serum</t>
  </si>
  <si>
    <t>Fitbit Inspire 2</t>
  </si>
  <si>
    <t>Samsung Odyssey G9 Gaming Monitor</t>
  </si>
  <si>
    <t>Instant Pot Ultra</t>
  </si>
  <si>
    <t>Adidas Essential Track Pants</t>
  </si>
  <si>
    <t>The Power of Habit by Charles Duhigg</t>
  </si>
  <si>
    <t>Clinique Dramatically Different Moisturizing Lotion</t>
  </si>
  <si>
    <t>YETI Tundra 45 Cooler</t>
  </si>
  <si>
    <t>Apple AirPods Max</t>
  </si>
  <si>
    <t>Cuisinart Coffee Center</t>
  </si>
  <si>
    <t>Levi's Sherpa Trucker Jacket</t>
  </si>
  <si>
    <t>The Outsiders by S.E. Hinton</t>
  </si>
  <si>
    <t>Laneige Water Sleeping Mask</t>
  </si>
  <si>
    <t>Bose SoundSport Wireless Earbuds</t>
  </si>
  <si>
    <t>Ninja Foodi Pressure Cooker</t>
  </si>
  <si>
    <t>Nike Sportswear Club Fleece Hoodie</t>
  </si>
  <si>
    <t>The Night Circus by Erin Morgenstern</t>
  </si>
  <si>
    <t>GlamGlow Supermud Clearing Treatment</t>
  </si>
  <si>
    <t>Garmin Forerunner 245</t>
  </si>
  <si>
    <t>Google Pixel 6 Pro</t>
  </si>
  <si>
    <t>Breville Nespresso Creatista Plus</t>
  </si>
  <si>
    <t>Under Armour Tech 2.0 T-Shirt</t>
  </si>
  <si>
    <t>The Art of War by Sun Tzu</t>
  </si>
  <si>
    <t>Youth to the People Superfood Antioxidant Cleanser</t>
  </si>
  <si>
    <t>TriggerPoint GRID Foam Roller</t>
  </si>
  <si>
    <t>Apple MacBook Air</t>
  </si>
  <si>
    <t>Cuisinart Custom 14-Cup Food Processor</t>
  </si>
  <si>
    <t>Adidas 3-Stripes Shorts</t>
  </si>
  <si>
    <t>The Hunger Games by Suzanne Collins</t>
  </si>
  <si>
    <t>Neutrogena Hydro Boost Water Gel</t>
  </si>
  <si>
    <t>Yeti Rambler Bottle</t>
  </si>
  <si>
    <t>Samsung Odyssey G7 Gaming Monitor</t>
  </si>
  <si>
    <t>Instant Pot Duo Evo Plus</t>
  </si>
  <si>
    <t>Nike Tempo Running Shorts</t>
  </si>
  <si>
    <t>The Girl with the Dragon Tattoo by Stieg Larsson</t>
  </si>
  <si>
    <t>Paula's Choice Skin Perfecting 2% BHA Liquid Exfoliant</t>
  </si>
  <si>
    <t>Bowflex SelectTech 1090 Adjustable Dumbbells</t>
  </si>
  <si>
    <t>Amazon Fire TV Stick 4K</t>
  </si>
  <si>
    <t>Crock-Pot 6-Quart Slow Cooker</t>
  </si>
  <si>
    <t>Uniqlo Airism Mesh Boxer Briefs</t>
  </si>
  <si>
    <t>The Sun Also Rises by Ernest Hemingway</t>
  </si>
  <si>
    <t>First Aid Beauty Ultra Repair Cream</t>
  </si>
  <si>
    <t>total revenue</t>
  </si>
  <si>
    <t>Row Labels</t>
  </si>
  <si>
    <t>Grand Total</t>
  </si>
  <si>
    <t>Sum of total revenue</t>
  </si>
  <si>
    <t>Average of Unit Price</t>
  </si>
  <si>
    <t>Sum of Units Sold</t>
  </si>
  <si>
    <t>Max of Units Sold</t>
  </si>
  <si>
    <t>Feb</t>
  </si>
  <si>
    <t>Jun</t>
  </si>
  <si>
    <t>May</t>
  </si>
  <si>
    <t>Jan</t>
  </si>
  <si>
    <t>Apr</t>
  </si>
  <si>
    <t>Mar</t>
  </si>
  <si>
    <t>day</t>
  </si>
  <si>
    <t>month</t>
  </si>
  <si>
    <t>year</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</si>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</sst>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F800]dddd\,\ mmmm\ dd\,\ yyyy"/>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164" fontId="0" fillId="0" borderId="0" xfId="0" applyNumberFormat="1"/>
    <xf numFmtId="0" fontId="16" fillId="0" borderId="0" xfId="0" applyFont="1" applyAlignment="1">
      <alignment horizontal="center"/>
    </xf>
    <xf numFmtId="164" fontId="16" fillId="0" borderId="0" xfId="0" applyNumberFormat="1"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65" fontId="16" fillId="0" borderId="0" xfId="0" applyNumberFormat="1" applyFont="1" applyAlignment="1">
      <alignment horizontal="center"/>
    </xf>
    <xf numFmtId="16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64" formatCode="&quot;$&quot;#,##0.00"/>
    </dxf>
    <dxf>
      <numFmt numFmtId="164" formatCode="&quot;$&quot;#,##0.00"/>
    </dxf>
    <dxf>
      <numFmt numFmtId="19" formatCode="m/d/yyyy"/>
    </dxf>
    <dxf>
      <numFmt numFmtId="19" formatCode="m/d/yyyy"/>
    </dxf>
    <dxf>
      <numFmt numFmtId="19" formatCode="m/d/yyyy"/>
    </dxf>
    <dxf>
      <numFmt numFmtId="19" formatCode="m/d/yyyy"/>
    </dxf>
    <dxf>
      <numFmt numFmtId="19" formatCode="m/d/yyyy"/>
    </dxf>
    <dxf>
      <numFmt numFmtId="19" formatCode="m/d/yyyy"/>
    </dxf>
    <dxf>
      <numFmt numFmtId="165" formatCode="[$-F800]dddd\,\ mmmm\ dd\,\ yyyy"/>
    </dxf>
    <dxf>
      <numFmt numFmtId="165" formatCode="[$-F800]dddd\,\ mmmm\ dd\,\ yyyy"/>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Data.xlsx]Sheet2!PivotTable4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top five selling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Sheet2!$B$6</c:f>
              <c:strCache>
                <c:ptCount val="1"/>
                <c:pt idx="0">
                  <c:v>Total</c:v>
                </c:pt>
              </c:strCache>
            </c:strRef>
          </c:tx>
          <c:spPr>
            <a:solidFill>
              <a:schemeClr val="accent1"/>
            </a:solidFill>
            <a:ln>
              <a:noFill/>
            </a:ln>
            <a:effectLst/>
          </c:spPr>
          <c:invertIfNegative val="0"/>
          <c:cat>
            <c:strRef>
              <c:f>Sheet2!$A$7:$A$12</c:f>
              <c:strCache>
                <c:ptCount val="5"/>
                <c:pt idx="0">
                  <c:v>Gap Essential Crewneck T-Shirt</c:v>
                </c:pt>
                <c:pt idx="1">
                  <c:v>Hanes ComfortSoft T-Shirt</c:v>
                </c:pt>
                <c:pt idx="2">
                  <c:v>Nike Air Force 1</c:v>
                </c:pt>
                <c:pt idx="3">
                  <c:v>Spalding NBA Street Basketball</c:v>
                </c:pt>
                <c:pt idx="4">
                  <c:v>Yeti Rambler Tumbler</c:v>
                </c:pt>
              </c:strCache>
            </c:strRef>
          </c:cat>
          <c:val>
            <c:numRef>
              <c:f>Sheet2!$B$7:$B$12</c:f>
              <c:numCache>
                <c:formatCode>General</c:formatCode>
                <c:ptCount val="5"/>
                <c:pt idx="0">
                  <c:v>6</c:v>
                </c:pt>
                <c:pt idx="1">
                  <c:v>10</c:v>
                </c:pt>
                <c:pt idx="2">
                  <c:v>6</c:v>
                </c:pt>
                <c:pt idx="3">
                  <c:v>6</c:v>
                </c:pt>
                <c:pt idx="4">
                  <c:v>6</c:v>
                </c:pt>
              </c:numCache>
            </c:numRef>
          </c:val>
          <c:extLst>
            <c:ext xmlns:c16="http://schemas.microsoft.com/office/drawing/2014/chart" uri="{C3380CC4-5D6E-409C-BE32-E72D297353CC}">
              <c16:uniqueId val="{00000000-7F69-4EF3-A640-8DAFB0E59F46}"/>
            </c:ext>
          </c:extLst>
        </c:ser>
        <c:dLbls>
          <c:showLegendKey val="0"/>
          <c:showVal val="0"/>
          <c:showCatName val="0"/>
          <c:showSerName val="0"/>
          <c:showPercent val="0"/>
          <c:showBubbleSize val="0"/>
        </c:dLbls>
        <c:gapWidth val="182"/>
        <c:axId val="1569064896"/>
        <c:axId val="1571668512"/>
      </c:barChart>
      <c:catAx>
        <c:axId val="1569064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71668512"/>
        <c:crosses val="autoZero"/>
        <c:auto val="1"/>
        <c:lblAlgn val="ctr"/>
        <c:lblOffset val="100"/>
        <c:noMultiLvlLbl val="0"/>
      </c:catAx>
      <c:valAx>
        <c:axId val="15716685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69064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Data.xlsx]Sheet2!PivotTable5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revenue</a:t>
            </a:r>
            <a:r>
              <a:rPr lang="en-US" sz="1100" b="1" baseline="0"/>
              <a:t> over time</a:t>
            </a:r>
            <a:endParaRPr lang="en-US" sz="11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Sheet2!$B$17</c:f>
              <c:strCache>
                <c:ptCount val="1"/>
                <c:pt idx="0">
                  <c:v>Total</c:v>
                </c:pt>
              </c:strCache>
            </c:strRef>
          </c:tx>
          <c:spPr>
            <a:ln w="28575" cap="rnd">
              <a:solidFill>
                <a:schemeClr val="accent1"/>
              </a:solidFill>
              <a:round/>
            </a:ln>
            <a:effectLst/>
          </c:spPr>
          <c:marker>
            <c:symbol val="none"/>
          </c:marker>
          <c:cat>
            <c:multiLvlStrRef>
              <c:f>Sheet2!$A$18:$A$25</c:f>
              <c:multiLvlStrCache>
                <c:ptCount val="6"/>
                <c:lvl>
                  <c:pt idx="0">
                    <c:v>Jan</c:v>
                  </c:pt>
                  <c:pt idx="1">
                    <c:v>Feb</c:v>
                  </c:pt>
                  <c:pt idx="2">
                    <c:v>Mar</c:v>
                  </c:pt>
                  <c:pt idx="3">
                    <c:v>Apr</c:v>
                  </c:pt>
                  <c:pt idx="4">
                    <c:v>May</c:v>
                  </c:pt>
                  <c:pt idx="5">
                    <c:v>Jun</c:v>
                  </c:pt>
                </c:lvl>
                <c:lvl>
                  <c:pt idx="0">
                    <c:v>2024</c:v>
                  </c:pt>
                </c:lvl>
              </c:multiLvlStrCache>
            </c:multiLvlStrRef>
          </c:cat>
          <c:val>
            <c:numRef>
              <c:f>Sheet2!$B$18:$B$25</c:f>
              <c:numCache>
                <c:formatCode>General</c:formatCode>
                <c:ptCount val="6"/>
                <c:pt idx="0">
                  <c:v>15408.339999999991</c:v>
                </c:pt>
                <c:pt idx="1">
                  <c:v>10803.369999999999</c:v>
                </c:pt>
                <c:pt idx="2">
                  <c:v>12849.239999999996</c:v>
                </c:pt>
                <c:pt idx="3">
                  <c:v>12451.689999999995</c:v>
                </c:pt>
                <c:pt idx="4">
                  <c:v>8455.49</c:v>
                </c:pt>
                <c:pt idx="5">
                  <c:v>6188.5699999999988</c:v>
                </c:pt>
              </c:numCache>
            </c:numRef>
          </c:val>
          <c:smooth val="0"/>
          <c:extLst>
            <c:ext xmlns:c16="http://schemas.microsoft.com/office/drawing/2014/chart" uri="{C3380CC4-5D6E-409C-BE32-E72D297353CC}">
              <c16:uniqueId val="{00000000-B836-4936-A463-88EB367EE829}"/>
            </c:ext>
          </c:extLst>
        </c:ser>
        <c:dLbls>
          <c:showLegendKey val="0"/>
          <c:showVal val="0"/>
          <c:showCatName val="0"/>
          <c:showSerName val="0"/>
          <c:showPercent val="0"/>
          <c:showBubbleSize val="0"/>
        </c:dLbls>
        <c:smooth val="0"/>
        <c:axId val="1385375472"/>
        <c:axId val="1581879744"/>
      </c:lineChart>
      <c:catAx>
        <c:axId val="138537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81879744"/>
        <c:crosses val="autoZero"/>
        <c:auto val="1"/>
        <c:lblAlgn val="ctr"/>
        <c:lblOffset val="100"/>
        <c:noMultiLvlLbl val="0"/>
      </c:catAx>
      <c:valAx>
        <c:axId val="158187974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385375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Data.xlsx]Sheet2!PivotTable7</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Sheet2!$B$40</c:f>
              <c:strCache>
                <c:ptCount val="1"/>
                <c:pt idx="0">
                  <c:v>Sum of total revenue</c:v>
                </c:pt>
              </c:strCache>
            </c:strRef>
          </c:tx>
          <c:spPr>
            <a:solidFill>
              <a:schemeClr val="accent1"/>
            </a:solidFill>
            <a:ln>
              <a:noFill/>
            </a:ln>
            <a:effectLst/>
          </c:spPr>
          <c:invertIfNegative val="0"/>
          <c:cat>
            <c:strRef>
              <c:f>Sheet2!$A$41:$A$44</c:f>
              <c:strCache>
                <c:ptCount val="3"/>
                <c:pt idx="0">
                  <c:v>Asia</c:v>
                </c:pt>
                <c:pt idx="1">
                  <c:v>Europe</c:v>
                </c:pt>
                <c:pt idx="2">
                  <c:v>North America</c:v>
                </c:pt>
              </c:strCache>
            </c:strRef>
          </c:cat>
          <c:val>
            <c:numRef>
              <c:f>Sheet2!$B$41:$B$44</c:f>
              <c:numCache>
                <c:formatCode>General</c:formatCode>
                <c:ptCount val="3"/>
                <c:pt idx="0">
                  <c:v>17386.46999999999</c:v>
                </c:pt>
                <c:pt idx="1">
                  <c:v>17146.539999999997</c:v>
                </c:pt>
                <c:pt idx="2">
                  <c:v>31623.690000000006</c:v>
                </c:pt>
              </c:numCache>
            </c:numRef>
          </c:val>
          <c:extLst>
            <c:ext xmlns:c16="http://schemas.microsoft.com/office/drawing/2014/chart" uri="{C3380CC4-5D6E-409C-BE32-E72D297353CC}">
              <c16:uniqueId val="{00000000-B17C-4981-93B9-146BF3713697}"/>
            </c:ext>
          </c:extLst>
        </c:ser>
        <c:ser>
          <c:idx val="1"/>
          <c:order val="1"/>
          <c:tx>
            <c:strRef>
              <c:f>Sheet2!$C$40</c:f>
              <c:strCache>
                <c:ptCount val="1"/>
                <c:pt idx="0">
                  <c:v>Sum of Units Sold</c:v>
                </c:pt>
              </c:strCache>
            </c:strRef>
          </c:tx>
          <c:spPr>
            <a:solidFill>
              <a:schemeClr val="accent2"/>
            </a:solidFill>
            <a:ln>
              <a:noFill/>
            </a:ln>
            <a:effectLst/>
          </c:spPr>
          <c:invertIfNegative val="0"/>
          <c:cat>
            <c:strRef>
              <c:f>Sheet2!$A$41:$A$44</c:f>
              <c:strCache>
                <c:ptCount val="3"/>
                <c:pt idx="0">
                  <c:v>Asia</c:v>
                </c:pt>
                <c:pt idx="1">
                  <c:v>Europe</c:v>
                </c:pt>
                <c:pt idx="2">
                  <c:v>North America</c:v>
                </c:pt>
              </c:strCache>
            </c:strRef>
          </c:cat>
          <c:val>
            <c:numRef>
              <c:f>Sheet2!$C$41:$C$44</c:f>
              <c:numCache>
                <c:formatCode>General</c:formatCode>
                <c:ptCount val="3"/>
                <c:pt idx="0">
                  <c:v>188</c:v>
                </c:pt>
                <c:pt idx="1">
                  <c:v>81</c:v>
                </c:pt>
                <c:pt idx="2">
                  <c:v>141</c:v>
                </c:pt>
              </c:numCache>
            </c:numRef>
          </c:val>
          <c:extLst>
            <c:ext xmlns:c16="http://schemas.microsoft.com/office/drawing/2014/chart" uri="{C3380CC4-5D6E-409C-BE32-E72D297353CC}">
              <c16:uniqueId val="{00000001-B17C-4981-93B9-146BF3713697}"/>
            </c:ext>
          </c:extLst>
        </c:ser>
        <c:dLbls>
          <c:showLegendKey val="0"/>
          <c:showVal val="0"/>
          <c:showCatName val="0"/>
          <c:showSerName val="0"/>
          <c:showPercent val="0"/>
          <c:showBubbleSize val="0"/>
        </c:dLbls>
        <c:gapWidth val="219"/>
        <c:overlap val="-27"/>
        <c:axId val="1387650704"/>
        <c:axId val="1581845616"/>
      </c:barChart>
      <c:catAx>
        <c:axId val="1387650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81845616"/>
        <c:crosses val="autoZero"/>
        <c:auto val="1"/>
        <c:lblAlgn val="ctr"/>
        <c:lblOffset val="100"/>
        <c:noMultiLvlLbl val="0"/>
      </c:catAx>
      <c:valAx>
        <c:axId val="1581845616"/>
        <c:scaling>
          <c:orientation val="minMax"/>
        </c:scaling>
        <c:delete val="1"/>
        <c:axPos val="l"/>
        <c:numFmt formatCode="General" sourceLinked="1"/>
        <c:majorTickMark val="none"/>
        <c:minorTickMark val="none"/>
        <c:tickLblPos val="nextTo"/>
        <c:crossAx val="1387650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Data.xlsx]Sheet2!PivotTable6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top 5 revenue generated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Sheet2!$B$29</c:f>
              <c:strCache>
                <c:ptCount val="1"/>
                <c:pt idx="0">
                  <c:v>Total</c:v>
                </c:pt>
              </c:strCache>
            </c:strRef>
          </c:tx>
          <c:spPr>
            <a:solidFill>
              <a:schemeClr val="accent1"/>
            </a:solidFill>
            <a:ln>
              <a:noFill/>
            </a:ln>
            <a:effectLst/>
          </c:spPr>
          <c:invertIfNegative val="0"/>
          <c:cat>
            <c:strRef>
              <c:f>Sheet2!$A$30:$A$36</c:f>
              <c:strCache>
                <c:ptCount val="6"/>
                <c:pt idx="0">
                  <c:v>Beauty Products</c:v>
                </c:pt>
                <c:pt idx="1">
                  <c:v>Books</c:v>
                </c:pt>
                <c:pt idx="2">
                  <c:v>Clothing</c:v>
                </c:pt>
                <c:pt idx="3">
                  <c:v>Electronics</c:v>
                </c:pt>
                <c:pt idx="4">
                  <c:v>Home Appliances</c:v>
                </c:pt>
                <c:pt idx="5">
                  <c:v>Sports</c:v>
                </c:pt>
              </c:strCache>
            </c:strRef>
          </c:cat>
          <c:val>
            <c:numRef>
              <c:f>Sheet2!$B$30:$B$36</c:f>
              <c:numCache>
                <c:formatCode>General</c:formatCode>
                <c:ptCount val="6"/>
                <c:pt idx="0">
                  <c:v>1987.2</c:v>
                </c:pt>
                <c:pt idx="1">
                  <c:v>2365.1999999999994</c:v>
                </c:pt>
                <c:pt idx="2">
                  <c:v>6263.54</c:v>
                </c:pt>
                <c:pt idx="3">
                  <c:v>29258.490000000005</c:v>
                </c:pt>
                <c:pt idx="4">
                  <c:v>15159.339999999997</c:v>
                </c:pt>
                <c:pt idx="5">
                  <c:v>11122.929999999997</c:v>
                </c:pt>
              </c:numCache>
            </c:numRef>
          </c:val>
          <c:extLst>
            <c:ext xmlns:c16="http://schemas.microsoft.com/office/drawing/2014/chart" uri="{C3380CC4-5D6E-409C-BE32-E72D297353CC}">
              <c16:uniqueId val="{00000000-69C7-4565-AA84-577EE93EF4CD}"/>
            </c:ext>
          </c:extLst>
        </c:ser>
        <c:dLbls>
          <c:showLegendKey val="0"/>
          <c:showVal val="0"/>
          <c:showCatName val="0"/>
          <c:showSerName val="0"/>
          <c:showPercent val="0"/>
          <c:showBubbleSize val="0"/>
        </c:dLbls>
        <c:gapWidth val="219"/>
        <c:overlap val="-27"/>
        <c:axId val="1387647792"/>
        <c:axId val="1581863760"/>
      </c:barChart>
      <c:catAx>
        <c:axId val="1387647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81863760"/>
        <c:crosses val="autoZero"/>
        <c:auto val="1"/>
        <c:lblAlgn val="ctr"/>
        <c:lblOffset val="100"/>
        <c:noMultiLvlLbl val="0"/>
      </c:catAx>
      <c:valAx>
        <c:axId val="1581863760"/>
        <c:scaling>
          <c:orientation val="minMax"/>
        </c:scaling>
        <c:delete val="1"/>
        <c:axPos val="l"/>
        <c:numFmt formatCode="General" sourceLinked="1"/>
        <c:majorTickMark val="none"/>
        <c:minorTickMark val="none"/>
        <c:tickLblPos val="nextTo"/>
        <c:crossAx val="1387647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Data.xlsx]Sheet2!PivotTable4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top five selling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s>
    <c:plotArea>
      <c:layout/>
      <c:barChart>
        <c:barDir val="bar"/>
        <c:grouping val="clustered"/>
        <c:varyColors val="0"/>
        <c:ser>
          <c:idx val="0"/>
          <c:order val="0"/>
          <c:tx>
            <c:strRef>
              <c:f>Sheet2!$B$6</c:f>
              <c:strCache>
                <c:ptCount val="1"/>
                <c:pt idx="0">
                  <c:v>Total</c:v>
                </c:pt>
              </c:strCache>
            </c:strRef>
          </c:tx>
          <c:spPr>
            <a:solidFill>
              <a:schemeClr val="accent6"/>
            </a:solidFill>
            <a:ln>
              <a:noFill/>
            </a:ln>
            <a:effectLst/>
          </c:spPr>
          <c:invertIfNegative val="0"/>
          <c:cat>
            <c:strRef>
              <c:f>Sheet2!$A$7:$A$12</c:f>
              <c:strCache>
                <c:ptCount val="5"/>
                <c:pt idx="0">
                  <c:v>Gap Essential Crewneck T-Shirt</c:v>
                </c:pt>
                <c:pt idx="1">
                  <c:v>Hanes ComfortSoft T-Shirt</c:v>
                </c:pt>
                <c:pt idx="2">
                  <c:v>Nike Air Force 1</c:v>
                </c:pt>
                <c:pt idx="3">
                  <c:v>Spalding NBA Street Basketball</c:v>
                </c:pt>
                <c:pt idx="4">
                  <c:v>Yeti Rambler Tumbler</c:v>
                </c:pt>
              </c:strCache>
            </c:strRef>
          </c:cat>
          <c:val>
            <c:numRef>
              <c:f>Sheet2!$B$7:$B$12</c:f>
              <c:numCache>
                <c:formatCode>General</c:formatCode>
                <c:ptCount val="5"/>
                <c:pt idx="0">
                  <c:v>6</c:v>
                </c:pt>
                <c:pt idx="1">
                  <c:v>10</c:v>
                </c:pt>
                <c:pt idx="2">
                  <c:v>6</c:v>
                </c:pt>
                <c:pt idx="3">
                  <c:v>6</c:v>
                </c:pt>
                <c:pt idx="4">
                  <c:v>6</c:v>
                </c:pt>
              </c:numCache>
            </c:numRef>
          </c:val>
          <c:extLst>
            <c:ext xmlns:c16="http://schemas.microsoft.com/office/drawing/2014/chart" uri="{C3380CC4-5D6E-409C-BE32-E72D297353CC}">
              <c16:uniqueId val="{00000000-4CAB-4480-ABE8-842AB121CE53}"/>
            </c:ext>
          </c:extLst>
        </c:ser>
        <c:dLbls>
          <c:showLegendKey val="0"/>
          <c:showVal val="0"/>
          <c:showCatName val="0"/>
          <c:showSerName val="0"/>
          <c:showPercent val="0"/>
          <c:showBubbleSize val="0"/>
        </c:dLbls>
        <c:gapWidth val="182"/>
        <c:axId val="1569064896"/>
        <c:axId val="1571668512"/>
      </c:barChart>
      <c:catAx>
        <c:axId val="1569064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71668512"/>
        <c:crosses val="autoZero"/>
        <c:auto val="1"/>
        <c:lblAlgn val="ctr"/>
        <c:lblOffset val="100"/>
        <c:noMultiLvlLbl val="0"/>
      </c:catAx>
      <c:valAx>
        <c:axId val="15716685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69064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Data.xlsx]Sheet2!PivotTable5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revenue</a:t>
            </a:r>
            <a:r>
              <a:rPr lang="en-US" sz="1100" b="1" baseline="0"/>
              <a:t> over time</a:t>
            </a:r>
            <a:endParaRPr lang="en-US" sz="11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ln w="28575" cap="rnd">
            <a:solidFill>
              <a:schemeClr val="accent6"/>
            </a:solidFill>
            <a:round/>
          </a:ln>
          <a:effectLst/>
        </c:spPr>
        <c:marker>
          <c:symbol val="none"/>
        </c:marker>
      </c:pivotFmt>
    </c:pivotFmts>
    <c:plotArea>
      <c:layout/>
      <c:lineChart>
        <c:grouping val="standard"/>
        <c:varyColors val="0"/>
        <c:ser>
          <c:idx val="0"/>
          <c:order val="0"/>
          <c:tx>
            <c:strRef>
              <c:f>Sheet2!$B$17</c:f>
              <c:strCache>
                <c:ptCount val="1"/>
                <c:pt idx="0">
                  <c:v>Total</c:v>
                </c:pt>
              </c:strCache>
            </c:strRef>
          </c:tx>
          <c:spPr>
            <a:ln w="28575" cap="rnd">
              <a:solidFill>
                <a:schemeClr val="accent6"/>
              </a:solidFill>
              <a:round/>
            </a:ln>
            <a:effectLst/>
          </c:spPr>
          <c:marker>
            <c:symbol val="none"/>
          </c:marker>
          <c:cat>
            <c:multiLvlStrRef>
              <c:f>Sheet2!$A$18:$A$25</c:f>
              <c:multiLvlStrCache>
                <c:ptCount val="6"/>
                <c:lvl>
                  <c:pt idx="0">
                    <c:v>Jan</c:v>
                  </c:pt>
                  <c:pt idx="1">
                    <c:v>Feb</c:v>
                  </c:pt>
                  <c:pt idx="2">
                    <c:v>Mar</c:v>
                  </c:pt>
                  <c:pt idx="3">
                    <c:v>Apr</c:v>
                  </c:pt>
                  <c:pt idx="4">
                    <c:v>May</c:v>
                  </c:pt>
                  <c:pt idx="5">
                    <c:v>Jun</c:v>
                  </c:pt>
                </c:lvl>
                <c:lvl>
                  <c:pt idx="0">
                    <c:v>2024</c:v>
                  </c:pt>
                </c:lvl>
              </c:multiLvlStrCache>
            </c:multiLvlStrRef>
          </c:cat>
          <c:val>
            <c:numRef>
              <c:f>Sheet2!$B$18:$B$25</c:f>
              <c:numCache>
                <c:formatCode>General</c:formatCode>
                <c:ptCount val="6"/>
                <c:pt idx="0">
                  <c:v>15408.339999999991</c:v>
                </c:pt>
                <c:pt idx="1">
                  <c:v>10803.369999999999</c:v>
                </c:pt>
                <c:pt idx="2">
                  <c:v>12849.239999999996</c:v>
                </c:pt>
                <c:pt idx="3">
                  <c:v>12451.689999999995</c:v>
                </c:pt>
                <c:pt idx="4">
                  <c:v>8455.49</c:v>
                </c:pt>
                <c:pt idx="5">
                  <c:v>6188.5699999999988</c:v>
                </c:pt>
              </c:numCache>
            </c:numRef>
          </c:val>
          <c:smooth val="0"/>
          <c:extLst>
            <c:ext xmlns:c16="http://schemas.microsoft.com/office/drawing/2014/chart" uri="{C3380CC4-5D6E-409C-BE32-E72D297353CC}">
              <c16:uniqueId val="{00000000-35FF-4F1C-885F-F032370EB7C1}"/>
            </c:ext>
          </c:extLst>
        </c:ser>
        <c:dLbls>
          <c:showLegendKey val="0"/>
          <c:showVal val="0"/>
          <c:showCatName val="0"/>
          <c:showSerName val="0"/>
          <c:showPercent val="0"/>
          <c:showBubbleSize val="0"/>
        </c:dLbls>
        <c:smooth val="0"/>
        <c:axId val="1385375472"/>
        <c:axId val="1581879744"/>
      </c:lineChart>
      <c:catAx>
        <c:axId val="138537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81879744"/>
        <c:crosses val="autoZero"/>
        <c:auto val="1"/>
        <c:lblAlgn val="ctr"/>
        <c:lblOffset val="100"/>
        <c:noMultiLvlLbl val="0"/>
      </c:catAx>
      <c:valAx>
        <c:axId val="1581879744"/>
        <c:scaling>
          <c:orientation val="minMax"/>
        </c:scaling>
        <c:delete val="1"/>
        <c:axPos val="l"/>
        <c:numFmt formatCode="General" sourceLinked="1"/>
        <c:majorTickMark val="none"/>
        <c:minorTickMark val="none"/>
        <c:tickLblPos val="nextTo"/>
        <c:crossAx val="1385375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Data.xlsx]Sheet2!PivotTable6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top 5 revenue generated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s>
    <c:plotArea>
      <c:layout/>
      <c:barChart>
        <c:barDir val="col"/>
        <c:grouping val="clustered"/>
        <c:varyColors val="0"/>
        <c:ser>
          <c:idx val="0"/>
          <c:order val="0"/>
          <c:tx>
            <c:strRef>
              <c:f>Sheet2!$B$29</c:f>
              <c:strCache>
                <c:ptCount val="1"/>
                <c:pt idx="0">
                  <c:v>Total</c:v>
                </c:pt>
              </c:strCache>
            </c:strRef>
          </c:tx>
          <c:spPr>
            <a:solidFill>
              <a:schemeClr val="accent6"/>
            </a:solidFill>
            <a:ln>
              <a:noFill/>
            </a:ln>
            <a:effectLst/>
          </c:spPr>
          <c:invertIfNegative val="0"/>
          <c:cat>
            <c:strRef>
              <c:f>Sheet2!$A$30:$A$36</c:f>
              <c:strCache>
                <c:ptCount val="6"/>
                <c:pt idx="0">
                  <c:v>Beauty Products</c:v>
                </c:pt>
                <c:pt idx="1">
                  <c:v>Books</c:v>
                </c:pt>
                <c:pt idx="2">
                  <c:v>Clothing</c:v>
                </c:pt>
                <c:pt idx="3">
                  <c:v>Electronics</c:v>
                </c:pt>
                <c:pt idx="4">
                  <c:v>Home Appliances</c:v>
                </c:pt>
                <c:pt idx="5">
                  <c:v>Sports</c:v>
                </c:pt>
              </c:strCache>
            </c:strRef>
          </c:cat>
          <c:val>
            <c:numRef>
              <c:f>Sheet2!$B$30:$B$36</c:f>
              <c:numCache>
                <c:formatCode>General</c:formatCode>
                <c:ptCount val="6"/>
                <c:pt idx="0">
                  <c:v>1987.2</c:v>
                </c:pt>
                <c:pt idx="1">
                  <c:v>2365.1999999999994</c:v>
                </c:pt>
                <c:pt idx="2">
                  <c:v>6263.54</c:v>
                </c:pt>
                <c:pt idx="3">
                  <c:v>29258.490000000005</c:v>
                </c:pt>
                <c:pt idx="4">
                  <c:v>15159.339999999997</c:v>
                </c:pt>
                <c:pt idx="5">
                  <c:v>11122.929999999997</c:v>
                </c:pt>
              </c:numCache>
            </c:numRef>
          </c:val>
          <c:extLst>
            <c:ext xmlns:c16="http://schemas.microsoft.com/office/drawing/2014/chart" uri="{C3380CC4-5D6E-409C-BE32-E72D297353CC}">
              <c16:uniqueId val="{00000000-C5F2-4272-9AAB-150475210088}"/>
            </c:ext>
          </c:extLst>
        </c:ser>
        <c:dLbls>
          <c:showLegendKey val="0"/>
          <c:showVal val="0"/>
          <c:showCatName val="0"/>
          <c:showSerName val="0"/>
          <c:showPercent val="0"/>
          <c:showBubbleSize val="0"/>
        </c:dLbls>
        <c:gapWidth val="219"/>
        <c:overlap val="-27"/>
        <c:axId val="1387647792"/>
        <c:axId val="1581863760"/>
      </c:barChart>
      <c:catAx>
        <c:axId val="1387647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81863760"/>
        <c:crosses val="autoZero"/>
        <c:auto val="1"/>
        <c:lblAlgn val="ctr"/>
        <c:lblOffset val="100"/>
        <c:noMultiLvlLbl val="0"/>
      </c:catAx>
      <c:valAx>
        <c:axId val="1581863760"/>
        <c:scaling>
          <c:orientation val="minMax"/>
        </c:scaling>
        <c:delete val="1"/>
        <c:axPos val="l"/>
        <c:numFmt formatCode="General" sourceLinked="1"/>
        <c:majorTickMark val="none"/>
        <c:minorTickMark val="none"/>
        <c:tickLblPos val="nextTo"/>
        <c:crossAx val="1387647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Sales Data.xlsx]Sheet2!PivotTable7</c:name>
    <c:fmtId val="2"/>
  </c:pivotSource>
  <c:chart>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s>
    <c:plotArea>
      <c:layout/>
      <c:barChart>
        <c:barDir val="col"/>
        <c:grouping val="clustered"/>
        <c:varyColors val="0"/>
        <c:ser>
          <c:idx val="0"/>
          <c:order val="0"/>
          <c:tx>
            <c:strRef>
              <c:f>Sheet2!$B$40</c:f>
              <c:strCache>
                <c:ptCount val="1"/>
                <c:pt idx="0">
                  <c:v>Sum of total revenue</c:v>
                </c:pt>
              </c:strCache>
            </c:strRef>
          </c:tx>
          <c:spPr>
            <a:solidFill>
              <a:schemeClr val="accent6"/>
            </a:solidFill>
            <a:ln>
              <a:noFill/>
            </a:ln>
            <a:effectLst/>
          </c:spPr>
          <c:invertIfNegative val="0"/>
          <c:cat>
            <c:strRef>
              <c:f>Sheet2!$A$41:$A$44</c:f>
              <c:strCache>
                <c:ptCount val="3"/>
                <c:pt idx="0">
                  <c:v>Asia</c:v>
                </c:pt>
                <c:pt idx="1">
                  <c:v>Europe</c:v>
                </c:pt>
                <c:pt idx="2">
                  <c:v>North America</c:v>
                </c:pt>
              </c:strCache>
            </c:strRef>
          </c:cat>
          <c:val>
            <c:numRef>
              <c:f>Sheet2!$B$41:$B$44</c:f>
              <c:numCache>
                <c:formatCode>General</c:formatCode>
                <c:ptCount val="3"/>
                <c:pt idx="0">
                  <c:v>17386.46999999999</c:v>
                </c:pt>
                <c:pt idx="1">
                  <c:v>17146.539999999997</c:v>
                </c:pt>
                <c:pt idx="2">
                  <c:v>31623.690000000006</c:v>
                </c:pt>
              </c:numCache>
            </c:numRef>
          </c:val>
          <c:extLst>
            <c:ext xmlns:c16="http://schemas.microsoft.com/office/drawing/2014/chart" uri="{C3380CC4-5D6E-409C-BE32-E72D297353CC}">
              <c16:uniqueId val="{00000000-ECBD-46E6-8E4D-D72C240F1602}"/>
            </c:ext>
          </c:extLst>
        </c:ser>
        <c:ser>
          <c:idx val="1"/>
          <c:order val="1"/>
          <c:tx>
            <c:strRef>
              <c:f>Sheet2!$C$40</c:f>
              <c:strCache>
                <c:ptCount val="1"/>
                <c:pt idx="0">
                  <c:v>Sum of Units Sold</c:v>
                </c:pt>
              </c:strCache>
            </c:strRef>
          </c:tx>
          <c:spPr>
            <a:solidFill>
              <a:schemeClr val="accent5"/>
            </a:solidFill>
            <a:ln>
              <a:noFill/>
            </a:ln>
            <a:effectLst/>
          </c:spPr>
          <c:invertIfNegative val="0"/>
          <c:cat>
            <c:strRef>
              <c:f>Sheet2!$A$41:$A$44</c:f>
              <c:strCache>
                <c:ptCount val="3"/>
                <c:pt idx="0">
                  <c:v>Asia</c:v>
                </c:pt>
                <c:pt idx="1">
                  <c:v>Europe</c:v>
                </c:pt>
                <c:pt idx="2">
                  <c:v>North America</c:v>
                </c:pt>
              </c:strCache>
            </c:strRef>
          </c:cat>
          <c:val>
            <c:numRef>
              <c:f>Sheet2!$C$41:$C$44</c:f>
              <c:numCache>
                <c:formatCode>General</c:formatCode>
                <c:ptCount val="3"/>
                <c:pt idx="0">
                  <c:v>188</c:v>
                </c:pt>
                <c:pt idx="1">
                  <c:v>81</c:v>
                </c:pt>
                <c:pt idx="2">
                  <c:v>141</c:v>
                </c:pt>
              </c:numCache>
            </c:numRef>
          </c:val>
          <c:extLst>
            <c:ext xmlns:c16="http://schemas.microsoft.com/office/drawing/2014/chart" uri="{C3380CC4-5D6E-409C-BE32-E72D297353CC}">
              <c16:uniqueId val="{00000001-ECBD-46E6-8E4D-D72C240F1602}"/>
            </c:ext>
          </c:extLst>
        </c:ser>
        <c:dLbls>
          <c:showLegendKey val="0"/>
          <c:showVal val="0"/>
          <c:showCatName val="0"/>
          <c:showSerName val="0"/>
          <c:showPercent val="0"/>
          <c:showBubbleSize val="0"/>
        </c:dLbls>
        <c:gapWidth val="219"/>
        <c:overlap val="-27"/>
        <c:axId val="1387650704"/>
        <c:axId val="1581845616"/>
      </c:barChart>
      <c:catAx>
        <c:axId val="1387650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81845616"/>
        <c:crosses val="autoZero"/>
        <c:auto val="1"/>
        <c:lblAlgn val="ctr"/>
        <c:lblOffset val="100"/>
        <c:noMultiLvlLbl val="0"/>
      </c:catAx>
      <c:valAx>
        <c:axId val="1581845616"/>
        <c:scaling>
          <c:orientation val="minMax"/>
        </c:scaling>
        <c:delete val="1"/>
        <c:axPos val="l"/>
        <c:numFmt formatCode="General" sourceLinked="1"/>
        <c:majorTickMark val="none"/>
        <c:minorTickMark val="none"/>
        <c:tickLblPos val="nextTo"/>
        <c:crossAx val="1387650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323850</xdr:colOff>
      <xdr:row>4</xdr:row>
      <xdr:rowOff>142875</xdr:rowOff>
    </xdr:from>
    <xdr:to>
      <xdr:col>7</xdr:col>
      <xdr:colOff>57150</xdr:colOff>
      <xdr:row>13</xdr:row>
      <xdr:rowOff>104775</xdr:rowOff>
    </xdr:to>
    <xdr:graphicFrame macro="">
      <xdr:nvGraphicFramePr>
        <xdr:cNvPr id="3" name="Chart 2">
          <a:extLst>
            <a:ext uri="{FF2B5EF4-FFF2-40B4-BE49-F238E27FC236}">
              <a16:creationId xmlns:a16="http://schemas.microsoft.com/office/drawing/2014/main" id="{873FEAF9-CC1E-4B5F-A23C-149F2FA87B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271462</xdr:colOff>
      <xdr:row>15</xdr:row>
      <xdr:rowOff>76200</xdr:rowOff>
    </xdr:from>
    <xdr:to>
      <xdr:col>6</xdr:col>
      <xdr:colOff>742950</xdr:colOff>
      <xdr:row>25</xdr:row>
      <xdr:rowOff>38100</xdr:rowOff>
    </xdr:to>
    <xdr:graphicFrame macro="">
      <xdr:nvGraphicFramePr>
        <xdr:cNvPr id="4" name="Chart 3">
          <a:extLst>
            <a:ext uri="{FF2B5EF4-FFF2-40B4-BE49-F238E27FC236}">
              <a16:creationId xmlns:a16="http://schemas.microsoft.com/office/drawing/2014/main" id="{5FC5AEE9-7839-493B-8C59-6F01BDC901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452437</xdr:colOff>
      <xdr:row>38</xdr:row>
      <xdr:rowOff>9524</xdr:rowOff>
    </xdr:from>
    <xdr:to>
      <xdr:col>8</xdr:col>
      <xdr:colOff>333375</xdr:colOff>
      <xdr:row>46</xdr:row>
      <xdr:rowOff>47625</xdr:rowOff>
    </xdr:to>
    <xdr:graphicFrame macro="">
      <xdr:nvGraphicFramePr>
        <xdr:cNvPr id="5" name="Chart 4">
          <a:extLst>
            <a:ext uri="{FF2B5EF4-FFF2-40B4-BE49-F238E27FC236}">
              <a16:creationId xmlns:a16="http://schemas.microsoft.com/office/drawing/2014/main" id="{0722E275-6CDC-491D-B242-FE774C9646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504825</xdr:colOff>
      <xdr:row>27</xdr:row>
      <xdr:rowOff>9526</xdr:rowOff>
    </xdr:from>
    <xdr:to>
      <xdr:col>8</xdr:col>
      <xdr:colOff>47625</xdr:colOff>
      <xdr:row>36</xdr:row>
      <xdr:rowOff>133350</xdr:rowOff>
    </xdr:to>
    <xdr:graphicFrame macro="">
      <xdr:nvGraphicFramePr>
        <xdr:cNvPr id="6" name="Chart 5">
          <a:extLst>
            <a:ext uri="{FF2B5EF4-FFF2-40B4-BE49-F238E27FC236}">
              <a16:creationId xmlns:a16="http://schemas.microsoft.com/office/drawing/2014/main" id="{AC2B854B-82DF-4818-A6A1-FE58C1E68C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628650</xdr:colOff>
      <xdr:row>1</xdr:row>
      <xdr:rowOff>19050</xdr:rowOff>
    </xdr:from>
    <xdr:to>
      <xdr:col>9</xdr:col>
      <xdr:colOff>571500</xdr:colOff>
      <xdr:row>5</xdr:row>
      <xdr:rowOff>85725</xdr:rowOff>
    </xdr:to>
    <mc:AlternateContent xmlns:mc="http://schemas.openxmlformats.org/markup-compatibility/2006">
      <mc:Choice xmlns:a14="http://schemas.microsoft.com/office/drawing/2010/main" Requires="a14">
        <xdr:graphicFrame macro="">
          <xdr:nvGraphicFramePr>
            <xdr:cNvPr id="7" name="month">
              <a:extLst>
                <a:ext uri="{FF2B5EF4-FFF2-40B4-BE49-F238E27FC236}">
                  <a16:creationId xmlns:a16="http://schemas.microsoft.com/office/drawing/2014/main" id="{55013258-FE77-4CC7-BAE6-FFE7BA6C1EF9}"/>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6848475" y="209550"/>
              <a:ext cx="1828800" cy="828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742950</xdr:colOff>
      <xdr:row>1</xdr:row>
      <xdr:rowOff>57151</xdr:rowOff>
    </xdr:from>
    <xdr:to>
      <xdr:col>7</xdr:col>
      <xdr:colOff>447675</xdr:colOff>
      <xdr:row>4</xdr:row>
      <xdr:rowOff>66675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2CC8E154-6DA3-4C5E-997E-4B1B3B59E1E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838700" y="247651"/>
              <a:ext cx="1828800" cy="581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219075</xdr:colOff>
      <xdr:row>26</xdr:row>
      <xdr:rowOff>28575</xdr:rowOff>
    </xdr:to>
    <xdr:sp macro="" textlink="">
      <xdr:nvSpPr>
        <xdr:cNvPr id="2" name="Rectangle 1">
          <a:extLst>
            <a:ext uri="{FF2B5EF4-FFF2-40B4-BE49-F238E27FC236}">
              <a16:creationId xmlns:a16="http://schemas.microsoft.com/office/drawing/2014/main" id="{EE79E692-7F42-4C90-84F1-8D3BB0BAC6EF}"/>
            </a:ext>
          </a:extLst>
        </xdr:cNvPr>
        <xdr:cNvSpPr/>
      </xdr:nvSpPr>
      <xdr:spPr>
        <a:xfrm>
          <a:off x="0" y="0"/>
          <a:ext cx="8143875" cy="4981575"/>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47625</xdr:colOff>
      <xdr:row>0</xdr:row>
      <xdr:rowOff>38099</xdr:rowOff>
    </xdr:from>
    <xdr:to>
      <xdr:col>5</xdr:col>
      <xdr:colOff>533400</xdr:colOff>
      <xdr:row>1</xdr:row>
      <xdr:rowOff>95250</xdr:rowOff>
    </xdr:to>
    <xdr:sp macro="" textlink="">
      <xdr:nvSpPr>
        <xdr:cNvPr id="3" name="Rectangle 2">
          <a:extLst>
            <a:ext uri="{FF2B5EF4-FFF2-40B4-BE49-F238E27FC236}">
              <a16:creationId xmlns:a16="http://schemas.microsoft.com/office/drawing/2014/main" id="{9112C4BB-A650-4C37-A514-BC8D4743B9EC}"/>
            </a:ext>
          </a:extLst>
        </xdr:cNvPr>
        <xdr:cNvSpPr/>
      </xdr:nvSpPr>
      <xdr:spPr>
        <a:xfrm>
          <a:off x="47625" y="38099"/>
          <a:ext cx="3533775" cy="2476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bg1"/>
              </a:solidFill>
            </a:rPr>
            <a:t>ANALYSIS</a:t>
          </a:r>
          <a:r>
            <a:rPr lang="en-US" sz="1100" b="1" baseline="0">
              <a:solidFill>
                <a:schemeClr val="bg1"/>
              </a:solidFill>
            </a:rPr>
            <a:t> OF THE ONLINE SALES BY ADIGUN KARIMOT</a:t>
          </a:r>
          <a:endParaRPr lang="en-US" sz="1100" b="1">
            <a:solidFill>
              <a:schemeClr val="bg1"/>
            </a:solidFill>
          </a:endParaRPr>
        </a:p>
      </xdr:txBody>
    </xdr:sp>
    <xdr:clientData/>
  </xdr:twoCellAnchor>
  <xdr:twoCellAnchor>
    <xdr:from>
      <xdr:col>0</xdr:col>
      <xdr:colOff>38100</xdr:colOff>
      <xdr:row>2</xdr:row>
      <xdr:rowOff>0</xdr:rowOff>
    </xdr:from>
    <xdr:to>
      <xdr:col>2</xdr:col>
      <xdr:colOff>333375</xdr:colOff>
      <xdr:row>4</xdr:row>
      <xdr:rowOff>161925</xdr:rowOff>
    </xdr:to>
    <xdr:sp macro="" textlink="Sheet2!A4">
      <xdr:nvSpPr>
        <xdr:cNvPr id="4" name="Rectangle 3">
          <a:extLst>
            <a:ext uri="{FF2B5EF4-FFF2-40B4-BE49-F238E27FC236}">
              <a16:creationId xmlns:a16="http://schemas.microsoft.com/office/drawing/2014/main" id="{9B18E52A-DF6E-4DB0-AB74-FA375A5D92F3}"/>
            </a:ext>
          </a:extLst>
        </xdr:cNvPr>
        <xdr:cNvSpPr/>
      </xdr:nvSpPr>
      <xdr:spPr>
        <a:xfrm>
          <a:off x="38100" y="381000"/>
          <a:ext cx="1514475" cy="542925"/>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0" i="0" u="none" strike="noStrike">
              <a:solidFill>
                <a:srgbClr val="000000"/>
              </a:solidFill>
              <a:latin typeface="Calibri"/>
              <a:ea typeface="Calibri"/>
              <a:cs typeface="Calibri"/>
            </a:rPr>
            <a:t> SUM</a:t>
          </a:r>
          <a:r>
            <a:rPr lang="en-US" sz="1000" b="0" i="0" u="none" strike="noStrike" baseline="0">
              <a:solidFill>
                <a:srgbClr val="000000"/>
              </a:solidFill>
              <a:latin typeface="Calibri"/>
              <a:ea typeface="Calibri"/>
              <a:cs typeface="Calibri"/>
            </a:rPr>
            <a:t> OF TOTAL REVENUE            </a:t>
          </a:r>
          <a:fld id="{FFBD3E51-3E16-4397-A92E-E4746DE56689}" type="TxLink">
            <a:rPr lang="en-US" sz="1000" b="0" i="0" u="none" strike="noStrike">
              <a:solidFill>
                <a:srgbClr val="000000"/>
              </a:solidFill>
              <a:latin typeface="Calibri"/>
              <a:ea typeface="Calibri"/>
              <a:cs typeface="Calibri"/>
            </a:rPr>
            <a:pPr algn="ctr"/>
            <a:t>66156.7</a:t>
          </a:fld>
          <a:endParaRPr lang="en-US" sz="1000"/>
        </a:p>
      </xdr:txBody>
    </xdr:sp>
    <xdr:clientData/>
  </xdr:twoCellAnchor>
  <xdr:twoCellAnchor>
    <xdr:from>
      <xdr:col>2</xdr:col>
      <xdr:colOff>409575</xdr:colOff>
      <xdr:row>1</xdr:row>
      <xdr:rowOff>171450</xdr:rowOff>
    </xdr:from>
    <xdr:to>
      <xdr:col>5</xdr:col>
      <xdr:colOff>95250</xdr:colOff>
      <xdr:row>4</xdr:row>
      <xdr:rowOff>142875</xdr:rowOff>
    </xdr:to>
    <xdr:sp macro="" textlink="Sheet2!C4">
      <xdr:nvSpPr>
        <xdr:cNvPr id="5" name="Rectangle 4">
          <a:extLst>
            <a:ext uri="{FF2B5EF4-FFF2-40B4-BE49-F238E27FC236}">
              <a16:creationId xmlns:a16="http://schemas.microsoft.com/office/drawing/2014/main" id="{25B75D25-4E67-44CD-8E64-1DCDD5B1F004}"/>
            </a:ext>
          </a:extLst>
        </xdr:cNvPr>
        <xdr:cNvSpPr/>
      </xdr:nvSpPr>
      <xdr:spPr>
        <a:xfrm>
          <a:off x="1628775" y="361950"/>
          <a:ext cx="1514475" cy="542925"/>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i="0" u="none" strike="noStrike">
              <a:solidFill>
                <a:srgbClr val="000000"/>
              </a:solidFill>
              <a:latin typeface="Calibri"/>
              <a:ea typeface="Calibri"/>
              <a:cs typeface="Calibri"/>
            </a:rPr>
            <a:t>AVERAGE UNIT PRICE</a:t>
          </a:r>
        </a:p>
        <a:p>
          <a:pPr algn="ctr"/>
          <a:fld id="{72C7983B-8B7D-4217-A5D2-3432D13A873E}" type="TxLink">
            <a:rPr lang="en-US" sz="1000" b="1" i="0" u="none" strike="noStrike">
              <a:solidFill>
                <a:srgbClr val="000000"/>
              </a:solidFill>
              <a:latin typeface="Calibri"/>
              <a:ea typeface="Calibri"/>
              <a:cs typeface="Calibri"/>
            </a:rPr>
            <a:t>248.5250279</a:t>
          </a:fld>
          <a:endParaRPr lang="en-US" sz="1000" b="1"/>
        </a:p>
      </xdr:txBody>
    </xdr:sp>
    <xdr:clientData/>
  </xdr:twoCellAnchor>
  <xdr:twoCellAnchor>
    <xdr:from>
      <xdr:col>5</xdr:col>
      <xdr:colOff>161925</xdr:colOff>
      <xdr:row>1</xdr:row>
      <xdr:rowOff>161925</xdr:rowOff>
    </xdr:from>
    <xdr:to>
      <xdr:col>7</xdr:col>
      <xdr:colOff>457200</xdr:colOff>
      <xdr:row>4</xdr:row>
      <xdr:rowOff>133350</xdr:rowOff>
    </xdr:to>
    <xdr:sp macro="" textlink="Sheet2!E4">
      <xdr:nvSpPr>
        <xdr:cNvPr id="6" name="Rectangle 5">
          <a:extLst>
            <a:ext uri="{FF2B5EF4-FFF2-40B4-BE49-F238E27FC236}">
              <a16:creationId xmlns:a16="http://schemas.microsoft.com/office/drawing/2014/main" id="{6E9D803F-8150-4757-89D9-D637F9311E07}"/>
            </a:ext>
          </a:extLst>
        </xdr:cNvPr>
        <xdr:cNvSpPr/>
      </xdr:nvSpPr>
      <xdr:spPr>
        <a:xfrm>
          <a:off x="3209925" y="352425"/>
          <a:ext cx="1514475" cy="542925"/>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i="0" u="none" strike="noStrike">
              <a:solidFill>
                <a:srgbClr val="000000"/>
              </a:solidFill>
              <a:latin typeface="Calibri"/>
              <a:ea typeface="Calibri"/>
              <a:cs typeface="Calibri"/>
            </a:rPr>
            <a:t>MAXIMUM UNIT</a:t>
          </a:r>
          <a:r>
            <a:rPr lang="en-US" sz="1000" b="1" i="0" u="none" strike="noStrike" baseline="0">
              <a:solidFill>
                <a:srgbClr val="000000"/>
              </a:solidFill>
              <a:latin typeface="Calibri"/>
              <a:ea typeface="Calibri"/>
              <a:cs typeface="Calibri"/>
            </a:rPr>
            <a:t> SOLD</a:t>
          </a:r>
        </a:p>
        <a:p>
          <a:pPr algn="ctr"/>
          <a:fld id="{A9C4BB0A-ABC8-482F-8121-450A0BADD708}" type="TxLink">
            <a:rPr lang="en-US" sz="1000" b="1" i="0" u="none" strike="noStrike">
              <a:solidFill>
                <a:srgbClr val="000000"/>
              </a:solidFill>
              <a:latin typeface="Calibri"/>
              <a:ea typeface="Calibri"/>
              <a:cs typeface="Calibri"/>
            </a:rPr>
            <a:t>10</a:t>
          </a:fld>
          <a:endParaRPr lang="en-US" sz="1000" b="1"/>
        </a:p>
      </xdr:txBody>
    </xdr:sp>
    <xdr:clientData/>
  </xdr:twoCellAnchor>
  <xdr:twoCellAnchor>
    <xdr:from>
      <xdr:col>0</xdr:col>
      <xdr:colOff>66675</xdr:colOff>
      <xdr:row>5</xdr:row>
      <xdr:rowOff>123825</xdr:rowOff>
    </xdr:from>
    <xdr:to>
      <xdr:col>5</xdr:col>
      <xdr:colOff>247650</xdr:colOff>
      <xdr:row>14</xdr:row>
      <xdr:rowOff>171450</xdr:rowOff>
    </xdr:to>
    <xdr:sp macro="" textlink="">
      <xdr:nvSpPr>
        <xdr:cNvPr id="7" name="Rectangle 6">
          <a:extLst>
            <a:ext uri="{FF2B5EF4-FFF2-40B4-BE49-F238E27FC236}">
              <a16:creationId xmlns:a16="http://schemas.microsoft.com/office/drawing/2014/main" id="{0AF20BD1-422E-4B76-93A2-01ECCF974237}"/>
            </a:ext>
          </a:extLst>
        </xdr:cNvPr>
        <xdr:cNvSpPr/>
      </xdr:nvSpPr>
      <xdr:spPr>
        <a:xfrm>
          <a:off x="66675" y="1076325"/>
          <a:ext cx="3228975" cy="17621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66675</xdr:colOff>
      <xdr:row>5</xdr:row>
      <xdr:rowOff>123825</xdr:rowOff>
    </xdr:from>
    <xdr:to>
      <xdr:col>6</xdr:col>
      <xdr:colOff>161925</xdr:colOff>
      <xdr:row>14</xdr:row>
      <xdr:rowOff>85725</xdr:rowOff>
    </xdr:to>
    <xdr:graphicFrame macro="">
      <xdr:nvGraphicFramePr>
        <xdr:cNvPr id="8" name="Chart 7">
          <a:extLst>
            <a:ext uri="{FF2B5EF4-FFF2-40B4-BE49-F238E27FC236}">
              <a16:creationId xmlns:a16="http://schemas.microsoft.com/office/drawing/2014/main" id="{303C0B27-13C5-4108-96BD-09A1F13322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76201</xdr:colOff>
      <xdr:row>14</xdr:row>
      <xdr:rowOff>161925</xdr:rowOff>
    </xdr:from>
    <xdr:to>
      <xdr:col>6</xdr:col>
      <xdr:colOff>180975</xdr:colOff>
      <xdr:row>25</xdr:row>
      <xdr:rowOff>66675</xdr:rowOff>
    </xdr:to>
    <xdr:graphicFrame macro="">
      <xdr:nvGraphicFramePr>
        <xdr:cNvPr id="9" name="Chart 8">
          <a:extLst>
            <a:ext uri="{FF2B5EF4-FFF2-40B4-BE49-F238E27FC236}">
              <a16:creationId xmlns:a16="http://schemas.microsoft.com/office/drawing/2014/main" id="{069F7B8E-14F0-4411-BD17-872A02B529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76200</xdr:colOff>
      <xdr:row>14</xdr:row>
      <xdr:rowOff>161925</xdr:rowOff>
    </xdr:from>
    <xdr:to>
      <xdr:col>6</xdr:col>
      <xdr:colOff>180975</xdr:colOff>
      <xdr:row>25</xdr:row>
      <xdr:rowOff>76200</xdr:rowOff>
    </xdr:to>
    <xdr:sp macro="" textlink="">
      <xdr:nvSpPr>
        <xdr:cNvPr id="10" name="Rectangle 9">
          <a:extLst>
            <a:ext uri="{FF2B5EF4-FFF2-40B4-BE49-F238E27FC236}">
              <a16:creationId xmlns:a16="http://schemas.microsoft.com/office/drawing/2014/main" id="{95257153-4B84-4643-A606-B179F64D3BF3}"/>
            </a:ext>
          </a:extLst>
        </xdr:cNvPr>
        <xdr:cNvSpPr/>
      </xdr:nvSpPr>
      <xdr:spPr>
        <a:xfrm>
          <a:off x="76200" y="2828925"/>
          <a:ext cx="3762375" cy="20097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295275</xdr:colOff>
      <xdr:row>5</xdr:row>
      <xdr:rowOff>123825</xdr:rowOff>
    </xdr:from>
    <xdr:to>
      <xdr:col>12</xdr:col>
      <xdr:colOff>257175</xdr:colOff>
      <xdr:row>14</xdr:row>
      <xdr:rowOff>66675</xdr:rowOff>
    </xdr:to>
    <xdr:sp macro="" textlink="">
      <xdr:nvSpPr>
        <xdr:cNvPr id="11" name="Rectangle 10">
          <a:extLst>
            <a:ext uri="{FF2B5EF4-FFF2-40B4-BE49-F238E27FC236}">
              <a16:creationId xmlns:a16="http://schemas.microsoft.com/office/drawing/2014/main" id="{2EFF3182-A82F-4259-A006-D9EB84C2CCD1}"/>
            </a:ext>
          </a:extLst>
        </xdr:cNvPr>
        <xdr:cNvSpPr/>
      </xdr:nvSpPr>
      <xdr:spPr>
        <a:xfrm>
          <a:off x="3952875" y="1076325"/>
          <a:ext cx="3619500" cy="1657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295275</xdr:colOff>
      <xdr:row>5</xdr:row>
      <xdr:rowOff>123825</xdr:rowOff>
    </xdr:from>
    <xdr:to>
      <xdr:col>12</xdr:col>
      <xdr:colOff>161925</xdr:colOff>
      <xdr:row>14</xdr:row>
      <xdr:rowOff>76200</xdr:rowOff>
    </xdr:to>
    <xdr:graphicFrame macro="">
      <xdr:nvGraphicFramePr>
        <xdr:cNvPr id="12" name="Chart 11">
          <a:extLst>
            <a:ext uri="{FF2B5EF4-FFF2-40B4-BE49-F238E27FC236}">
              <a16:creationId xmlns:a16="http://schemas.microsoft.com/office/drawing/2014/main" id="{03036317-60FA-43E5-BA79-C8732BA513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276225</xdr:colOff>
      <xdr:row>15</xdr:row>
      <xdr:rowOff>9525</xdr:rowOff>
    </xdr:from>
    <xdr:to>
      <xdr:col>12</xdr:col>
      <xdr:colOff>95250</xdr:colOff>
      <xdr:row>24</xdr:row>
      <xdr:rowOff>142875</xdr:rowOff>
    </xdr:to>
    <xdr:sp macro="" textlink="">
      <xdr:nvSpPr>
        <xdr:cNvPr id="13" name="Rectangle 12">
          <a:extLst>
            <a:ext uri="{FF2B5EF4-FFF2-40B4-BE49-F238E27FC236}">
              <a16:creationId xmlns:a16="http://schemas.microsoft.com/office/drawing/2014/main" id="{81CE0F21-6E0B-4C4F-8388-36BD6DF431B4}"/>
            </a:ext>
          </a:extLst>
        </xdr:cNvPr>
        <xdr:cNvSpPr/>
      </xdr:nvSpPr>
      <xdr:spPr>
        <a:xfrm>
          <a:off x="3933825" y="2867025"/>
          <a:ext cx="3476625" cy="18478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276225</xdr:colOff>
      <xdr:row>15</xdr:row>
      <xdr:rowOff>9525</xdr:rowOff>
    </xdr:from>
    <xdr:to>
      <xdr:col>12</xdr:col>
      <xdr:colOff>133350</xdr:colOff>
      <xdr:row>25</xdr:row>
      <xdr:rowOff>38100</xdr:rowOff>
    </xdr:to>
    <xdr:graphicFrame macro="">
      <xdr:nvGraphicFramePr>
        <xdr:cNvPr id="14" name="Chart 13">
          <a:extLst>
            <a:ext uri="{FF2B5EF4-FFF2-40B4-BE49-F238E27FC236}">
              <a16:creationId xmlns:a16="http://schemas.microsoft.com/office/drawing/2014/main" id="{72CD5E43-8852-42EB-A83B-0A4B21C8CA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514350</xdr:colOff>
      <xdr:row>1</xdr:row>
      <xdr:rowOff>142875</xdr:rowOff>
    </xdr:from>
    <xdr:to>
      <xdr:col>10</xdr:col>
      <xdr:colOff>266700</xdr:colOff>
      <xdr:row>4</xdr:row>
      <xdr:rowOff>152399</xdr:rowOff>
    </xdr:to>
    <mc:AlternateContent xmlns:mc="http://schemas.openxmlformats.org/markup-compatibility/2006">
      <mc:Choice xmlns:a14="http://schemas.microsoft.com/office/drawing/2010/main" Requires="a14">
        <xdr:graphicFrame macro="">
          <xdr:nvGraphicFramePr>
            <xdr:cNvPr id="15" name="Region 1">
              <a:extLst>
                <a:ext uri="{FF2B5EF4-FFF2-40B4-BE49-F238E27FC236}">
                  <a16:creationId xmlns:a16="http://schemas.microsoft.com/office/drawing/2014/main" id="{6204CC6D-B285-4183-B215-8A5AFF5818FF}"/>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4781550" y="333375"/>
              <a:ext cx="1581150" cy="581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314325</xdr:colOff>
      <xdr:row>0</xdr:row>
      <xdr:rowOff>171450</xdr:rowOff>
    </xdr:from>
    <xdr:to>
      <xdr:col>13</xdr:col>
      <xdr:colOff>142875</xdr:colOff>
      <xdr:row>5</xdr:row>
      <xdr:rowOff>47625</xdr:rowOff>
    </xdr:to>
    <mc:AlternateContent xmlns:mc="http://schemas.openxmlformats.org/markup-compatibility/2006">
      <mc:Choice xmlns:a14="http://schemas.microsoft.com/office/drawing/2010/main" Requires="a14">
        <xdr:graphicFrame macro="">
          <xdr:nvGraphicFramePr>
            <xdr:cNvPr id="16" name="month 1">
              <a:extLst>
                <a:ext uri="{FF2B5EF4-FFF2-40B4-BE49-F238E27FC236}">
                  <a16:creationId xmlns:a16="http://schemas.microsoft.com/office/drawing/2014/main" id="{8BE2B18C-E911-488A-A035-5C36F6DBB5F0}"/>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6410325" y="171450"/>
              <a:ext cx="1657350" cy="828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81.400688425929" createdVersion="6" refreshedVersion="6" minRefreshableVersion="3" recordCount="179" xr:uid="{BFD8D019-5CED-482D-AF59-294520B28C6D}">
  <cacheSource type="worksheet">
    <worksheetSource name="onlinesales"/>
  </cacheSource>
  <cacheFields count="13">
    <cacheField name="Transaction ID" numFmtId="0">
      <sharedItems containsSemiMixedTypes="0" containsString="0" containsNumber="1" containsInteger="1" minValue="10001" maxValue="10179"/>
    </cacheField>
    <cacheField name="Date" numFmtId="165">
      <sharedItems containsSemiMixedTypes="0" containsNonDate="0" containsDate="1" containsString="0" minDate="2024-01-01T00:00:00" maxDate="2024-06-28T00:00:00" count="179">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sharedItems>
      <fieldGroup par="12" base="1">
        <rangePr groupBy="days" startDate="2024-01-01T00:00:00" endDate="2024-06-28T00:00:00"/>
        <groupItems count="368">
          <s v="&lt;1/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6/28/2024"/>
        </groupItems>
      </fieldGroup>
    </cacheField>
    <cacheField name="day" numFmtId="14">
      <sharedItems count="31">
        <s v="01"/>
        <s v="02"/>
        <s v="03"/>
        <s v="04"/>
        <s v="05"/>
        <s v="06"/>
        <s v="07"/>
        <s v="08"/>
        <s v="09"/>
        <s v="10"/>
        <s v="11"/>
        <s v="12"/>
        <s v="13"/>
        <s v="14"/>
        <s v="15"/>
        <s v="16"/>
        <s v="17"/>
        <s v="18"/>
        <s v="19"/>
        <s v="20"/>
        <s v="21"/>
        <s v="22"/>
        <s v="23"/>
        <s v="24"/>
        <s v="25"/>
        <s v="26"/>
        <s v="27"/>
        <s v="28"/>
        <s v="29"/>
        <s v="30"/>
        <s v="31"/>
      </sharedItems>
    </cacheField>
    <cacheField name="month" numFmtId="14">
      <sharedItems count="6">
        <s v="Jan"/>
        <s v="Feb"/>
        <s v="Mar"/>
        <s v="Apr"/>
        <s v="May"/>
        <s v="Jun"/>
      </sharedItems>
    </cacheField>
    <cacheField name="year" numFmtId="14">
      <sharedItems count="1">
        <s v="2024"/>
      </sharedItems>
    </cacheField>
    <cacheField name="Product Category" numFmtId="0">
      <sharedItems count="6">
        <s v="Electronics"/>
        <s v="Home Appliances"/>
        <s v="Clothing"/>
        <s v="Books"/>
        <s v="Beauty Products"/>
        <s v="Sports"/>
      </sharedItems>
    </cacheField>
    <cacheField name="Product Name" numFmtId="0">
      <sharedItems count="177">
        <s v="iPhone 14 Pro"/>
        <s v="Dyson V11 Vacuum"/>
        <s v="Levi's 501 Jeans"/>
        <s v="The Da Vinci Code"/>
        <s v="Neutrogena Skincare Set"/>
        <s v="Wilson Evolution Basketball"/>
        <s v="MacBook Pro 16-inch"/>
        <s v="Blueair Classic 480i"/>
        <s v="Nike Air Force 1"/>
        <s v="Dune by Frank Herbert"/>
        <s v="Chanel No. 5 Perfume"/>
        <s v="Babolat Pure Drive Tennis Racket"/>
        <s v="Samsung Galaxy Tab S8"/>
        <s v="Keurig K-Elite Coffee Maker"/>
        <s v="North Face Down Jacket"/>
        <s v="Salt, Fat, Acid, Heat by Samin Nosrat"/>
        <s v="Dyson Supersonic Hair Dryer"/>
        <s v="Manduka PRO Yoga Mat"/>
        <s v="Garmin Forerunner 945"/>
        <s v="Ninja Professional Blender"/>
        <s v="Zara Summer Dress"/>
        <s v="Gone Girl by Gillian Flynn"/>
        <s v="Olay Regenerist Face Cream"/>
        <s v="Adidas FIFA World Cup Football"/>
        <s v="Bose QuietComfort 35 Headphones"/>
        <s v="Panasonic NN-SN966S Microwave"/>
        <s v="Adidas Ultraboost Shoes"/>
        <s v="Pride and Prejudice by Jane Austen"/>
        <s v="MAC Ruby Woo Lipstick"/>
        <s v="Nike Air Zoom Pegasus 37"/>
        <s v="Sony WH-1000XM4 Headphones"/>
        <s v="Instant Pot Duo"/>
        <s v="Under Armour HeatGear T-Shirt"/>
        <s v="1984 by George Orwell"/>
        <s v="L'Oreal Revitalift Serum"/>
        <s v="Peloton Bike"/>
        <s v="Apple Watch Series 8"/>
        <s v="Roomba i7+"/>
        <s v="Columbia Fleece Jacket"/>
        <s v="Harry Potter and the Sorcerer's Stone"/>
        <s v="Estee Lauder Advanced Night Repair"/>
        <s v="Fitbit Charge 5"/>
        <s v="GoPro HERO10 Black"/>
        <s v="Nespresso VertuoPlus"/>
        <s v="Patagonia Better Sweater"/>
        <s v="Becoming by Michelle Obama"/>
        <s v="Clinique Moisture Surge"/>
        <s v="Yeti Rambler Tumbler"/>
        <s v="Kindle Paperwhite"/>
        <s v="Breville Smart Oven"/>
        <s v="Ray-Ban Aviator Sunglasses"/>
        <s v="The Silent Patient by Alex Michaelides"/>
        <s v="Shiseido Ultimate Sun Protector"/>
        <s v="Titleist Pro V1 Golf Balls"/>
        <s v="Anker PowerCore Portable Charger"/>
        <s v="KitchenAid Artisan Stand Mixer"/>
        <s v="Calvin Klein Boxer Briefs"/>
        <s v="Educated by Tara Westover"/>
        <s v="Anastasia Beverly Hills Brow Wiz"/>
        <s v="Hyperice Hypervolt Massager"/>
        <s v="Nintendo Switch"/>
        <s v="Philips Airfryer XXL"/>
        <s v="Hanes ComfortSoft T-Shirt"/>
        <s v="Where the Crawdads Sing by Delia Owens"/>
        <s v="Lancome La Vie Est Belle"/>
        <s v="Garmin Edge 530"/>
        <s v="Samsung QLED 4K TV"/>
        <s v="Eufy RoboVac 11S"/>
        <s v="Puma Suede Classic Sneakers"/>
        <s v="The Great Gatsby by F. Scott Fitzgerald"/>
        <s v="Drunk Elephant C-Firma Day Serum"/>
        <s v="Nike Metcon 6"/>
        <s v="HP Spectre x360 Laptop"/>
        <s v="De'Longhi Magnifica Espresso Machine"/>
        <s v="Tommy Hilfiger Polo Shirt"/>
        <s v="To Kill a Mockingbird by Harper Lee"/>
        <s v="Glossier Boy Brow"/>
        <s v="Rogue Fitness Kettlebell"/>
        <s v="Apple AirPods Pro"/>
        <s v="Dyson Pure Cool Link"/>
        <s v="Levi's Trucker Jacket"/>
        <s v="The Hobbit by J.R.R. Tolkien"/>
        <s v="Charlotte Tilbury Magic Cream"/>
        <s v="Spalding NBA Street Basketball"/>
        <s v="Ring Video Doorbell"/>
        <s v="LG OLED TV"/>
        <s v="Uniqlo Ultra Light Down Jacket"/>
        <s v="The Catcher in the Rye by J.D. Salinger"/>
        <s v="Sunday Riley Good Genes"/>
        <s v="On Running Cloud Shoes"/>
        <s v="Logitech MX Master 3 Mouse"/>
        <s v="Instant Pot Duo Crisp"/>
        <s v="Adidas Originals Superstar Sneakers"/>
        <s v="The Alchemist by Paulo Coelho"/>
        <s v="Tatcha The Water Cream"/>
        <s v="Garmin Fenix 6X Pro"/>
        <s v="Bose SoundLink Revolve+ Speaker"/>
        <s v="Vitamix Explorian Blender"/>
        <s v="Gap Essential Crewneck T-Shirt"/>
        <s v="The Power of Now by Eckhart Tolle"/>
        <s v="Kiehl's Midnight Recovery Concentrate"/>
        <s v="Under Armour HOVR Sonic 4 Shoes"/>
        <s v="Canon EOS R5 Camera"/>
        <s v="Shark IQ Robot Vacuum"/>
        <s v="H&amp;M Slim Fit Jeans"/>
        <s v="The Girl on the Train by Paula Hawkins"/>
        <s v="The Ordinary Niacinamide Serum"/>
        <s v="Bowflex SelectTech 552 Dumbbells"/>
        <s v="Google Nest Hub Max"/>
        <s v="Cuisinart Griddler Deluxe"/>
        <s v="Old Navy Relaxed-Fit T-Shirt"/>
        <s v="Sapiens: A Brief History of Humankind by Yuval Noah Harari"/>
        <s v="Biore UV Aqua Rich Watery Essence Sunscreen"/>
        <s v="Fitbit Versa 3"/>
        <s v="Amazon Echo Show 10"/>
        <s v="Breville Smart Grill"/>
        <s v="Gap High Rise Skinny Jeans"/>
        <s v="Atomic Habits by James Clear"/>
        <s v="CeraVe Hydrating Facial Cleanser"/>
        <s v="YETI Hopper Flip Portable Cooler"/>
        <s v="Apple iPad Air"/>
        <s v="Hamilton Beach FlexBrew Coffee Maker"/>
        <s v="Forever 21 Graphic Tee"/>
        <s v="The Subtle Art of Not Giving a F*ck by Mark Manson"/>
        <s v="NARS Radiant Creamy Concealer"/>
        <s v="Yeti Roadie 24 Cooler"/>
        <s v="Sony PlayStation 5"/>
        <s v="Lululemon Align Leggings"/>
        <s v="The Four Agreements by Don Miguel Ruiz"/>
        <s v="Fenty Beauty Killawatt Highlighter"/>
        <s v="Hydro Flask Wide Mouth Water Bottle"/>
        <s v="Microsoft Surface Laptop 4"/>
        <s v="Keurig K-Mini Coffee Maker"/>
        <s v="Gap Crewneck Sweatshirt"/>
        <s v="Think and Grow Rich by Napoleon Hill"/>
        <s v="The Ordinary Hyaluronic Acid Serum"/>
        <s v="Fitbit Inspire 2"/>
        <s v="Samsung Odyssey G9 Gaming Monitor"/>
        <s v="Instant Pot Ultra"/>
        <s v="Adidas Essential Track Pants"/>
        <s v="The Power of Habit by Charles Duhigg"/>
        <s v="Clinique Dramatically Different Moisturizing Lotion"/>
        <s v="YETI Tundra 45 Cooler"/>
        <s v="Apple AirPods Max"/>
        <s v="Cuisinart Coffee Center"/>
        <s v="Levi's Sherpa Trucker Jacket"/>
        <s v="The Outsiders by S.E. Hinton"/>
        <s v="Laneige Water Sleeping Mask"/>
        <s v="Bose SoundSport Wireless Earbuds"/>
        <s v="Ninja Foodi Pressure Cooker"/>
        <s v="Nike Sportswear Club Fleece Hoodie"/>
        <s v="The Night Circus by Erin Morgenstern"/>
        <s v="GlamGlow Supermud Clearing Treatment"/>
        <s v="Garmin Forerunner 245"/>
        <s v="Google Pixel 6 Pro"/>
        <s v="Breville Nespresso Creatista Plus"/>
        <s v="Under Armour Tech 2.0 T-Shirt"/>
        <s v="The Art of War by Sun Tzu"/>
        <s v="Youth to the People Superfood Antioxidant Cleanser"/>
        <s v="TriggerPoint GRID Foam Roller"/>
        <s v="Apple MacBook Air"/>
        <s v="Cuisinart Custom 14-Cup Food Processor"/>
        <s v="Adidas 3-Stripes Shorts"/>
        <s v="The Hunger Games by Suzanne Collins"/>
        <s v="Neutrogena Hydro Boost Water Gel"/>
        <s v="Yeti Rambler Bottle"/>
        <s v="Samsung Odyssey G7 Gaming Monitor"/>
        <s v="Instant Pot Duo Evo Plus"/>
        <s v="Nike Tempo Running Shorts"/>
        <s v="The Girl with the Dragon Tattoo by Stieg Larsson"/>
        <s v="Paula's Choice Skin Perfecting 2% BHA Liquid Exfoliant"/>
        <s v="Bowflex SelectTech 1090 Adjustable Dumbbells"/>
        <s v="Amazon Fire TV Stick 4K"/>
        <s v="Crock-Pot 6-Quart Slow Cooker"/>
        <s v="Uniqlo Airism Mesh Boxer Briefs"/>
        <s v="The Sun Also Rises by Ernest Hemingway"/>
        <s v="First Aid Beauty Ultra Repair Cream"/>
      </sharedItems>
    </cacheField>
    <cacheField name="Units Sold" numFmtId="0">
      <sharedItems containsSemiMixedTypes="0" containsString="0" containsNumber="1" containsInteger="1" minValue="1" maxValue="10"/>
    </cacheField>
    <cacheField name="Unit Price" numFmtId="164">
      <sharedItems containsSemiMixedTypes="0" containsString="0" containsNumber="1" minValue="6.5" maxValue="3899.99"/>
    </cacheField>
    <cacheField name="total revenue" numFmtId="0">
      <sharedItems containsSemiMixedTypes="0" containsString="0" containsNumber="1" minValue="6.5" maxValue="3899.99"/>
    </cacheField>
    <cacheField name="Region" numFmtId="0">
      <sharedItems count="3">
        <s v="North America"/>
        <s v="Europe"/>
        <s v="Asia"/>
      </sharedItems>
    </cacheField>
    <cacheField name="Payment Method" numFmtId="0">
      <sharedItems count="3">
        <s v="Credit Card"/>
        <s v="PayPal"/>
        <s v="Debit Card"/>
      </sharedItems>
    </cacheField>
    <cacheField name="Months" numFmtId="0" databaseField="0">
      <fieldGroup base="1">
        <rangePr groupBy="months" startDate="2024-01-01T00:00:00" endDate="2024-06-28T00:00:00"/>
        <groupItems count="14">
          <s v="&lt;1/1/2024"/>
          <s v="Jan"/>
          <s v="Feb"/>
          <s v="Mar"/>
          <s v="Apr"/>
          <s v="May"/>
          <s v="Jun"/>
          <s v="Jul"/>
          <s v="Aug"/>
          <s v="Sep"/>
          <s v="Oct"/>
          <s v="Nov"/>
          <s v="Dec"/>
          <s v="&gt;6/28/2024"/>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9">
  <r>
    <n v="10001"/>
    <x v="0"/>
    <x v="0"/>
    <x v="0"/>
    <x v="0"/>
    <x v="0"/>
    <x v="0"/>
    <n v="2"/>
    <n v="999.99"/>
    <n v="1999.98"/>
    <x v="0"/>
    <x v="0"/>
  </r>
  <r>
    <n v="10002"/>
    <x v="1"/>
    <x v="1"/>
    <x v="0"/>
    <x v="0"/>
    <x v="1"/>
    <x v="1"/>
    <n v="1"/>
    <n v="499.99"/>
    <n v="499.99"/>
    <x v="1"/>
    <x v="1"/>
  </r>
  <r>
    <n v="10003"/>
    <x v="2"/>
    <x v="2"/>
    <x v="0"/>
    <x v="0"/>
    <x v="2"/>
    <x v="2"/>
    <n v="3"/>
    <n v="69.989999999999995"/>
    <n v="209.96999999999997"/>
    <x v="2"/>
    <x v="2"/>
  </r>
  <r>
    <n v="10004"/>
    <x v="3"/>
    <x v="3"/>
    <x v="0"/>
    <x v="0"/>
    <x v="3"/>
    <x v="3"/>
    <n v="4"/>
    <n v="15.99"/>
    <n v="63.96"/>
    <x v="0"/>
    <x v="0"/>
  </r>
  <r>
    <n v="10005"/>
    <x v="4"/>
    <x v="4"/>
    <x v="0"/>
    <x v="0"/>
    <x v="4"/>
    <x v="4"/>
    <n v="1"/>
    <n v="89.99"/>
    <n v="89.99"/>
    <x v="1"/>
    <x v="1"/>
  </r>
  <r>
    <n v="10006"/>
    <x v="5"/>
    <x v="5"/>
    <x v="0"/>
    <x v="0"/>
    <x v="5"/>
    <x v="5"/>
    <n v="5"/>
    <n v="29.99"/>
    <n v="149.94999999999999"/>
    <x v="2"/>
    <x v="0"/>
  </r>
  <r>
    <n v="10007"/>
    <x v="6"/>
    <x v="6"/>
    <x v="0"/>
    <x v="0"/>
    <x v="0"/>
    <x v="6"/>
    <n v="1"/>
    <n v="2499.9899999999998"/>
    <n v="2499.9899999999998"/>
    <x v="0"/>
    <x v="0"/>
  </r>
  <r>
    <n v="10008"/>
    <x v="7"/>
    <x v="7"/>
    <x v="0"/>
    <x v="0"/>
    <x v="1"/>
    <x v="7"/>
    <n v="2"/>
    <n v="599.99"/>
    <n v="1199.98"/>
    <x v="1"/>
    <x v="1"/>
  </r>
  <r>
    <n v="10009"/>
    <x v="8"/>
    <x v="8"/>
    <x v="0"/>
    <x v="0"/>
    <x v="2"/>
    <x v="8"/>
    <n v="6"/>
    <n v="89.99"/>
    <n v="539.93999999999994"/>
    <x v="2"/>
    <x v="2"/>
  </r>
  <r>
    <n v="10010"/>
    <x v="9"/>
    <x v="9"/>
    <x v="0"/>
    <x v="0"/>
    <x v="3"/>
    <x v="9"/>
    <n v="2"/>
    <n v="456"/>
    <n v="912"/>
    <x v="0"/>
    <x v="0"/>
  </r>
  <r>
    <n v="10011"/>
    <x v="10"/>
    <x v="10"/>
    <x v="0"/>
    <x v="0"/>
    <x v="4"/>
    <x v="10"/>
    <n v="1"/>
    <n v="129.99"/>
    <n v="129.99"/>
    <x v="1"/>
    <x v="1"/>
  </r>
  <r>
    <n v="10012"/>
    <x v="11"/>
    <x v="11"/>
    <x v="0"/>
    <x v="0"/>
    <x v="5"/>
    <x v="11"/>
    <n v="3"/>
    <n v="199.99"/>
    <n v="599.97"/>
    <x v="2"/>
    <x v="0"/>
  </r>
  <r>
    <n v="10013"/>
    <x v="12"/>
    <x v="12"/>
    <x v="0"/>
    <x v="0"/>
    <x v="0"/>
    <x v="12"/>
    <n v="2"/>
    <n v="749.99"/>
    <n v="1499.98"/>
    <x v="0"/>
    <x v="0"/>
  </r>
  <r>
    <n v="10014"/>
    <x v="13"/>
    <x v="13"/>
    <x v="0"/>
    <x v="0"/>
    <x v="1"/>
    <x v="13"/>
    <n v="1"/>
    <n v="189.99"/>
    <n v="189.99"/>
    <x v="1"/>
    <x v="1"/>
  </r>
  <r>
    <n v="10015"/>
    <x v="14"/>
    <x v="14"/>
    <x v="0"/>
    <x v="0"/>
    <x v="2"/>
    <x v="14"/>
    <n v="2"/>
    <n v="249.99"/>
    <n v="499.98"/>
    <x v="2"/>
    <x v="2"/>
  </r>
  <r>
    <n v="10016"/>
    <x v="15"/>
    <x v="15"/>
    <x v="0"/>
    <x v="0"/>
    <x v="3"/>
    <x v="15"/>
    <n v="3"/>
    <n v="35.99"/>
    <n v="107.97"/>
    <x v="0"/>
    <x v="0"/>
  </r>
  <r>
    <n v="10017"/>
    <x v="16"/>
    <x v="16"/>
    <x v="0"/>
    <x v="0"/>
    <x v="4"/>
    <x v="16"/>
    <n v="1"/>
    <n v="399.99"/>
    <n v="399.99"/>
    <x v="1"/>
    <x v="1"/>
  </r>
  <r>
    <n v="10018"/>
    <x v="17"/>
    <x v="17"/>
    <x v="0"/>
    <x v="0"/>
    <x v="5"/>
    <x v="17"/>
    <n v="4"/>
    <n v="119.99"/>
    <n v="479.96"/>
    <x v="2"/>
    <x v="0"/>
  </r>
  <r>
    <n v="10019"/>
    <x v="18"/>
    <x v="18"/>
    <x v="0"/>
    <x v="0"/>
    <x v="0"/>
    <x v="18"/>
    <n v="2"/>
    <n v="499.99"/>
    <n v="999.98"/>
    <x v="0"/>
    <x v="0"/>
  </r>
  <r>
    <n v="10020"/>
    <x v="19"/>
    <x v="19"/>
    <x v="0"/>
    <x v="0"/>
    <x v="1"/>
    <x v="19"/>
    <n v="1"/>
    <n v="99.99"/>
    <n v="99.99"/>
    <x v="1"/>
    <x v="1"/>
  </r>
  <r>
    <n v="10021"/>
    <x v="20"/>
    <x v="20"/>
    <x v="0"/>
    <x v="0"/>
    <x v="2"/>
    <x v="20"/>
    <n v="3"/>
    <n v="59.99"/>
    <n v="179.97"/>
    <x v="2"/>
    <x v="2"/>
  </r>
  <r>
    <n v="10022"/>
    <x v="21"/>
    <x v="21"/>
    <x v="0"/>
    <x v="0"/>
    <x v="3"/>
    <x v="21"/>
    <n v="2"/>
    <n v="22.99"/>
    <n v="45.98"/>
    <x v="0"/>
    <x v="0"/>
  </r>
  <r>
    <n v="10023"/>
    <x v="22"/>
    <x v="22"/>
    <x v="0"/>
    <x v="0"/>
    <x v="4"/>
    <x v="22"/>
    <n v="1"/>
    <n v="49.99"/>
    <n v="49.99"/>
    <x v="1"/>
    <x v="1"/>
  </r>
  <r>
    <n v="10024"/>
    <x v="23"/>
    <x v="23"/>
    <x v="0"/>
    <x v="0"/>
    <x v="5"/>
    <x v="23"/>
    <n v="3"/>
    <n v="29.99"/>
    <n v="89.97"/>
    <x v="2"/>
    <x v="0"/>
  </r>
  <r>
    <n v="10025"/>
    <x v="24"/>
    <x v="24"/>
    <x v="0"/>
    <x v="0"/>
    <x v="0"/>
    <x v="24"/>
    <n v="1"/>
    <n v="299.99"/>
    <n v="299.99"/>
    <x v="0"/>
    <x v="0"/>
  </r>
  <r>
    <n v="10026"/>
    <x v="25"/>
    <x v="25"/>
    <x v="0"/>
    <x v="0"/>
    <x v="1"/>
    <x v="25"/>
    <n v="1"/>
    <n v="179.99"/>
    <n v="179.99"/>
    <x v="1"/>
    <x v="1"/>
  </r>
  <r>
    <n v="10027"/>
    <x v="26"/>
    <x v="26"/>
    <x v="0"/>
    <x v="0"/>
    <x v="2"/>
    <x v="26"/>
    <n v="2"/>
    <n v="179.99"/>
    <n v="359.98"/>
    <x v="2"/>
    <x v="2"/>
  </r>
  <r>
    <n v="10028"/>
    <x v="27"/>
    <x v="27"/>
    <x v="0"/>
    <x v="0"/>
    <x v="3"/>
    <x v="27"/>
    <n v="3"/>
    <n v="12.99"/>
    <n v="38.97"/>
    <x v="0"/>
    <x v="0"/>
  </r>
  <r>
    <n v="10029"/>
    <x v="28"/>
    <x v="28"/>
    <x v="0"/>
    <x v="0"/>
    <x v="4"/>
    <x v="28"/>
    <n v="1"/>
    <n v="29.99"/>
    <n v="29.99"/>
    <x v="1"/>
    <x v="1"/>
  </r>
  <r>
    <n v="10030"/>
    <x v="29"/>
    <x v="29"/>
    <x v="0"/>
    <x v="0"/>
    <x v="5"/>
    <x v="29"/>
    <n v="2"/>
    <n v="129.99"/>
    <n v="259.98"/>
    <x v="2"/>
    <x v="0"/>
  </r>
  <r>
    <n v="10031"/>
    <x v="30"/>
    <x v="30"/>
    <x v="0"/>
    <x v="0"/>
    <x v="0"/>
    <x v="30"/>
    <n v="2"/>
    <n v="349.99"/>
    <n v="699.98"/>
    <x v="0"/>
    <x v="0"/>
  </r>
  <r>
    <n v="10032"/>
    <x v="31"/>
    <x v="0"/>
    <x v="1"/>
    <x v="0"/>
    <x v="1"/>
    <x v="31"/>
    <n v="3"/>
    <n v="89.99"/>
    <n v="269.96999999999997"/>
    <x v="1"/>
    <x v="1"/>
  </r>
  <r>
    <n v="10033"/>
    <x v="32"/>
    <x v="1"/>
    <x v="1"/>
    <x v="0"/>
    <x v="2"/>
    <x v="32"/>
    <n v="5"/>
    <n v="29.99"/>
    <n v="149.94999999999999"/>
    <x v="2"/>
    <x v="2"/>
  </r>
  <r>
    <n v="10034"/>
    <x v="33"/>
    <x v="2"/>
    <x v="1"/>
    <x v="0"/>
    <x v="3"/>
    <x v="33"/>
    <n v="4"/>
    <n v="19.989999999999998"/>
    <n v="79.959999999999994"/>
    <x v="0"/>
    <x v="0"/>
  </r>
  <r>
    <n v="10035"/>
    <x v="34"/>
    <x v="3"/>
    <x v="1"/>
    <x v="0"/>
    <x v="4"/>
    <x v="34"/>
    <n v="2"/>
    <n v="39.99"/>
    <n v="79.98"/>
    <x v="1"/>
    <x v="1"/>
  </r>
  <r>
    <n v="10036"/>
    <x v="35"/>
    <x v="4"/>
    <x v="1"/>
    <x v="0"/>
    <x v="5"/>
    <x v="35"/>
    <n v="1"/>
    <n v="1895"/>
    <n v="1895"/>
    <x v="2"/>
    <x v="0"/>
  </r>
  <r>
    <n v="10037"/>
    <x v="36"/>
    <x v="5"/>
    <x v="1"/>
    <x v="0"/>
    <x v="0"/>
    <x v="36"/>
    <n v="3"/>
    <n v="399.99"/>
    <n v="1199.97"/>
    <x v="0"/>
    <x v="0"/>
  </r>
  <r>
    <n v="10038"/>
    <x v="37"/>
    <x v="6"/>
    <x v="1"/>
    <x v="0"/>
    <x v="1"/>
    <x v="37"/>
    <n v="2"/>
    <n v="799.99"/>
    <n v="1599.98"/>
    <x v="1"/>
    <x v="1"/>
  </r>
  <r>
    <n v="10039"/>
    <x v="38"/>
    <x v="7"/>
    <x v="1"/>
    <x v="0"/>
    <x v="2"/>
    <x v="38"/>
    <n v="4"/>
    <n v="59.99"/>
    <n v="239.96"/>
    <x v="2"/>
    <x v="2"/>
  </r>
  <r>
    <n v="10040"/>
    <x v="39"/>
    <x v="8"/>
    <x v="1"/>
    <x v="0"/>
    <x v="3"/>
    <x v="39"/>
    <n v="3"/>
    <n v="24.99"/>
    <n v="74.97"/>
    <x v="0"/>
    <x v="0"/>
  </r>
  <r>
    <n v="10041"/>
    <x v="40"/>
    <x v="9"/>
    <x v="1"/>
    <x v="0"/>
    <x v="4"/>
    <x v="40"/>
    <n v="1"/>
    <n v="105"/>
    <n v="105"/>
    <x v="1"/>
    <x v="1"/>
  </r>
  <r>
    <n v="10042"/>
    <x v="41"/>
    <x v="10"/>
    <x v="1"/>
    <x v="0"/>
    <x v="5"/>
    <x v="41"/>
    <n v="2"/>
    <n v="129.99"/>
    <n v="259.98"/>
    <x v="2"/>
    <x v="0"/>
  </r>
  <r>
    <n v="10043"/>
    <x v="42"/>
    <x v="11"/>
    <x v="1"/>
    <x v="0"/>
    <x v="0"/>
    <x v="42"/>
    <n v="3"/>
    <n v="399.99"/>
    <n v="1199.97"/>
    <x v="0"/>
    <x v="0"/>
  </r>
  <r>
    <n v="10044"/>
    <x v="43"/>
    <x v="12"/>
    <x v="1"/>
    <x v="0"/>
    <x v="1"/>
    <x v="43"/>
    <n v="1"/>
    <n v="199.99"/>
    <n v="199.99"/>
    <x v="1"/>
    <x v="1"/>
  </r>
  <r>
    <n v="10045"/>
    <x v="44"/>
    <x v="13"/>
    <x v="1"/>
    <x v="0"/>
    <x v="2"/>
    <x v="44"/>
    <n v="2"/>
    <n v="139.99"/>
    <n v="279.98"/>
    <x v="2"/>
    <x v="2"/>
  </r>
  <r>
    <n v="10046"/>
    <x v="45"/>
    <x v="14"/>
    <x v="1"/>
    <x v="0"/>
    <x v="3"/>
    <x v="45"/>
    <n v="4"/>
    <n v="32.5"/>
    <n v="130"/>
    <x v="0"/>
    <x v="0"/>
  </r>
  <r>
    <n v="10047"/>
    <x v="46"/>
    <x v="15"/>
    <x v="1"/>
    <x v="0"/>
    <x v="4"/>
    <x v="46"/>
    <n v="1"/>
    <n v="52"/>
    <n v="52"/>
    <x v="1"/>
    <x v="1"/>
  </r>
  <r>
    <n v="10048"/>
    <x v="47"/>
    <x v="16"/>
    <x v="1"/>
    <x v="0"/>
    <x v="5"/>
    <x v="47"/>
    <n v="6"/>
    <n v="39.99"/>
    <n v="239.94"/>
    <x v="2"/>
    <x v="0"/>
  </r>
  <r>
    <n v="10049"/>
    <x v="48"/>
    <x v="17"/>
    <x v="1"/>
    <x v="0"/>
    <x v="0"/>
    <x v="48"/>
    <n v="2"/>
    <n v="129.99"/>
    <n v="259.98"/>
    <x v="0"/>
    <x v="0"/>
  </r>
  <r>
    <n v="10050"/>
    <x v="49"/>
    <x v="18"/>
    <x v="1"/>
    <x v="0"/>
    <x v="1"/>
    <x v="49"/>
    <n v="1"/>
    <n v="299.99"/>
    <n v="299.99"/>
    <x v="1"/>
    <x v="1"/>
  </r>
  <r>
    <n v="10051"/>
    <x v="50"/>
    <x v="19"/>
    <x v="1"/>
    <x v="0"/>
    <x v="2"/>
    <x v="50"/>
    <n v="3"/>
    <n v="154.99"/>
    <n v="464.97"/>
    <x v="2"/>
    <x v="2"/>
  </r>
  <r>
    <n v="10052"/>
    <x v="51"/>
    <x v="20"/>
    <x v="1"/>
    <x v="0"/>
    <x v="3"/>
    <x v="51"/>
    <n v="2"/>
    <n v="26.99"/>
    <n v="53.98"/>
    <x v="0"/>
    <x v="0"/>
  </r>
  <r>
    <n v="10053"/>
    <x v="52"/>
    <x v="21"/>
    <x v="1"/>
    <x v="0"/>
    <x v="4"/>
    <x v="52"/>
    <n v="1"/>
    <n v="49"/>
    <n v="49"/>
    <x v="1"/>
    <x v="1"/>
  </r>
  <r>
    <n v="10054"/>
    <x v="53"/>
    <x v="22"/>
    <x v="1"/>
    <x v="0"/>
    <x v="5"/>
    <x v="53"/>
    <n v="5"/>
    <n v="49.99"/>
    <n v="249.95000000000002"/>
    <x v="2"/>
    <x v="0"/>
  </r>
  <r>
    <n v="10055"/>
    <x v="54"/>
    <x v="23"/>
    <x v="1"/>
    <x v="0"/>
    <x v="0"/>
    <x v="54"/>
    <n v="4"/>
    <n v="59.99"/>
    <n v="239.96"/>
    <x v="0"/>
    <x v="0"/>
  </r>
  <r>
    <n v="10056"/>
    <x v="55"/>
    <x v="24"/>
    <x v="1"/>
    <x v="0"/>
    <x v="1"/>
    <x v="55"/>
    <n v="1"/>
    <n v="499.99"/>
    <n v="499.99"/>
    <x v="1"/>
    <x v="1"/>
  </r>
  <r>
    <n v="10057"/>
    <x v="56"/>
    <x v="25"/>
    <x v="1"/>
    <x v="0"/>
    <x v="2"/>
    <x v="56"/>
    <n v="5"/>
    <n v="29.99"/>
    <n v="149.94999999999999"/>
    <x v="2"/>
    <x v="2"/>
  </r>
  <r>
    <n v="10058"/>
    <x v="57"/>
    <x v="26"/>
    <x v="1"/>
    <x v="0"/>
    <x v="3"/>
    <x v="57"/>
    <n v="3"/>
    <n v="28"/>
    <n v="84"/>
    <x v="0"/>
    <x v="0"/>
  </r>
  <r>
    <n v="10059"/>
    <x v="58"/>
    <x v="27"/>
    <x v="1"/>
    <x v="0"/>
    <x v="4"/>
    <x v="58"/>
    <n v="2"/>
    <n v="23"/>
    <n v="46"/>
    <x v="1"/>
    <x v="1"/>
  </r>
  <r>
    <n v="10060"/>
    <x v="59"/>
    <x v="28"/>
    <x v="1"/>
    <x v="0"/>
    <x v="5"/>
    <x v="59"/>
    <n v="1"/>
    <n v="349"/>
    <n v="349"/>
    <x v="2"/>
    <x v="0"/>
  </r>
  <r>
    <n v="10061"/>
    <x v="60"/>
    <x v="0"/>
    <x v="2"/>
    <x v="0"/>
    <x v="0"/>
    <x v="60"/>
    <n v="3"/>
    <n v="299.99"/>
    <n v="899.97"/>
    <x v="0"/>
    <x v="0"/>
  </r>
  <r>
    <n v="10062"/>
    <x v="61"/>
    <x v="1"/>
    <x v="2"/>
    <x v="0"/>
    <x v="1"/>
    <x v="61"/>
    <n v="2"/>
    <n v="199.99"/>
    <n v="399.98"/>
    <x v="1"/>
    <x v="1"/>
  </r>
  <r>
    <n v="10063"/>
    <x v="62"/>
    <x v="2"/>
    <x v="2"/>
    <x v="0"/>
    <x v="2"/>
    <x v="62"/>
    <n v="10"/>
    <n v="9.99"/>
    <n v="99.9"/>
    <x v="2"/>
    <x v="2"/>
  </r>
  <r>
    <n v="10064"/>
    <x v="63"/>
    <x v="3"/>
    <x v="2"/>
    <x v="0"/>
    <x v="3"/>
    <x v="63"/>
    <n v="4"/>
    <n v="18.989999999999998"/>
    <n v="75.959999999999994"/>
    <x v="0"/>
    <x v="0"/>
  </r>
  <r>
    <n v="10065"/>
    <x v="64"/>
    <x v="4"/>
    <x v="2"/>
    <x v="0"/>
    <x v="4"/>
    <x v="64"/>
    <n v="1"/>
    <n v="102"/>
    <n v="102"/>
    <x v="1"/>
    <x v="1"/>
  </r>
  <r>
    <n v="10066"/>
    <x v="65"/>
    <x v="5"/>
    <x v="2"/>
    <x v="0"/>
    <x v="5"/>
    <x v="65"/>
    <n v="2"/>
    <n v="299.99"/>
    <n v="599.98"/>
    <x v="2"/>
    <x v="0"/>
  </r>
  <r>
    <n v="10067"/>
    <x v="66"/>
    <x v="6"/>
    <x v="2"/>
    <x v="0"/>
    <x v="0"/>
    <x v="66"/>
    <n v="1"/>
    <n v="1199.99"/>
    <n v="1199.99"/>
    <x v="0"/>
    <x v="0"/>
  </r>
  <r>
    <n v="10068"/>
    <x v="67"/>
    <x v="7"/>
    <x v="2"/>
    <x v="0"/>
    <x v="1"/>
    <x v="67"/>
    <n v="3"/>
    <n v="219.99"/>
    <n v="659.97"/>
    <x v="1"/>
    <x v="1"/>
  </r>
  <r>
    <n v="10069"/>
    <x v="68"/>
    <x v="8"/>
    <x v="2"/>
    <x v="0"/>
    <x v="2"/>
    <x v="68"/>
    <n v="4"/>
    <n v="59.99"/>
    <n v="239.96"/>
    <x v="2"/>
    <x v="2"/>
  </r>
  <r>
    <n v="10070"/>
    <x v="69"/>
    <x v="9"/>
    <x v="2"/>
    <x v="0"/>
    <x v="3"/>
    <x v="69"/>
    <n v="2"/>
    <n v="10.99"/>
    <n v="21.98"/>
    <x v="0"/>
    <x v="0"/>
  </r>
  <r>
    <n v="10071"/>
    <x v="70"/>
    <x v="10"/>
    <x v="2"/>
    <x v="0"/>
    <x v="4"/>
    <x v="70"/>
    <n v="1"/>
    <n v="78"/>
    <n v="78"/>
    <x v="1"/>
    <x v="1"/>
  </r>
  <r>
    <n v="10072"/>
    <x v="71"/>
    <x v="11"/>
    <x v="2"/>
    <x v="0"/>
    <x v="5"/>
    <x v="71"/>
    <n v="3"/>
    <n v="129.99"/>
    <n v="389.97"/>
    <x v="2"/>
    <x v="0"/>
  </r>
  <r>
    <n v="10073"/>
    <x v="72"/>
    <x v="12"/>
    <x v="2"/>
    <x v="0"/>
    <x v="0"/>
    <x v="72"/>
    <n v="1"/>
    <n v="1599.99"/>
    <n v="1599.99"/>
    <x v="0"/>
    <x v="0"/>
  </r>
  <r>
    <n v="10074"/>
    <x v="73"/>
    <x v="13"/>
    <x v="2"/>
    <x v="0"/>
    <x v="1"/>
    <x v="73"/>
    <n v="1"/>
    <n v="899.99"/>
    <n v="899.99"/>
    <x v="1"/>
    <x v="1"/>
  </r>
  <r>
    <n v="10075"/>
    <x v="74"/>
    <x v="14"/>
    <x v="2"/>
    <x v="0"/>
    <x v="2"/>
    <x v="74"/>
    <n v="5"/>
    <n v="49.99"/>
    <n v="249.95000000000002"/>
    <x v="2"/>
    <x v="2"/>
  </r>
  <r>
    <n v="10076"/>
    <x v="75"/>
    <x v="15"/>
    <x v="2"/>
    <x v="0"/>
    <x v="3"/>
    <x v="75"/>
    <n v="4"/>
    <n v="14.99"/>
    <n v="59.96"/>
    <x v="0"/>
    <x v="0"/>
  </r>
  <r>
    <n v="10077"/>
    <x v="76"/>
    <x v="16"/>
    <x v="2"/>
    <x v="0"/>
    <x v="4"/>
    <x v="76"/>
    <n v="2"/>
    <n v="16"/>
    <n v="32"/>
    <x v="1"/>
    <x v="1"/>
  </r>
  <r>
    <n v="10078"/>
    <x v="77"/>
    <x v="17"/>
    <x v="2"/>
    <x v="0"/>
    <x v="5"/>
    <x v="77"/>
    <n v="3"/>
    <n v="69.989999999999995"/>
    <n v="209.96999999999997"/>
    <x v="2"/>
    <x v="0"/>
  </r>
  <r>
    <n v="10079"/>
    <x v="78"/>
    <x v="18"/>
    <x v="2"/>
    <x v="0"/>
    <x v="0"/>
    <x v="78"/>
    <n v="2"/>
    <n v="249.99"/>
    <n v="499.98"/>
    <x v="0"/>
    <x v="0"/>
  </r>
  <r>
    <n v="10080"/>
    <x v="79"/>
    <x v="19"/>
    <x v="2"/>
    <x v="0"/>
    <x v="1"/>
    <x v="79"/>
    <n v="1"/>
    <n v="499.99"/>
    <n v="499.99"/>
    <x v="1"/>
    <x v="1"/>
  </r>
  <r>
    <n v="10081"/>
    <x v="80"/>
    <x v="20"/>
    <x v="2"/>
    <x v="0"/>
    <x v="2"/>
    <x v="80"/>
    <n v="2"/>
    <n v="89.99"/>
    <n v="179.98"/>
    <x v="2"/>
    <x v="2"/>
  </r>
  <r>
    <n v="10082"/>
    <x v="81"/>
    <x v="21"/>
    <x v="2"/>
    <x v="0"/>
    <x v="3"/>
    <x v="81"/>
    <n v="3"/>
    <n v="12.99"/>
    <n v="38.97"/>
    <x v="0"/>
    <x v="0"/>
  </r>
  <r>
    <n v="10083"/>
    <x v="82"/>
    <x v="22"/>
    <x v="2"/>
    <x v="0"/>
    <x v="4"/>
    <x v="82"/>
    <n v="1"/>
    <n v="100"/>
    <n v="100"/>
    <x v="1"/>
    <x v="1"/>
  </r>
  <r>
    <n v="10084"/>
    <x v="83"/>
    <x v="23"/>
    <x v="2"/>
    <x v="0"/>
    <x v="5"/>
    <x v="83"/>
    <n v="6"/>
    <n v="24.99"/>
    <n v="149.94"/>
    <x v="2"/>
    <x v="0"/>
  </r>
  <r>
    <n v="10085"/>
    <x v="84"/>
    <x v="24"/>
    <x v="2"/>
    <x v="0"/>
    <x v="0"/>
    <x v="84"/>
    <n v="1"/>
    <n v="99.99"/>
    <n v="99.99"/>
    <x v="0"/>
    <x v="0"/>
  </r>
  <r>
    <n v="10086"/>
    <x v="85"/>
    <x v="25"/>
    <x v="2"/>
    <x v="0"/>
    <x v="1"/>
    <x v="85"/>
    <n v="2"/>
    <n v="1299.99"/>
    <n v="2599.98"/>
    <x v="1"/>
    <x v="1"/>
  </r>
  <r>
    <n v="10087"/>
    <x v="86"/>
    <x v="26"/>
    <x v="2"/>
    <x v="0"/>
    <x v="2"/>
    <x v="86"/>
    <n v="3"/>
    <n v="79.989999999999995"/>
    <n v="239.96999999999997"/>
    <x v="2"/>
    <x v="2"/>
  </r>
  <r>
    <n v="10088"/>
    <x v="87"/>
    <x v="27"/>
    <x v="2"/>
    <x v="0"/>
    <x v="3"/>
    <x v="87"/>
    <n v="4"/>
    <n v="13.99"/>
    <n v="55.96"/>
    <x v="0"/>
    <x v="0"/>
  </r>
  <r>
    <n v="10089"/>
    <x v="88"/>
    <x v="28"/>
    <x v="2"/>
    <x v="0"/>
    <x v="4"/>
    <x v="88"/>
    <n v="1"/>
    <n v="105"/>
    <n v="105"/>
    <x v="1"/>
    <x v="1"/>
  </r>
  <r>
    <n v="10090"/>
    <x v="89"/>
    <x v="29"/>
    <x v="2"/>
    <x v="0"/>
    <x v="5"/>
    <x v="89"/>
    <n v="2"/>
    <n v="129.99"/>
    <n v="259.98"/>
    <x v="2"/>
    <x v="0"/>
  </r>
  <r>
    <n v="10091"/>
    <x v="90"/>
    <x v="30"/>
    <x v="2"/>
    <x v="0"/>
    <x v="0"/>
    <x v="90"/>
    <n v="2"/>
    <n v="99.99"/>
    <n v="199.98"/>
    <x v="0"/>
    <x v="0"/>
  </r>
  <r>
    <n v="10092"/>
    <x v="91"/>
    <x v="0"/>
    <x v="3"/>
    <x v="0"/>
    <x v="1"/>
    <x v="91"/>
    <n v="1"/>
    <n v="179.99"/>
    <n v="179.99"/>
    <x v="1"/>
    <x v="1"/>
  </r>
  <r>
    <n v="10093"/>
    <x v="92"/>
    <x v="1"/>
    <x v="3"/>
    <x v="0"/>
    <x v="2"/>
    <x v="92"/>
    <n v="4"/>
    <n v="79.989999999999995"/>
    <n v="319.95999999999998"/>
    <x v="2"/>
    <x v="2"/>
  </r>
  <r>
    <n v="10094"/>
    <x v="93"/>
    <x v="2"/>
    <x v="3"/>
    <x v="0"/>
    <x v="3"/>
    <x v="93"/>
    <n v="3"/>
    <n v="14.99"/>
    <n v="44.97"/>
    <x v="0"/>
    <x v="0"/>
  </r>
  <r>
    <n v="10095"/>
    <x v="94"/>
    <x v="3"/>
    <x v="3"/>
    <x v="0"/>
    <x v="4"/>
    <x v="94"/>
    <n v="1"/>
    <n v="68"/>
    <n v="68"/>
    <x v="1"/>
    <x v="1"/>
  </r>
  <r>
    <n v="10096"/>
    <x v="95"/>
    <x v="4"/>
    <x v="3"/>
    <x v="0"/>
    <x v="5"/>
    <x v="95"/>
    <n v="1"/>
    <n v="999.99"/>
    <n v="999.99"/>
    <x v="2"/>
    <x v="0"/>
  </r>
  <r>
    <n v="10097"/>
    <x v="96"/>
    <x v="5"/>
    <x v="3"/>
    <x v="0"/>
    <x v="0"/>
    <x v="96"/>
    <n v="3"/>
    <n v="299.99"/>
    <n v="899.97"/>
    <x v="0"/>
    <x v="0"/>
  </r>
  <r>
    <n v="10098"/>
    <x v="97"/>
    <x v="6"/>
    <x v="3"/>
    <x v="0"/>
    <x v="1"/>
    <x v="97"/>
    <n v="1"/>
    <n v="349.99"/>
    <n v="349.99"/>
    <x v="1"/>
    <x v="1"/>
  </r>
  <r>
    <n v="10099"/>
    <x v="98"/>
    <x v="7"/>
    <x v="3"/>
    <x v="0"/>
    <x v="2"/>
    <x v="98"/>
    <n v="6"/>
    <n v="19.989999999999998"/>
    <n v="119.94"/>
    <x v="2"/>
    <x v="2"/>
  </r>
  <r>
    <n v="10100"/>
    <x v="99"/>
    <x v="8"/>
    <x v="3"/>
    <x v="0"/>
    <x v="3"/>
    <x v="99"/>
    <n v="2"/>
    <n v="12.99"/>
    <n v="25.98"/>
    <x v="0"/>
    <x v="0"/>
  </r>
  <r>
    <n v="10101"/>
    <x v="100"/>
    <x v="9"/>
    <x v="3"/>
    <x v="0"/>
    <x v="4"/>
    <x v="100"/>
    <n v="1"/>
    <n v="82"/>
    <n v="82"/>
    <x v="1"/>
    <x v="1"/>
  </r>
  <r>
    <n v="10102"/>
    <x v="101"/>
    <x v="10"/>
    <x v="3"/>
    <x v="0"/>
    <x v="5"/>
    <x v="101"/>
    <n v="2"/>
    <n v="109.99"/>
    <n v="219.98"/>
    <x v="2"/>
    <x v="0"/>
  </r>
  <r>
    <n v="10103"/>
    <x v="102"/>
    <x v="11"/>
    <x v="3"/>
    <x v="0"/>
    <x v="0"/>
    <x v="102"/>
    <n v="1"/>
    <n v="3899.99"/>
    <n v="3899.99"/>
    <x v="0"/>
    <x v="0"/>
  </r>
  <r>
    <n v="10104"/>
    <x v="103"/>
    <x v="12"/>
    <x v="3"/>
    <x v="0"/>
    <x v="1"/>
    <x v="103"/>
    <n v="2"/>
    <n v="349.99"/>
    <n v="699.98"/>
    <x v="1"/>
    <x v="1"/>
  </r>
  <r>
    <n v="10105"/>
    <x v="104"/>
    <x v="13"/>
    <x v="3"/>
    <x v="0"/>
    <x v="2"/>
    <x v="104"/>
    <n v="3"/>
    <n v="39.99"/>
    <n v="119.97"/>
    <x v="2"/>
    <x v="2"/>
  </r>
  <r>
    <n v="10106"/>
    <x v="105"/>
    <x v="14"/>
    <x v="3"/>
    <x v="0"/>
    <x v="3"/>
    <x v="105"/>
    <n v="4"/>
    <n v="10.99"/>
    <n v="43.96"/>
    <x v="0"/>
    <x v="0"/>
  </r>
  <r>
    <n v="10107"/>
    <x v="106"/>
    <x v="15"/>
    <x v="3"/>
    <x v="0"/>
    <x v="4"/>
    <x v="106"/>
    <n v="1"/>
    <n v="6.5"/>
    <n v="6.5"/>
    <x v="1"/>
    <x v="1"/>
  </r>
  <r>
    <n v="10108"/>
    <x v="107"/>
    <x v="16"/>
    <x v="3"/>
    <x v="0"/>
    <x v="5"/>
    <x v="107"/>
    <n v="1"/>
    <n v="399.99"/>
    <n v="399.99"/>
    <x v="2"/>
    <x v="0"/>
  </r>
  <r>
    <n v="10109"/>
    <x v="108"/>
    <x v="17"/>
    <x v="3"/>
    <x v="0"/>
    <x v="0"/>
    <x v="108"/>
    <n v="2"/>
    <n v="229.99"/>
    <n v="459.98"/>
    <x v="0"/>
    <x v="0"/>
  </r>
  <r>
    <n v="10110"/>
    <x v="109"/>
    <x v="18"/>
    <x v="3"/>
    <x v="0"/>
    <x v="1"/>
    <x v="109"/>
    <n v="1"/>
    <n v="159.99"/>
    <n v="159.99"/>
    <x v="1"/>
    <x v="1"/>
  </r>
  <r>
    <n v="10111"/>
    <x v="110"/>
    <x v="19"/>
    <x v="3"/>
    <x v="0"/>
    <x v="2"/>
    <x v="110"/>
    <n v="4"/>
    <n v="14.99"/>
    <n v="59.96"/>
    <x v="2"/>
    <x v="2"/>
  </r>
  <r>
    <n v="10112"/>
    <x v="111"/>
    <x v="20"/>
    <x v="3"/>
    <x v="0"/>
    <x v="3"/>
    <x v="111"/>
    <n v="2"/>
    <n v="18.989999999999998"/>
    <n v="37.979999999999997"/>
    <x v="0"/>
    <x v="0"/>
  </r>
  <r>
    <n v="10113"/>
    <x v="112"/>
    <x v="21"/>
    <x v="3"/>
    <x v="0"/>
    <x v="4"/>
    <x v="112"/>
    <n v="1"/>
    <n v="15"/>
    <n v="15"/>
    <x v="1"/>
    <x v="1"/>
  </r>
  <r>
    <n v="10114"/>
    <x v="113"/>
    <x v="22"/>
    <x v="3"/>
    <x v="0"/>
    <x v="5"/>
    <x v="113"/>
    <n v="3"/>
    <n v="229.95"/>
    <n v="689.84999999999991"/>
    <x v="2"/>
    <x v="0"/>
  </r>
  <r>
    <n v="10115"/>
    <x v="114"/>
    <x v="23"/>
    <x v="3"/>
    <x v="0"/>
    <x v="0"/>
    <x v="114"/>
    <n v="1"/>
    <n v="249.99"/>
    <n v="249.99"/>
    <x v="0"/>
    <x v="0"/>
  </r>
  <r>
    <n v="10116"/>
    <x v="115"/>
    <x v="24"/>
    <x v="3"/>
    <x v="0"/>
    <x v="1"/>
    <x v="115"/>
    <n v="2"/>
    <n v="299.95"/>
    <n v="599.9"/>
    <x v="1"/>
    <x v="1"/>
  </r>
  <r>
    <n v="10117"/>
    <x v="116"/>
    <x v="25"/>
    <x v="3"/>
    <x v="0"/>
    <x v="2"/>
    <x v="116"/>
    <n v="3"/>
    <n v="49.99"/>
    <n v="149.97"/>
    <x v="2"/>
    <x v="2"/>
  </r>
  <r>
    <n v="10118"/>
    <x v="117"/>
    <x v="26"/>
    <x v="3"/>
    <x v="0"/>
    <x v="3"/>
    <x v="117"/>
    <n v="4"/>
    <n v="16.989999999999998"/>
    <n v="67.959999999999994"/>
    <x v="0"/>
    <x v="0"/>
  </r>
  <r>
    <n v="10119"/>
    <x v="118"/>
    <x v="27"/>
    <x v="3"/>
    <x v="0"/>
    <x v="4"/>
    <x v="118"/>
    <n v="2"/>
    <n v="14.99"/>
    <n v="29.98"/>
    <x v="1"/>
    <x v="1"/>
  </r>
  <r>
    <n v="10120"/>
    <x v="119"/>
    <x v="28"/>
    <x v="3"/>
    <x v="0"/>
    <x v="5"/>
    <x v="119"/>
    <n v="1"/>
    <n v="249.99"/>
    <n v="249.99"/>
    <x v="2"/>
    <x v="0"/>
  </r>
  <r>
    <n v="10121"/>
    <x v="120"/>
    <x v="29"/>
    <x v="3"/>
    <x v="0"/>
    <x v="0"/>
    <x v="120"/>
    <n v="2"/>
    <n v="599.99"/>
    <n v="1199.98"/>
    <x v="0"/>
    <x v="0"/>
  </r>
  <r>
    <n v="10122"/>
    <x v="121"/>
    <x v="0"/>
    <x v="4"/>
    <x v="0"/>
    <x v="1"/>
    <x v="121"/>
    <n v="1"/>
    <n v="89.99"/>
    <n v="89.99"/>
    <x v="1"/>
    <x v="1"/>
  </r>
  <r>
    <n v="10123"/>
    <x v="122"/>
    <x v="1"/>
    <x v="4"/>
    <x v="0"/>
    <x v="2"/>
    <x v="122"/>
    <n v="5"/>
    <n v="12.99"/>
    <n v="64.95"/>
    <x v="2"/>
    <x v="2"/>
  </r>
  <r>
    <n v="10124"/>
    <x v="123"/>
    <x v="2"/>
    <x v="4"/>
    <x v="0"/>
    <x v="3"/>
    <x v="123"/>
    <n v="3"/>
    <n v="14.99"/>
    <n v="44.97"/>
    <x v="0"/>
    <x v="0"/>
  </r>
  <r>
    <n v="10125"/>
    <x v="124"/>
    <x v="3"/>
    <x v="4"/>
    <x v="0"/>
    <x v="4"/>
    <x v="124"/>
    <n v="1"/>
    <n v="30"/>
    <n v="30"/>
    <x v="1"/>
    <x v="1"/>
  </r>
  <r>
    <n v="10126"/>
    <x v="125"/>
    <x v="4"/>
    <x v="4"/>
    <x v="0"/>
    <x v="5"/>
    <x v="125"/>
    <n v="1"/>
    <n v="199.99"/>
    <n v="199.99"/>
    <x v="2"/>
    <x v="0"/>
  </r>
  <r>
    <n v="10127"/>
    <x v="126"/>
    <x v="5"/>
    <x v="4"/>
    <x v="0"/>
    <x v="0"/>
    <x v="126"/>
    <n v="1"/>
    <n v="499.99"/>
    <n v="499.99"/>
    <x v="0"/>
    <x v="0"/>
  </r>
  <r>
    <n v="10128"/>
    <x v="127"/>
    <x v="6"/>
    <x v="4"/>
    <x v="0"/>
    <x v="1"/>
    <x v="16"/>
    <n v="2"/>
    <n v="399.99"/>
    <n v="799.98"/>
    <x v="1"/>
    <x v="1"/>
  </r>
  <r>
    <n v="10129"/>
    <x v="128"/>
    <x v="7"/>
    <x v="4"/>
    <x v="0"/>
    <x v="2"/>
    <x v="127"/>
    <n v="3"/>
    <n v="98"/>
    <n v="294"/>
    <x v="2"/>
    <x v="2"/>
  </r>
  <r>
    <n v="10130"/>
    <x v="129"/>
    <x v="8"/>
    <x v="4"/>
    <x v="0"/>
    <x v="3"/>
    <x v="128"/>
    <n v="2"/>
    <n v="8.99"/>
    <n v="17.98"/>
    <x v="0"/>
    <x v="0"/>
  </r>
  <r>
    <n v="10131"/>
    <x v="130"/>
    <x v="9"/>
    <x v="4"/>
    <x v="0"/>
    <x v="4"/>
    <x v="129"/>
    <n v="1"/>
    <n v="36"/>
    <n v="36"/>
    <x v="1"/>
    <x v="1"/>
  </r>
  <r>
    <n v="10132"/>
    <x v="131"/>
    <x v="10"/>
    <x v="4"/>
    <x v="0"/>
    <x v="5"/>
    <x v="130"/>
    <n v="4"/>
    <n v="39.950000000000003"/>
    <n v="159.80000000000001"/>
    <x v="2"/>
    <x v="0"/>
  </r>
  <r>
    <n v="10133"/>
    <x v="132"/>
    <x v="11"/>
    <x v="4"/>
    <x v="0"/>
    <x v="0"/>
    <x v="131"/>
    <n v="1"/>
    <n v="1299.99"/>
    <n v="1299.99"/>
    <x v="0"/>
    <x v="0"/>
  </r>
  <r>
    <n v="10134"/>
    <x v="133"/>
    <x v="12"/>
    <x v="4"/>
    <x v="0"/>
    <x v="1"/>
    <x v="132"/>
    <n v="2"/>
    <n v="79.989999999999995"/>
    <n v="159.97999999999999"/>
    <x v="1"/>
    <x v="1"/>
  </r>
  <r>
    <n v="10135"/>
    <x v="134"/>
    <x v="13"/>
    <x v="4"/>
    <x v="0"/>
    <x v="2"/>
    <x v="133"/>
    <n v="4"/>
    <n v="34.99"/>
    <n v="139.96"/>
    <x v="2"/>
    <x v="2"/>
  </r>
  <r>
    <n v="10136"/>
    <x v="135"/>
    <x v="14"/>
    <x v="4"/>
    <x v="0"/>
    <x v="3"/>
    <x v="134"/>
    <n v="3"/>
    <n v="9.99"/>
    <n v="29.97"/>
    <x v="0"/>
    <x v="0"/>
  </r>
  <r>
    <n v="10137"/>
    <x v="136"/>
    <x v="15"/>
    <x v="4"/>
    <x v="0"/>
    <x v="4"/>
    <x v="135"/>
    <n v="1"/>
    <n v="6.8"/>
    <n v="6.8"/>
    <x v="1"/>
    <x v="1"/>
  </r>
  <r>
    <n v="10138"/>
    <x v="137"/>
    <x v="16"/>
    <x v="4"/>
    <x v="0"/>
    <x v="5"/>
    <x v="136"/>
    <n v="2"/>
    <n v="99.95"/>
    <n v="199.9"/>
    <x v="2"/>
    <x v="0"/>
  </r>
  <r>
    <n v="10139"/>
    <x v="138"/>
    <x v="17"/>
    <x v="4"/>
    <x v="0"/>
    <x v="0"/>
    <x v="137"/>
    <n v="1"/>
    <n v="1499.99"/>
    <n v="1499.99"/>
    <x v="0"/>
    <x v="0"/>
  </r>
  <r>
    <n v="10140"/>
    <x v="139"/>
    <x v="18"/>
    <x v="4"/>
    <x v="0"/>
    <x v="1"/>
    <x v="138"/>
    <n v="1"/>
    <n v="139.99"/>
    <n v="139.99"/>
    <x v="1"/>
    <x v="1"/>
  </r>
  <r>
    <n v="10141"/>
    <x v="140"/>
    <x v="19"/>
    <x v="4"/>
    <x v="0"/>
    <x v="2"/>
    <x v="139"/>
    <n v="3"/>
    <n v="44.99"/>
    <n v="134.97"/>
    <x v="2"/>
    <x v="2"/>
  </r>
  <r>
    <n v="10142"/>
    <x v="141"/>
    <x v="20"/>
    <x v="4"/>
    <x v="0"/>
    <x v="3"/>
    <x v="140"/>
    <n v="2"/>
    <n v="11.99"/>
    <n v="23.98"/>
    <x v="0"/>
    <x v="0"/>
  </r>
  <r>
    <n v="10143"/>
    <x v="142"/>
    <x v="21"/>
    <x v="4"/>
    <x v="0"/>
    <x v="4"/>
    <x v="141"/>
    <n v="1"/>
    <n v="29.5"/>
    <n v="29.5"/>
    <x v="1"/>
    <x v="1"/>
  </r>
  <r>
    <n v="10144"/>
    <x v="143"/>
    <x v="22"/>
    <x v="4"/>
    <x v="0"/>
    <x v="5"/>
    <x v="142"/>
    <n v="1"/>
    <n v="299.99"/>
    <n v="299.99"/>
    <x v="2"/>
    <x v="0"/>
  </r>
  <r>
    <n v="10145"/>
    <x v="144"/>
    <x v="23"/>
    <x v="4"/>
    <x v="0"/>
    <x v="0"/>
    <x v="143"/>
    <n v="1"/>
    <n v="549"/>
    <n v="549"/>
    <x v="0"/>
    <x v="0"/>
  </r>
  <r>
    <n v="10146"/>
    <x v="145"/>
    <x v="24"/>
    <x v="4"/>
    <x v="0"/>
    <x v="1"/>
    <x v="144"/>
    <n v="2"/>
    <n v="199.95"/>
    <n v="399.9"/>
    <x v="1"/>
    <x v="1"/>
  </r>
  <r>
    <n v="10147"/>
    <x v="146"/>
    <x v="25"/>
    <x v="4"/>
    <x v="0"/>
    <x v="2"/>
    <x v="145"/>
    <n v="2"/>
    <n v="98"/>
    <n v="196"/>
    <x v="2"/>
    <x v="2"/>
  </r>
  <r>
    <n v="10148"/>
    <x v="147"/>
    <x v="26"/>
    <x v="4"/>
    <x v="0"/>
    <x v="3"/>
    <x v="146"/>
    <n v="3"/>
    <n v="10.99"/>
    <n v="32.97"/>
    <x v="0"/>
    <x v="0"/>
  </r>
  <r>
    <n v="10149"/>
    <x v="148"/>
    <x v="27"/>
    <x v="4"/>
    <x v="0"/>
    <x v="4"/>
    <x v="147"/>
    <n v="1"/>
    <n v="25"/>
    <n v="25"/>
    <x v="1"/>
    <x v="1"/>
  </r>
  <r>
    <n v="10150"/>
    <x v="149"/>
    <x v="28"/>
    <x v="4"/>
    <x v="0"/>
    <x v="5"/>
    <x v="148"/>
    <n v="2"/>
    <n v="149.99"/>
    <n v="299.98"/>
    <x v="2"/>
    <x v="0"/>
  </r>
  <r>
    <n v="10151"/>
    <x v="150"/>
    <x v="29"/>
    <x v="4"/>
    <x v="0"/>
    <x v="0"/>
    <x v="30"/>
    <n v="1"/>
    <n v="349.99"/>
    <n v="349.99"/>
    <x v="0"/>
    <x v="0"/>
  </r>
  <r>
    <n v="10152"/>
    <x v="151"/>
    <x v="30"/>
    <x v="4"/>
    <x v="0"/>
    <x v="1"/>
    <x v="149"/>
    <n v="2"/>
    <n v="199.99"/>
    <n v="399.98"/>
    <x v="1"/>
    <x v="1"/>
  </r>
  <r>
    <n v="10153"/>
    <x v="152"/>
    <x v="0"/>
    <x v="5"/>
    <x v="0"/>
    <x v="2"/>
    <x v="150"/>
    <n v="3"/>
    <n v="54.99"/>
    <n v="164.97"/>
    <x v="2"/>
    <x v="2"/>
  </r>
  <r>
    <n v="10154"/>
    <x v="153"/>
    <x v="1"/>
    <x v="5"/>
    <x v="0"/>
    <x v="3"/>
    <x v="151"/>
    <n v="2"/>
    <n v="16.989999999999998"/>
    <n v="33.979999999999997"/>
    <x v="0"/>
    <x v="0"/>
  </r>
  <r>
    <n v="10155"/>
    <x v="154"/>
    <x v="2"/>
    <x v="5"/>
    <x v="0"/>
    <x v="4"/>
    <x v="152"/>
    <n v="1"/>
    <n v="59"/>
    <n v="59"/>
    <x v="1"/>
    <x v="1"/>
  </r>
  <r>
    <n v="10156"/>
    <x v="155"/>
    <x v="3"/>
    <x v="5"/>
    <x v="0"/>
    <x v="5"/>
    <x v="153"/>
    <n v="1"/>
    <n v="299.99"/>
    <n v="299.99"/>
    <x v="2"/>
    <x v="0"/>
  </r>
  <r>
    <n v="10157"/>
    <x v="156"/>
    <x v="4"/>
    <x v="5"/>
    <x v="0"/>
    <x v="0"/>
    <x v="154"/>
    <n v="1"/>
    <n v="899.99"/>
    <n v="899.99"/>
    <x v="0"/>
    <x v="0"/>
  </r>
  <r>
    <n v="10158"/>
    <x v="157"/>
    <x v="5"/>
    <x v="5"/>
    <x v="0"/>
    <x v="1"/>
    <x v="155"/>
    <n v="1"/>
    <n v="499.95"/>
    <n v="499.95"/>
    <x v="1"/>
    <x v="1"/>
  </r>
  <r>
    <n v="10159"/>
    <x v="158"/>
    <x v="6"/>
    <x v="5"/>
    <x v="0"/>
    <x v="2"/>
    <x v="156"/>
    <n v="4"/>
    <n v="24.99"/>
    <n v="99.96"/>
    <x v="2"/>
    <x v="2"/>
  </r>
  <r>
    <n v="10160"/>
    <x v="159"/>
    <x v="7"/>
    <x v="5"/>
    <x v="0"/>
    <x v="3"/>
    <x v="157"/>
    <n v="3"/>
    <n v="7.99"/>
    <n v="23.97"/>
    <x v="0"/>
    <x v="0"/>
  </r>
  <r>
    <n v="10161"/>
    <x v="160"/>
    <x v="8"/>
    <x v="5"/>
    <x v="0"/>
    <x v="4"/>
    <x v="158"/>
    <n v="1"/>
    <n v="36"/>
    <n v="36"/>
    <x v="1"/>
    <x v="1"/>
  </r>
  <r>
    <n v="10162"/>
    <x v="161"/>
    <x v="9"/>
    <x v="5"/>
    <x v="0"/>
    <x v="5"/>
    <x v="159"/>
    <n v="2"/>
    <n v="34.99"/>
    <n v="69.98"/>
    <x v="2"/>
    <x v="0"/>
  </r>
  <r>
    <n v="10163"/>
    <x v="162"/>
    <x v="10"/>
    <x v="5"/>
    <x v="0"/>
    <x v="0"/>
    <x v="160"/>
    <n v="1"/>
    <n v="1199.99"/>
    <n v="1199.99"/>
    <x v="0"/>
    <x v="0"/>
  </r>
  <r>
    <n v="10164"/>
    <x v="163"/>
    <x v="11"/>
    <x v="5"/>
    <x v="0"/>
    <x v="1"/>
    <x v="161"/>
    <n v="1"/>
    <n v="199.99"/>
    <n v="199.99"/>
    <x v="1"/>
    <x v="1"/>
  </r>
  <r>
    <n v="10165"/>
    <x v="164"/>
    <x v="12"/>
    <x v="5"/>
    <x v="0"/>
    <x v="2"/>
    <x v="162"/>
    <n v="5"/>
    <n v="29.99"/>
    <n v="149.94999999999999"/>
    <x v="2"/>
    <x v="2"/>
  </r>
  <r>
    <n v="10166"/>
    <x v="165"/>
    <x v="13"/>
    <x v="5"/>
    <x v="0"/>
    <x v="3"/>
    <x v="163"/>
    <n v="4"/>
    <n v="8.99"/>
    <n v="35.96"/>
    <x v="0"/>
    <x v="0"/>
  </r>
  <r>
    <n v="10167"/>
    <x v="166"/>
    <x v="14"/>
    <x v="5"/>
    <x v="0"/>
    <x v="4"/>
    <x v="164"/>
    <n v="1"/>
    <n v="16.989999999999998"/>
    <n v="16.989999999999998"/>
    <x v="1"/>
    <x v="1"/>
  </r>
  <r>
    <n v="10168"/>
    <x v="167"/>
    <x v="15"/>
    <x v="5"/>
    <x v="0"/>
    <x v="5"/>
    <x v="165"/>
    <n v="3"/>
    <n v="49.99"/>
    <n v="149.97"/>
    <x v="2"/>
    <x v="0"/>
  </r>
  <r>
    <n v="10169"/>
    <x v="168"/>
    <x v="16"/>
    <x v="5"/>
    <x v="0"/>
    <x v="0"/>
    <x v="166"/>
    <n v="1"/>
    <n v="699.99"/>
    <n v="699.99"/>
    <x v="0"/>
    <x v="0"/>
  </r>
  <r>
    <n v="10170"/>
    <x v="169"/>
    <x v="17"/>
    <x v="5"/>
    <x v="0"/>
    <x v="1"/>
    <x v="167"/>
    <n v="2"/>
    <n v="139.99"/>
    <n v="279.98"/>
    <x v="1"/>
    <x v="1"/>
  </r>
  <r>
    <n v="10171"/>
    <x v="170"/>
    <x v="18"/>
    <x v="5"/>
    <x v="0"/>
    <x v="2"/>
    <x v="168"/>
    <n v="3"/>
    <n v="34.99"/>
    <n v="104.97"/>
    <x v="2"/>
    <x v="2"/>
  </r>
  <r>
    <n v="10172"/>
    <x v="171"/>
    <x v="19"/>
    <x v="5"/>
    <x v="0"/>
    <x v="3"/>
    <x v="169"/>
    <n v="2"/>
    <n v="9.99"/>
    <n v="19.98"/>
    <x v="0"/>
    <x v="0"/>
  </r>
  <r>
    <n v="10173"/>
    <x v="172"/>
    <x v="20"/>
    <x v="5"/>
    <x v="0"/>
    <x v="4"/>
    <x v="170"/>
    <n v="1"/>
    <n v="29.5"/>
    <n v="29.5"/>
    <x v="1"/>
    <x v="1"/>
  </r>
  <r>
    <n v="10174"/>
    <x v="173"/>
    <x v="21"/>
    <x v="5"/>
    <x v="0"/>
    <x v="5"/>
    <x v="171"/>
    <n v="1"/>
    <n v="699.99"/>
    <n v="699.99"/>
    <x v="2"/>
    <x v="0"/>
  </r>
  <r>
    <n v="10175"/>
    <x v="174"/>
    <x v="22"/>
    <x v="5"/>
    <x v="0"/>
    <x v="0"/>
    <x v="172"/>
    <n v="3"/>
    <n v="49.99"/>
    <n v="149.97"/>
    <x v="0"/>
    <x v="0"/>
  </r>
  <r>
    <n v="10176"/>
    <x v="175"/>
    <x v="23"/>
    <x v="5"/>
    <x v="0"/>
    <x v="1"/>
    <x v="173"/>
    <n v="2"/>
    <n v="49.99"/>
    <n v="99.98"/>
    <x v="1"/>
    <x v="1"/>
  </r>
  <r>
    <n v="10177"/>
    <x v="176"/>
    <x v="24"/>
    <x v="5"/>
    <x v="0"/>
    <x v="2"/>
    <x v="174"/>
    <n v="4"/>
    <n v="14.9"/>
    <n v="59.6"/>
    <x v="2"/>
    <x v="2"/>
  </r>
  <r>
    <n v="10178"/>
    <x v="177"/>
    <x v="25"/>
    <x v="5"/>
    <x v="0"/>
    <x v="3"/>
    <x v="175"/>
    <n v="3"/>
    <n v="11.99"/>
    <n v="35.97"/>
    <x v="0"/>
    <x v="0"/>
  </r>
  <r>
    <n v="10179"/>
    <x v="178"/>
    <x v="26"/>
    <x v="5"/>
    <x v="0"/>
    <x v="4"/>
    <x v="176"/>
    <n v="2"/>
    <n v="34"/>
    <n v="68"/>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799684-C812-4D51-9AB4-A88020A6EE98}"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3:C4" firstHeaderRow="1" firstDataRow="1" firstDataCol="0"/>
  <pivotFields count="13">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dataField="1" numFmtId="164"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Unit Price" fld="8" subtotal="average"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89F1FC-016D-4F8E-ACBF-4CE8122D53EA}"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9:B36" firstHeaderRow="1" firstDataRow="1" firstDataCol="1"/>
  <pivotFields count="13">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items count="2">
        <item x="0"/>
        <item t="default"/>
      </items>
    </pivotField>
    <pivotField axis="axisRow" showAll="0">
      <items count="7">
        <item x="4"/>
        <item x="3"/>
        <item x="2"/>
        <item x="0"/>
        <item x="1"/>
        <item x="5"/>
        <item t="default"/>
      </items>
    </pivotField>
    <pivotField showAll="0"/>
    <pivotField showAll="0"/>
    <pivotField numFmtId="164" showAll="0"/>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7">
    <i>
      <x/>
    </i>
    <i>
      <x v="1"/>
    </i>
    <i>
      <x v="2"/>
    </i>
    <i>
      <x v="3"/>
    </i>
    <i>
      <x v="4"/>
    </i>
    <i>
      <x v="5"/>
    </i>
    <i t="grand">
      <x/>
    </i>
  </rowItems>
  <colItems count="1">
    <i/>
  </colItems>
  <dataFields count="1">
    <dataField name="Sum of total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899A02-1E88-47D1-8AD6-F93D79FF62C7}"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 firstHeaderRow="1" firstDataRow="1" firstDataCol="0"/>
  <pivotFields count="13">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numFmtId="164" showAll="0"/>
    <pivotField dataField="1"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total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B53B8F-B836-4475-BAD7-FD0D962398F8}"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7:B25" firstHeaderRow="1" firstDataRow="1" firstDataCol="1"/>
  <pivotFields count="13">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Row" showAll="0">
      <items count="7">
        <item x="0"/>
        <item x="1"/>
        <item x="2"/>
        <item x="3"/>
        <item x="4"/>
        <item x="5"/>
        <item t="default"/>
      </items>
    </pivotField>
    <pivotField axis="axisRow" showAll="0">
      <items count="2">
        <item x="0"/>
        <item t="default"/>
      </items>
    </pivotField>
    <pivotField showAll="0"/>
    <pivotField showAll="0"/>
    <pivotField showAll="0"/>
    <pivotField numFmtId="164" showAll="0"/>
    <pivotField dataField="1" showAll="0"/>
    <pivotField showAll="0">
      <items count="4">
        <item x="2"/>
        <item x="1"/>
        <item x="0"/>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2">
    <field x="4"/>
    <field x="3"/>
  </rowFields>
  <rowItems count="8">
    <i>
      <x/>
    </i>
    <i r="1">
      <x/>
    </i>
    <i r="1">
      <x v="1"/>
    </i>
    <i r="1">
      <x v="2"/>
    </i>
    <i r="1">
      <x v="3"/>
    </i>
    <i r="1">
      <x v="4"/>
    </i>
    <i r="1">
      <x v="5"/>
    </i>
    <i t="grand">
      <x/>
    </i>
  </rowItems>
  <colItems count="1">
    <i/>
  </colItems>
  <dataFields count="1">
    <dataField name="Sum of total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51B9C87-B033-4AAC-9AEA-12DE15F52F02}"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6:B12" firstHeaderRow="1" firstDataRow="1" firstDataCol="1"/>
  <pivotFields count="13">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axis="axisRow" showAll="0" measureFilter="1">
      <items count="178">
        <item x="33"/>
        <item x="162"/>
        <item x="139"/>
        <item x="23"/>
        <item x="92"/>
        <item x="26"/>
        <item x="114"/>
        <item x="172"/>
        <item x="58"/>
        <item x="54"/>
        <item x="143"/>
        <item x="78"/>
        <item x="120"/>
        <item x="160"/>
        <item x="36"/>
        <item x="117"/>
        <item x="11"/>
        <item x="45"/>
        <item x="112"/>
        <item x="7"/>
        <item x="24"/>
        <item x="96"/>
        <item x="148"/>
        <item x="171"/>
        <item x="107"/>
        <item x="155"/>
        <item x="115"/>
        <item x="49"/>
        <item x="56"/>
        <item x="102"/>
        <item x="118"/>
        <item x="10"/>
        <item x="82"/>
        <item x="141"/>
        <item x="46"/>
        <item x="38"/>
        <item x="173"/>
        <item x="144"/>
        <item x="161"/>
        <item x="109"/>
        <item x="73"/>
        <item x="70"/>
        <item x="9"/>
        <item x="79"/>
        <item x="16"/>
        <item x="1"/>
        <item x="57"/>
        <item x="40"/>
        <item x="67"/>
        <item x="129"/>
        <item x="176"/>
        <item x="41"/>
        <item x="136"/>
        <item x="113"/>
        <item x="122"/>
        <item x="133"/>
        <item x="98"/>
        <item x="116"/>
        <item x="65"/>
        <item x="95"/>
        <item x="153"/>
        <item x="18"/>
        <item x="152"/>
        <item x="76"/>
        <item x="21"/>
        <item x="108"/>
        <item x="154"/>
        <item x="42"/>
        <item x="104"/>
        <item x="121"/>
        <item x="62"/>
        <item x="39"/>
        <item x="72"/>
        <item x="130"/>
        <item x="59"/>
        <item x="31"/>
        <item x="91"/>
        <item x="167"/>
        <item x="138"/>
        <item x="0"/>
        <item x="13"/>
        <item x="132"/>
        <item x="100"/>
        <item x="48"/>
        <item x="55"/>
        <item x="64"/>
        <item x="147"/>
        <item x="2"/>
        <item x="145"/>
        <item x="80"/>
        <item x="85"/>
        <item x="90"/>
        <item x="34"/>
        <item x="127"/>
        <item x="28"/>
        <item x="6"/>
        <item x="17"/>
        <item x="131"/>
        <item x="124"/>
        <item x="43"/>
        <item x="164"/>
        <item x="4"/>
        <item x="8"/>
        <item x="29"/>
        <item x="71"/>
        <item x="150"/>
        <item x="168"/>
        <item x="149"/>
        <item x="19"/>
        <item x="60"/>
        <item x="14"/>
        <item x="22"/>
        <item x="110"/>
        <item x="89"/>
        <item x="25"/>
        <item x="44"/>
        <item x="170"/>
        <item x="35"/>
        <item x="61"/>
        <item x="27"/>
        <item x="68"/>
        <item x="50"/>
        <item x="84"/>
        <item x="77"/>
        <item x="37"/>
        <item x="15"/>
        <item x="12"/>
        <item x="166"/>
        <item x="137"/>
        <item x="66"/>
        <item x="111"/>
        <item x="103"/>
        <item x="52"/>
        <item x="126"/>
        <item x="30"/>
        <item x="83"/>
        <item x="88"/>
        <item x="94"/>
        <item x="93"/>
        <item x="157"/>
        <item x="87"/>
        <item x="3"/>
        <item x="128"/>
        <item x="105"/>
        <item x="169"/>
        <item x="69"/>
        <item x="81"/>
        <item x="163"/>
        <item x="151"/>
        <item x="135"/>
        <item x="106"/>
        <item x="146"/>
        <item x="140"/>
        <item x="99"/>
        <item x="51"/>
        <item x="123"/>
        <item x="175"/>
        <item x="134"/>
        <item x="53"/>
        <item x="75"/>
        <item x="74"/>
        <item x="159"/>
        <item x="32"/>
        <item x="101"/>
        <item x="156"/>
        <item x="174"/>
        <item x="86"/>
        <item x="97"/>
        <item x="63"/>
        <item x="5"/>
        <item x="119"/>
        <item x="165"/>
        <item x="47"/>
        <item x="125"/>
        <item x="142"/>
        <item x="158"/>
        <item x="20"/>
        <item t="default"/>
      </items>
    </pivotField>
    <pivotField dataField="1"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6"/>
  </rowFields>
  <rowItems count="6">
    <i>
      <x v="56"/>
    </i>
    <i>
      <x v="70"/>
    </i>
    <i>
      <x v="102"/>
    </i>
    <i>
      <x v="135"/>
    </i>
    <i>
      <x v="172"/>
    </i>
    <i t="grand">
      <x/>
    </i>
  </rowItems>
  <colItems count="1">
    <i/>
  </colItems>
  <dataFields count="1">
    <dataField name="Sum of Units Sold" fld="7"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BCA9D71-2CDD-4336-B75F-C7E91768C3A3}"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3:E4" firstHeaderRow="1" firstDataRow="1" firstDataCol="0"/>
  <pivotFields count="13">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dataField="1"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Max of Units Sold" fld="7" subtotal="max"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F02A9E6-441A-4F3D-B179-C0608BF10961}"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8:B61" firstHeaderRow="1" firstDataRow="1" firstDataCol="1"/>
  <pivotFields count="13">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items count="2">
        <item x="0"/>
        <item t="default"/>
      </items>
    </pivotField>
    <pivotField axis="axisRow" showAll="0">
      <items count="7">
        <item x="4"/>
        <item x="3"/>
        <item x="2"/>
        <item x="0"/>
        <item x="1"/>
        <item x="5"/>
        <item t="default"/>
      </items>
    </pivotField>
    <pivotField showAll="0"/>
    <pivotField dataField="1" showAll="0"/>
    <pivotField numFmtId="164" showAll="0"/>
    <pivotField showAll="0"/>
    <pivotField showAll="0">
      <items count="4">
        <item x="2"/>
        <item x="1"/>
        <item x="0"/>
        <item t="default"/>
      </items>
    </pivotField>
    <pivotField axis="axisRow" showAll="0">
      <items count="4">
        <item x="0"/>
        <item x="2"/>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5"/>
    <field x="11"/>
  </rowFields>
  <rowItems count="13">
    <i>
      <x/>
    </i>
    <i r="1">
      <x v="2"/>
    </i>
    <i>
      <x v="1"/>
    </i>
    <i r="1">
      <x/>
    </i>
    <i>
      <x v="2"/>
    </i>
    <i r="1">
      <x v="1"/>
    </i>
    <i>
      <x v="3"/>
    </i>
    <i r="1">
      <x/>
    </i>
    <i>
      <x v="4"/>
    </i>
    <i r="1">
      <x v="2"/>
    </i>
    <i>
      <x v="5"/>
    </i>
    <i r="1">
      <x/>
    </i>
    <i t="grand">
      <x/>
    </i>
  </rowItems>
  <colItems count="1">
    <i/>
  </colItems>
  <dataFields count="1">
    <dataField name="Sum of Units Sold"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16DDC5E-813E-466F-A269-8A0087CD090F}"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0:C44" firstHeaderRow="0" firstDataRow="1" firstDataCol="1"/>
  <pivotFields count="13">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items count="2">
        <item x="0"/>
        <item t="default"/>
      </items>
    </pivotField>
    <pivotField showAll="0">
      <items count="7">
        <item x="4"/>
        <item x="3"/>
        <item x="2"/>
        <item x="0"/>
        <item x="1"/>
        <item x="5"/>
        <item t="default"/>
      </items>
    </pivotField>
    <pivotField showAll="0"/>
    <pivotField dataField="1" showAll="0"/>
    <pivotField numFmtId="164" showAll="0"/>
    <pivotField dataField="1" showAll="0"/>
    <pivotField axis="axisRow" showAll="0">
      <items count="4">
        <item x="2"/>
        <item x="1"/>
        <item x="0"/>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4">
    <i>
      <x/>
    </i>
    <i>
      <x v="1"/>
    </i>
    <i>
      <x v="2"/>
    </i>
    <i t="grand">
      <x/>
    </i>
  </rowItems>
  <colFields count="1">
    <field x="-2"/>
  </colFields>
  <colItems count="2">
    <i>
      <x/>
    </i>
    <i i="1">
      <x v="1"/>
    </i>
  </colItems>
  <dataFields count="2">
    <dataField name="Sum of total revenue" fld="9" baseField="0" baseItem="0"/>
    <dataField name="Sum of Units Sold" fld="7"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1D2016D-BF5D-4EC9-8254-8801B8DA831F}" sourceName="month">
  <pivotTables>
    <pivotTable tabId="3" name="PivotTable5"/>
  </pivotTables>
  <data>
    <tabular pivotCacheId="1">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02649D2-02F8-4FD3-BF6C-CCE56E9E087C}" sourceName="Region">
  <pivotTables>
    <pivotTable tabId="3" name="PivotTable5"/>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2CA62960-E408-4514-A40F-EE7FDB95E761}" cache="Slicer_month" caption="month" columnCount="3" rowHeight="241300"/>
  <slicer name="Region" xr10:uid="{57DDE623-4442-48CE-8C82-C605EBEAB6A5}" cache="Slicer_Region" caption="Region" columnCount="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C53C9E79-5B06-4790-93E7-1A91963E110C}" cache="Slicer_month" caption="month" columnCount="3" style="SlicerStyleLight6" rowHeight="241300"/>
  <slicer name="Region 1" xr10:uid="{0FCBDD75-3257-4E3D-BED1-0F1E09C70884}" cache="Slicer_Region" caption="Region" columnCount="3"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6F80CA-B1BE-44FF-9565-BF0A763D16A5}" name="onlinesales" displayName="onlinesales" ref="A1:L181" totalsRowCount="1" headerRowDxfId="10">
  <autoFilter ref="A1:L180" xr:uid="{DA0626B6-FD61-4F7E-8970-8B97781DADE2}"/>
  <tableColumns count="12">
    <tableColumn id="1" xr3:uid="{DAB02940-823C-41B7-A683-543FFAF36D3F}" name="Transaction ID"/>
    <tableColumn id="2" xr3:uid="{705FC67F-3A6E-43A7-BCC6-2B38F5340316}" name="Date" dataDxfId="9" totalsRowDxfId="8"/>
    <tableColumn id="12" xr3:uid="{7140CCE5-703E-4B08-A3BB-EF6D567AAA9A}" name="day" dataDxfId="7" totalsRowDxfId="6">
      <calculatedColumnFormula>TEXT(onlinesales[[#This Row],[Date]],"dd")</calculatedColumnFormula>
    </tableColumn>
    <tableColumn id="13" xr3:uid="{1B74A42A-CEA6-462B-ADA2-D54BB696DB2F}" name="month" dataDxfId="5" totalsRowDxfId="4">
      <calculatedColumnFormula>TEXT(onlinesales[[#This Row],[Date]],"mmm")</calculatedColumnFormula>
    </tableColumn>
    <tableColumn id="15" xr3:uid="{CD6446CC-490E-4470-9A2B-8D5B093900B8}" name="year" dataDxfId="3" totalsRowDxfId="2">
      <calculatedColumnFormula>TEXT(onlinesales[[#This Row],[Date]],"yyyy")</calculatedColumnFormula>
    </tableColumn>
    <tableColumn id="3" xr3:uid="{CED48835-A086-4417-A0BB-5C2FCEE061FA}" name="Product Category"/>
    <tableColumn id="4" xr3:uid="{B51D7BED-8CB3-4C61-A8B0-02E30C602921}" name="Product Name"/>
    <tableColumn id="5" xr3:uid="{5FD755F3-E321-4A7E-A97A-C2EBF15A3817}" name="Units Sold" totalsRowFunction="custom">
      <totalsRowFormula>MAX(onlinesales[Units Sold])</totalsRowFormula>
    </tableColumn>
    <tableColumn id="6" xr3:uid="{693B9655-B419-47E9-9F41-074FD129F4C6}" name="Unit Price" totalsRowFunction="custom" dataDxfId="1" totalsRowDxfId="0">
      <totalsRowFormula>AVERAGE(onlinesales[Unit Price])</totalsRowFormula>
    </tableColumn>
    <tableColumn id="7" xr3:uid="{335AB407-08E1-434C-8AAF-8D6AB3A5E753}" name="total revenue" totalsRowFunction="custom">
      <calculatedColumnFormula>H2*I2</calculatedColumnFormula>
      <totalsRowFormula>SUM(onlinesales[total revenue])</totalsRowFormula>
    </tableColumn>
    <tableColumn id="8" xr3:uid="{092E65AF-3BA1-4BAC-921A-35889001FE4D}" name="Region"/>
    <tableColumn id="9" xr3:uid="{9F7864F7-4E8D-49E2-B1DB-4B43B800AFA0}" name="Payment Metho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4605D-FA6E-42E8-9D5C-EF1D6C6B82D2}">
  <dimension ref="A3:E61"/>
  <sheetViews>
    <sheetView workbookViewId="0">
      <selection activeCell="J16" sqref="J16"/>
    </sheetView>
  </sheetViews>
  <sheetFormatPr defaultRowHeight="15" x14ac:dyDescent="0.25"/>
  <cols>
    <col min="1" max="1" width="13.140625" bestFit="1" customWidth="1"/>
    <col min="2" max="2" width="19.85546875" bestFit="1" customWidth="1"/>
    <col min="3" max="3" width="10.28515625" bestFit="1" customWidth="1"/>
    <col min="4" max="4" width="6.85546875" bestFit="1" customWidth="1"/>
    <col min="5" max="5" width="11.28515625" bestFit="1" customWidth="1"/>
    <col min="6" max="6" width="15.28515625" bestFit="1" customWidth="1"/>
    <col min="7" max="8" width="16.5703125" bestFit="1" customWidth="1"/>
    <col min="9" max="9" width="11.7109375" bestFit="1" customWidth="1"/>
    <col min="10" max="10" width="11.28515625" bestFit="1" customWidth="1"/>
  </cols>
  <sheetData>
    <row r="3" spans="1:5" x14ac:dyDescent="0.25">
      <c r="A3" t="s">
        <v>200</v>
      </c>
      <c r="C3" t="s">
        <v>201</v>
      </c>
      <c r="E3" t="s">
        <v>203</v>
      </c>
    </row>
    <row r="4" spans="1:5" x14ac:dyDescent="0.25">
      <c r="A4" s="7">
        <v>66156.700000000041</v>
      </c>
      <c r="C4" s="7">
        <v>248.52502793296074</v>
      </c>
      <c r="E4" s="7">
        <v>10</v>
      </c>
    </row>
    <row r="6" spans="1:5" x14ac:dyDescent="0.25">
      <c r="A6" s="5" t="s">
        <v>198</v>
      </c>
      <c r="B6" t="s">
        <v>202</v>
      </c>
    </row>
    <row r="7" spans="1:5" x14ac:dyDescent="0.25">
      <c r="A7" s="6" t="s">
        <v>118</v>
      </c>
      <c r="B7" s="7">
        <v>6</v>
      </c>
    </row>
    <row r="8" spans="1:5" x14ac:dyDescent="0.25">
      <c r="A8" s="6" t="s">
        <v>82</v>
      </c>
      <c r="B8" s="7">
        <v>10</v>
      </c>
    </row>
    <row r="9" spans="1:5" x14ac:dyDescent="0.25">
      <c r="A9" s="6" t="s">
        <v>28</v>
      </c>
      <c r="B9" s="7">
        <v>6</v>
      </c>
    </row>
    <row r="10" spans="1:5" x14ac:dyDescent="0.25">
      <c r="A10" s="6" t="s">
        <v>103</v>
      </c>
      <c r="B10" s="7">
        <v>6</v>
      </c>
    </row>
    <row r="11" spans="1:5" x14ac:dyDescent="0.25">
      <c r="A11" s="6" t="s">
        <v>67</v>
      </c>
      <c r="B11" s="7">
        <v>6</v>
      </c>
    </row>
    <row r="12" spans="1:5" x14ac:dyDescent="0.25">
      <c r="A12" s="6" t="s">
        <v>199</v>
      </c>
      <c r="B12" s="7">
        <v>34</v>
      </c>
    </row>
    <row r="17" spans="1:5" x14ac:dyDescent="0.25">
      <c r="A17" s="5" t="s">
        <v>198</v>
      </c>
      <c r="B17" t="s">
        <v>200</v>
      </c>
      <c r="C17" s="5"/>
      <c r="D17" s="5"/>
      <c r="E17" s="5"/>
    </row>
    <row r="18" spans="1:5" x14ac:dyDescent="0.25">
      <c r="A18" s="6" t="s">
        <v>213</v>
      </c>
      <c r="B18" s="7">
        <v>66156.699999999983</v>
      </c>
    </row>
    <row r="19" spans="1:5" x14ac:dyDescent="0.25">
      <c r="A19" s="8" t="s">
        <v>207</v>
      </c>
      <c r="B19" s="7">
        <v>15408.339999999991</v>
      </c>
    </row>
    <row r="20" spans="1:5" x14ac:dyDescent="0.25">
      <c r="A20" s="8" t="s">
        <v>204</v>
      </c>
      <c r="B20" s="7">
        <v>10803.369999999999</v>
      </c>
    </row>
    <row r="21" spans="1:5" x14ac:dyDescent="0.25">
      <c r="A21" s="8" t="s">
        <v>209</v>
      </c>
      <c r="B21" s="7">
        <v>12849.239999999996</v>
      </c>
    </row>
    <row r="22" spans="1:5" x14ac:dyDescent="0.25">
      <c r="A22" s="8" t="s">
        <v>208</v>
      </c>
      <c r="B22" s="7">
        <v>12451.689999999995</v>
      </c>
    </row>
    <row r="23" spans="1:5" x14ac:dyDescent="0.25">
      <c r="A23" s="8" t="s">
        <v>206</v>
      </c>
      <c r="B23" s="7">
        <v>8455.49</v>
      </c>
    </row>
    <row r="24" spans="1:5" x14ac:dyDescent="0.25">
      <c r="A24" s="8" t="s">
        <v>205</v>
      </c>
      <c r="B24" s="7">
        <v>6188.5699999999988</v>
      </c>
    </row>
    <row r="25" spans="1:5" x14ac:dyDescent="0.25">
      <c r="A25" s="6" t="s">
        <v>199</v>
      </c>
      <c r="B25" s="7">
        <v>66156.699999999983</v>
      </c>
    </row>
    <row r="29" spans="1:5" x14ac:dyDescent="0.25">
      <c r="A29" s="5" t="s">
        <v>198</v>
      </c>
      <c r="B29" t="s">
        <v>200</v>
      </c>
      <c r="C29" s="5"/>
      <c r="D29" s="5"/>
      <c r="E29" s="5"/>
    </row>
    <row r="30" spans="1:5" x14ac:dyDescent="0.25">
      <c r="A30" s="6" t="s">
        <v>22</v>
      </c>
      <c r="B30" s="7">
        <v>1987.2</v>
      </c>
    </row>
    <row r="31" spans="1:5" x14ac:dyDescent="0.25">
      <c r="A31" s="6" t="s">
        <v>20</v>
      </c>
      <c r="B31" s="7">
        <v>2365.1999999999994</v>
      </c>
    </row>
    <row r="32" spans="1:5" x14ac:dyDescent="0.25">
      <c r="A32" s="6" t="s">
        <v>16</v>
      </c>
      <c r="B32" s="7">
        <v>6263.54</v>
      </c>
    </row>
    <row r="33" spans="1:3" x14ac:dyDescent="0.25">
      <c r="A33" s="6" t="s">
        <v>8</v>
      </c>
      <c r="B33" s="7">
        <v>29258.490000000005</v>
      </c>
    </row>
    <row r="34" spans="1:3" x14ac:dyDescent="0.25">
      <c r="A34" s="6" t="s">
        <v>12</v>
      </c>
      <c r="B34" s="7">
        <v>15159.339999999997</v>
      </c>
    </row>
    <row r="35" spans="1:3" x14ac:dyDescent="0.25">
      <c r="A35" s="6" t="s">
        <v>24</v>
      </c>
      <c r="B35" s="7">
        <v>11122.929999999997</v>
      </c>
    </row>
    <row r="36" spans="1:3" x14ac:dyDescent="0.25">
      <c r="A36" s="6" t="s">
        <v>199</v>
      </c>
      <c r="B36" s="7">
        <v>66156.7</v>
      </c>
    </row>
    <row r="40" spans="1:3" x14ac:dyDescent="0.25">
      <c r="A40" s="5" t="s">
        <v>198</v>
      </c>
      <c r="B40" t="s">
        <v>200</v>
      </c>
      <c r="C40" t="s">
        <v>202</v>
      </c>
    </row>
    <row r="41" spans="1:3" x14ac:dyDescent="0.25">
      <c r="A41" s="6" t="s">
        <v>18</v>
      </c>
      <c r="B41" s="7">
        <v>17386.46999999999</v>
      </c>
      <c r="C41" s="7">
        <v>188</v>
      </c>
    </row>
    <row r="42" spans="1:3" x14ac:dyDescent="0.25">
      <c r="A42" s="6" t="s">
        <v>14</v>
      </c>
      <c r="B42" s="7">
        <v>17146.539999999997</v>
      </c>
      <c r="C42" s="7">
        <v>81</v>
      </c>
    </row>
    <row r="43" spans="1:3" x14ac:dyDescent="0.25">
      <c r="A43" s="6" t="s">
        <v>10</v>
      </c>
      <c r="B43" s="7">
        <v>31623.690000000006</v>
      </c>
      <c r="C43" s="7">
        <v>141</v>
      </c>
    </row>
    <row r="44" spans="1:3" x14ac:dyDescent="0.25">
      <c r="A44" s="6" t="s">
        <v>199</v>
      </c>
      <c r="B44" s="7">
        <v>66156.7</v>
      </c>
      <c r="C44" s="7">
        <v>410</v>
      </c>
    </row>
    <row r="48" spans="1:3" x14ac:dyDescent="0.25">
      <c r="A48" s="5" t="s">
        <v>198</v>
      </c>
      <c r="B48" t="s">
        <v>202</v>
      </c>
    </row>
    <row r="49" spans="1:2" x14ac:dyDescent="0.25">
      <c r="A49" s="6" t="s">
        <v>22</v>
      </c>
      <c r="B49" s="7">
        <v>35</v>
      </c>
    </row>
    <row r="50" spans="1:2" x14ac:dyDescent="0.25">
      <c r="A50" s="8" t="s">
        <v>15</v>
      </c>
      <c r="B50" s="7">
        <v>35</v>
      </c>
    </row>
    <row r="51" spans="1:2" x14ac:dyDescent="0.25">
      <c r="A51" s="6" t="s">
        <v>20</v>
      </c>
      <c r="B51" s="7">
        <v>89</v>
      </c>
    </row>
    <row r="52" spans="1:2" x14ac:dyDescent="0.25">
      <c r="A52" s="8" t="s">
        <v>11</v>
      </c>
      <c r="B52" s="7">
        <v>89</v>
      </c>
    </row>
    <row r="53" spans="1:2" x14ac:dyDescent="0.25">
      <c r="A53" s="6" t="s">
        <v>16</v>
      </c>
      <c r="B53" s="7">
        <v>115</v>
      </c>
    </row>
    <row r="54" spans="1:2" x14ac:dyDescent="0.25">
      <c r="A54" s="8" t="s">
        <v>19</v>
      </c>
      <c r="B54" s="7">
        <v>115</v>
      </c>
    </row>
    <row r="55" spans="1:2" x14ac:dyDescent="0.25">
      <c r="A55" s="6" t="s">
        <v>8</v>
      </c>
      <c r="B55" s="7">
        <v>52</v>
      </c>
    </row>
    <row r="56" spans="1:2" x14ac:dyDescent="0.25">
      <c r="A56" s="8" t="s">
        <v>11</v>
      </c>
      <c r="B56" s="7">
        <v>52</v>
      </c>
    </row>
    <row r="57" spans="1:2" x14ac:dyDescent="0.25">
      <c r="A57" s="6" t="s">
        <v>12</v>
      </c>
      <c r="B57" s="7">
        <v>46</v>
      </c>
    </row>
    <row r="58" spans="1:2" x14ac:dyDescent="0.25">
      <c r="A58" s="8" t="s">
        <v>15</v>
      </c>
      <c r="B58" s="7">
        <v>46</v>
      </c>
    </row>
    <row r="59" spans="1:2" x14ac:dyDescent="0.25">
      <c r="A59" s="6" t="s">
        <v>24</v>
      </c>
      <c r="B59" s="7">
        <v>73</v>
      </c>
    </row>
    <row r="60" spans="1:2" x14ac:dyDescent="0.25">
      <c r="A60" s="8" t="s">
        <v>11</v>
      </c>
      <c r="B60" s="7">
        <v>73</v>
      </c>
    </row>
    <row r="61" spans="1:2" x14ac:dyDescent="0.25">
      <c r="A61" s="6" t="s">
        <v>199</v>
      </c>
      <c r="B61" s="7">
        <v>410</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40CD4-4289-40BB-AB0D-183FA00E6765}">
  <dimension ref="A1"/>
  <sheetViews>
    <sheetView showGridLines="0" tabSelected="1"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876EA-335F-4395-830E-144CBE856A12}">
  <dimension ref="A1:P181"/>
  <sheetViews>
    <sheetView workbookViewId="0">
      <selection activeCell="E2" sqref="E2"/>
    </sheetView>
  </sheetViews>
  <sheetFormatPr defaultRowHeight="15" x14ac:dyDescent="0.25"/>
  <cols>
    <col min="1" max="1" width="15.5703125" customWidth="1"/>
    <col min="2" max="2" width="28.28515625" style="10" bestFit="1" customWidth="1"/>
    <col min="3" max="4" width="18.28515625" customWidth="1"/>
    <col min="5" max="5" width="13.42578125" bestFit="1" customWidth="1"/>
    <col min="6" max="6" width="20.85546875" bestFit="1" customWidth="1"/>
    <col min="7" max="7" width="54.5703125" bestFit="1" customWidth="1"/>
    <col min="8" max="8" width="15.140625" customWidth="1"/>
    <col min="9" max="9" width="14" bestFit="1" customWidth="1"/>
    <col min="10" max="10" width="18.5703125" customWidth="1"/>
    <col min="12" max="12" width="15.140625" customWidth="1"/>
    <col min="13" max="13" width="9.85546875" customWidth="1"/>
  </cols>
  <sheetData>
    <row r="1" spans="1:16" x14ac:dyDescent="0.25">
      <c r="A1" s="3" t="s">
        <v>0</v>
      </c>
      <c r="B1" s="9" t="s">
        <v>1</v>
      </c>
      <c r="C1" s="3" t="s">
        <v>210</v>
      </c>
      <c r="D1" s="3" t="s">
        <v>211</v>
      </c>
      <c r="E1" s="3" t="s">
        <v>212</v>
      </c>
      <c r="F1" s="3" t="s">
        <v>2</v>
      </c>
      <c r="G1" s="3" t="s">
        <v>3</v>
      </c>
      <c r="H1" s="3" t="s">
        <v>4</v>
      </c>
      <c r="I1" s="4" t="s">
        <v>5</v>
      </c>
      <c r="J1" s="3" t="s">
        <v>197</v>
      </c>
      <c r="K1" s="3" t="s">
        <v>6</v>
      </c>
      <c r="L1" s="3" t="s">
        <v>7</v>
      </c>
      <c r="M1" s="3"/>
      <c r="N1" s="3"/>
      <c r="O1" s="3"/>
      <c r="P1" s="3"/>
    </row>
    <row r="2" spans="1:16" x14ac:dyDescent="0.25">
      <c r="A2">
        <v>10001</v>
      </c>
      <c r="B2" s="10">
        <v>45292</v>
      </c>
      <c r="C2" s="1" t="str">
        <f>TEXT(onlinesales[[#This Row],[Date]],"dd")</f>
        <v>01</v>
      </c>
      <c r="D2" s="1" t="str">
        <f>TEXT(onlinesales[[#This Row],[Date]],"mmm")</f>
        <v>Jan</v>
      </c>
      <c r="E2" s="1" t="str">
        <f>TEXT(onlinesales[[#This Row],[Date]],"yyyy")</f>
        <v>2024</v>
      </c>
      <c r="F2" t="s">
        <v>8</v>
      </c>
      <c r="G2" t="s">
        <v>9</v>
      </c>
      <c r="H2">
        <v>2</v>
      </c>
      <c r="I2" s="2">
        <v>999.99</v>
      </c>
      <c r="J2">
        <f>H2*I2</f>
        <v>1999.98</v>
      </c>
      <c r="K2" t="s">
        <v>10</v>
      </c>
      <c r="L2" t="s">
        <v>11</v>
      </c>
    </row>
    <row r="3" spans="1:16" x14ac:dyDescent="0.25">
      <c r="A3">
        <v>10002</v>
      </c>
      <c r="B3" s="10">
        <v>45293</v>
      </c>
      <c r="C3" s="1" t="str">
        <f>TEXT(onlinesales[[#This Row],[Date]],"dd")</f>
        <v>02</v>
      </c>
      <c r="D3" s="1" t="str">
        <f>TEXT(onlinesales[[#This Row],[Date]],"mmm")</f>
        <v>Jan</v>
      </c>
      <c r="E3" s="1" t="str">
        <f>TEXT(onlinesales[[#This Row],[Date]],"yyyy")</f>
        <v>2024</v>
      </c>
      <c r="F3" t="s">
        <v>12</v>
      </c>
      <c r="G3" t="s">
        <v>13</v>
      </c>
      <c r="H3">
        <v>1</v>
      </c>
      <c r="I3" s="2">
        <v>499.99</v>
      </c>
      <c r="J3">
        <f t="shared" ref="J3:J66" si="0">H3*I3</f>
        <v>499.99</v>
      </c>
      <c r="K3" t="s">
        <v>14</v>
      </c>
      <c r="L3" t="s">
        <v>15</v>
      </c>
    </row>
    <row r="4" spans="1:16" x14ac:dyDescent="0.25">
      <c r="A4">
        <v>10003</v>
      </c>
      <c r="B4" s="10">
        <v>45294</v>
      </c>
      <c r="C4" s="1" t="str">
        <f>TEXT(onlinesales[[#This Row],[Date]],"dd")</f>
        <v>03</v>
      </c>
      <c r="D4" s="1" t="str">
        <f>TEXT(onlinesales[[#This Row],[Date]],"mmm")</f>
        <v>Jan</v>
      </c>
      <c r="E4" s="1" t="str">
        <f>TEXT(onlinesales[[#This Row],[Date]],"yyyy")</f>
        <v>2024</v>
      </c>
      <c r="F4" t="s">
        <v>16</v>
      </c>
      <c r="G4" t="s">
        <v>17</v>
      </c>
      <c r="H4">
        <v>3</v>
      </c>
      <c r="I4" s="2">
        <v>69.989999999999995</v>
      </c>
      <c r="J4">
        <f>H4*I4</f>
        <v>209.96999999999997</v>
      </c>
      <c r="K4" t="s">
        <v>18</v>
      </c>
      <c r="L4" t="s">
        <v>19</v>
      </c>
    </row>
    <row r="5" spans="1:16" x14ac:dyDescent="0.25">
      <c r="A5">
        <v>10004</v>
      </c>
      <c r="B5" s="10">
        <v>45295</v>
      </c>
      <c r="C5" s="1" t="str">
        <f>TEXT(onlinesales[[#This Row],[Date]],"dd")</f>
        <v>04</v>
      </c>
      <c r="D5" s="1" t="str">
        <f>TEXT(onlinesales[[#This Row],[Date]],"mmm")</f>
        <v>Jan</v>
      </c>
      <c r="E5" s="1" t="str">
        <f>TEXT(onlinesales[[#This Row],[Date]],"yyyy")</f>
        <v>2024</v>
      </c>
      <c r="F5" t="s">
        <v>20</v>
      </c>
      <c r="G5" t="s">
        <v>21</v>
      </c>
      <c r="H5">
        <v>4</v>
      </c>
      <c r="I5" s="2">
        <v>15.99</v>
      </c>
      <c r="J5">
        <f>H5*I5</f>
        <v>63.96</v>
      </c>
      <c r="K5" t="s">
        <v>10</v>
      </c>
      <c r="L5" t="s">
        <v>11</v>
      </c>
    </row>
    <row r="6" spans="1:16" x14ac:dyDescent="0.25">
      <c r="A6">
        <v>10005</v>
      </c>
      <c r="B6" s="10">
        <v>45296</v>
      </c>
      <c r="C6" s="1" t="str">
        <f>TEXT(onlinesales[[#This Row],[Date]],"dd")</f>
        <v>05</v>
      </c>
      <c r="D6" s="1" t="str">
        <f>TEXT(onlinesales[[#This Row],[Date]],"mmm")</f>
        <v>Jan</v>
      </c>
      <c r="E6" s="1" t="str">
        <f>TEXT(onlinesales[[#This Row],[Date]],"yyyy")</f>
        <v>2024</v>
      </c>
      <c r="F6" t="s">
        <v>22</v>
      </c>
      <c r="G6" t="s">
        <v>23</v>
      </c>
      <c r="H6">
        <v>1</v>
      </c>
      <c r="I6" s="2">
        <v>89.99</v>
      </c>
      <c r="J6">
        <f t="shared" si="0"/>
        <v>89.99</v>
      </c>
      <c r="K6" t="s">
        <v>14</v>
      </c>
      <c r="L6" t="s">
        <v>15</v>
      </c>
    </row>
    <row r="7" spans="1:16" x14ac:dyDescent="0.25">
      <c r="A7">
        <v>10006</v>
      </c>
      <c r="B7" s="10">
        <v>45297</v>
      </c>
      <c r="C7" s="1" t="str">
        <f>TEXT(onlinesales[[#This Row],[Date]],"dd")</f>
        <v>06</v>
      </c>
      <c r="D7" s="1" t="str">
        <f>TEXT(onlinesales[[#This Row],[Date]],"mmm")</f>
        <v>Jan</v>
      </c>
      <c r="E7" s="1" t="str">
        <f>TEXT(onlinesales[[#This Row],[Date]],"yyyy")</f>
        <v>2024</v>
      </c>
      <c r="F7" t="s">
        <v>24</v>
      </c>
      <c r="G7" t="s">
        <v>25</v>
      </c>
      <c r="H7">
        <v>5</v>
      </c>
      <c r="I7" s="2">
        <v>29.99</v>
      </c>
      <c r="J7">
        <f>H7*I7</f>
        <v>149.94999999999999</v>
      </c>
      <c r="K7" t="s">
        <v>18</v>
      </c>
      <c r="L7" t="s">
        <v>11</v>
      </c>
    </row>
    <row r="8" spans="1:16" x14ac:dyDescent="0.25">
      <c r="A8">
        <v>10007</v>
      </c>
      <c r="B8" s="10">
        <v>45298</v>
      </c>
      <c r="C8" s="1" t="str">
        <f>TEXT(onlinesales[[#This Row],[Date]],"dd")</f>
        <v>07</v>
      </c>
      <c r="D8" s="1" t="str">
        <f>TEXT(onlinesales[[#This Row],[Date]],"mmm")</f>
        <v>Jan</v>
      </c>
      <c r="E8" s="1" t="str">
        <f>TEXT(onlinesales[[#This Row],[Date]],"yyyy")</f>
        <v>2024</v>
      </c>
      <c r="F8" t="s">
        <v>8</v>
      </c>
      <c r="G8" t="s">
        <v>26</v>
      </c>
      <c r="H8">
        <v>1</v>
      </c>
      <c r="I8" s="2">
        <v>2499.9899999999998</v>
      </c>
      <c r="J8">
        <f>H8*I8</f>
        <v>2499.9899999999998</v>
      </c>
      <c r="K8" t="s">
        <v>10</v>
      </c>
      <c r="L8" t="s">
        <v>11</v>
      </c>
    </row>
    <row r="9" spans="1:16" x14ac:dyDescent="0.25">
      <c r="A9">
        <v>10008</v>
      </c>
      <c r="B9" s="10">
        <v>45299</v>
      </c>
      <c r="C9" s="1" t="str">
        <f>TEXT(onlinesales[[#This Row],[Date]],"dd")</f>
        <v>08</v>
      </c>
      <c r="D9" s="1" t="str">
        <f>TEXT(onlinesales[[#This Row],[Date]],"mmm")</f>
        <v>Jan</v>
      </c>
      <c r="E9" s="1" t="str">
        <f>TEXT(onlinesales[[#This Row],[Date]],"yyyy")</f>
        <v>2024</v>
      </c>
      <c r="F9" t="s">
        <v>12</v>
      </c>
      <c r="G9" t="s">
        <v>27</v>
      </c>
      <c r="H9">
        <v>2</v>
      </c>
      <c r="I9" s="2">
        <v>599.99</v>
      </c>
      <c r="J9">
        <f>H9*I9</f>
        <v>1199.98</v>
      </c>
      <c r="K9" t="s">
        <v>14</v>
      </c>
      <c r="L9" t="s">
        <v>15</v>
      </c>
    </row>
    <row r="10" spans="1:16" x14ac:dyDescent="0.25">
      <c r="A10">
        <v>10009</v>
      </c>
      <c r="B10" s="10">
        <v>45300</v>
      </c>
      <c r="C10" s="1" t="str">
        <f>TEXT(onlinesales[[#This Row],[Date]],"dd")</f>
        <v>09</v>
      </c>
      <c r="D10" s="1" t="str">
        <f>TEXT(onlinesales[[#This Row],[Date]],"mmm")</f>
        <v>Jan</v>
      </c>
      <c r="E10" s="1" t="str">
        <f>TEXT(onlinesales[[#This Row],[Date]],"yyyy")</f>
        <v>2024</v>
      </c>
      <c r="F10" t="s">
        <v>16</v>
      </c>
      <c r="G10" t="s">
        <v>28</v>
      </c>
      <c r="H10">
        <v>6</v>
      </c>
      <c r="I10" s="2">
        <v>89.99</v>
      </c>
      <c r="J10">
        <f t="shared" si="0"/>
        <v>539.93999999999994</v>
      </c>
      <c r="K10" t="s">
        <v>18</v>
      </c>
      <c r="L10" t="s">
        <v>19</v>
      </c>
    </row>
    <row r="11" spans="1:16" x14ac:dyDescent="0.25">
      <c r="A11">
        <v>10010</v>
      </c>
      <c r="B11" s="10">
        <v>45301</v>
      </c>
      <c r="C11" s="1" t="str">
        <f>TEXT(onlinesales[[#This Row],[Date]],"dd")</f>
        <v>10</v>
      </c>
      <c r="D11" s="1" t="str">
        <f>TEXT(onlinesales[[#This Row],[Date]],"mmm")</f>
        <v>Jan</v>
      </c>
      <c r="E11" s="1" t="str">
        <f>TEXT(onlinesales[[#This Row],[Date]],"yyyy")</f>
        <v>2024</v>
      </c>
      <c r="F11" t="s">
        <v>20</v>
      </c>
      <c r="G11" t="s">
        <v>29</v>
      </c>
      <c r="H11">
        <v>2</v>
      </c>
      <c r="I11" s="2">
        <v>456</v>
      </c>
      <c r="J11">
        <f t="shared" si="0"/>
        <v>912</v>
      </c>
      <c r="K11" t="s">
        <v>10</v>
      </c>
      <c r="L11" t="s">
        <v>11</v>
      </c>
    </row>
    <row r="12" spans="1:16" x14ac:dyDescent="0.25">
      <c r="A12">
        <v>10011</v>
      </c>
      <c r="B12" s="10">
        <v>45302</v>
      </c>
      <c r="C12" s="1" t="str">
        <f>TEXT(onlinesales[[#This Row],[Date]],"dd")</f>
        <v>11</v>
      </c>
      <c r="D12" s="1" t="str">
        <f>TEXT(onlinesales[[#This Row],[Date]],"mmm")</f>
        <v>Jan</v>
      </c>
      <c r="E12" s="1" t="str">
        <f>TEXT(onlinesales[[#This Row],[Date]],"yyyy")</f>
        <v>2024</v>
      </c>
      <c r="F12" t="s">
        <v>22</v>
      </c>
      <c r="G12" t="s">
        <v>30</v>
      </c>
      <c r="H12">
        <v>1</v>
      </c>
      <c r="I12" s="2">
        <v>129.99</v>
      </c>
      <c r="J12">
        <f t="shared" si="0"/>
        <v>129.99</v>
      </c>
      <c r="K12" t="s">
        <v>14</v>
      </c>
      <c r="L12" t="s">
        <v>15</v>
      </c>
    </row>
    <row r="13" spans="1:16" x14ac:dyDescent="0.25">
      <c r="A13">
        <v>10012</v>
      </c>
      <c r="B13" s="10">
        <v>45303</v>
      </c>
      <c r="C13" s="1" t="str">
        <f>TEXT(onlinesales[[#This Row],[Date]],"dd")</f>
        <v>12</v>
      </c>
      <c r="D13" s="1" t="str">
        <f>TEXT(onlinesales[[#This Row],[Date]],"mmm")</f>
        <v>Jan</v>
      </c>
      <c r="E13" s="1" t="str">
        <f>TEXT(onlinesales[[#This Row],[Date]],"yyyy")</f>
        <v>2024</v>
      </c>
      <c r="F13" t="s">
        <v>24</v>
      </c>
      <c r="G13" t="s">
        <v>31</v>
      </c>
      <c r="H13">
        <v>3</v>
      </c>
      <c r="I13" s="2">
        <v>199.99</v>
      </c>
      <c r="J13">
        <f t="shared" si="0"/>
        <v>599.97</v>
      </c>
      <c r="K13" t="s">
        <v>18</v>
      </c>
      <c r="L13" t="s">
        <v>11</v>
      </c>
    </row>
    <row r="14" spans="1:16" x14ac:dyDescent="0.25">
      <c r="A14">
        <v>10013</v>
      </c>
      <c r="B14" s="10">
        <v>45304</v>
      </c>
      <c r="C14" s="1" t="str">
        <f>TEXT(onlinesales[[#This Row],[Date]],"dd")</f>
        <v>13</v>
      </c>
      <c r="D14" s="1" t="str">
        <f>TEXT(onlinesales[[#This Row],[Date]],"mmm")</f>
        <v>Jan</v>
      </c>
      <c r="E14" s="1" t="str">
        <f>TEXT(onlinesales[[#This Row],[Date]],"yyyy")</f>
        <v>2024</v>
      </c>
      <c r="F14" t="s">
        <v>8</v>
      </c>
      <c r="G14" t="s">
        <v>32</v>
      </c>
      <c r="H14">
        <v>2</v>
      </c>
      <c r="I14" s="2">
        <v>749.99</v>
      </c>
      <c r="J14">
        <f t="shared" si="0"/>
        <v>1499.98</v>
      </c>
      <c r="K14" t="s">
        <v>10</v>
      </c>
      <c r="L14" t="s">
        <v>11</v>
      </c>
    </row>
    <row r="15" spans="1:16" x14ac:dyDescent="0.25">
      <c r="A15">
        <v>10014</v>
      </c>
      <c r="B15" s="10">
        <v>45305</v>
      </c>
      <c r="C15" s="1" t="str">
        <f>TEXT(onlinesales[[#This Row],[Date]],"dd")</f>
        <v>14</v>
      </c>
      <c r="D15" s="1" t="str">
        <f>TEXT(onlinesales[[#This Row],[Date]],"mmm")</f>
        <v>Jan</v>
      </c>
      <c r="E15" s="1" t="str">
        <f>TEXT(onlinesales[[#This Row],[Date]],"yyyy")</f>
        <v>2024</v>
      </c>
      <c r="F15" t="s">
        <v>12</v>
      </c>
      <c r="G15" t="s">
        <v>33</v>
      </c>
      <c r="H15">
        <v>1</v>
      </c>
      <c r="I15" s="2">
        <v>189.99</v>
      </c>
      <c r="J15">
        <f t="shared" si="0"/>
        <v>189.99</v>
      </c>
      <c r="K15" t="s">
        <v>14</v>
      </c>
      <c r="L15" t="s">
        <v>15</v>
      </c>
    </row>
    <row r="16" spans="1:16" x14ac:dyDescent="0.25">
      <c r="A16">
        <v>10015</v>
      </c>
      <c r="B16" s="10">
        <v>45306</v>
      </c>
      <c r="C16" s="1" t="str">
        <f>TEXT(onlinesales[[#This Row],[Date]],"dd")</f>
        <v>15</v>
      </c>
      <c r="D16" s="1" t="str">
        <f>TEXT(onlinesales[[#This Row],[Date]],"mmm")</f>
        <v>Jan</v>
      </c>
      <c r="E16" s="1" t="str">
        <f>TEXT(onlinesales[[#This Row],[Date]],"yyyy")</f>
        <v>2024</v>
      </c>
      <c r="F16" t="s">
        <v>16</v>
      </c>
      <c r="G16" t="s">
        <v>34</v>
      </c>
      <c r="H16">
        <v>2</v>
      </c>
      <c r="I16" s="2">
        <v>249.99</v>
      </c>
      <c r="J16">
        <f t="shared" si="0"/>
        <v>499.98</v>
      </c>
      <c r="K16" t="s">
        <v>18</v>
      </c>
      <c r="L16" t="s">
        <v>19</v>
      </c>
    </row>
    <row r="17" spans="1:12" x14ac:dyDescent="0.25">
      <c r="A17">
        <v>10016</v>
      </c>
      <c r="B17" s="10">
        <v>45307</v>
      </c>
      <c r="C17" s="1" t="str">
        <f>TEXT(onlinesales[[#This Row],[Date]],"dd")</f>
        <v>16</v>
      </c>
      <c r="D17" s="1" t="str">
        <f>TEXT(onlinesales[[#This Row],[Date]],"mmm")</f>
        <v>Jan</v>
      </c>
      <c r="E17" s="1" t="str">
        <f>TEXT(onlinesales[[#This Row],[Date]],"yyyy")</f>
        <v>2024</v>
      </c>
      <c r="F17" t="s">
        <v>20</v>
      </c>
      <c r="G17" t="s">
        <v>35</v>
      </c>
      <c r="H17">
        <v>3</v>
      </c>
      <c r="I17" s="2">
        <v>35.99</v>
      </c>
      <c r="J17">
        <f t="shared" si="0"/>
        <v>107.97</v>
      </c>
      <c r="K17" t="s">
        <v>10</v>
      </c>
      <c r="L17" t="s">
        <v>11</v>
      </c>
    </row>
    <row r="18" spans="1:12" x14ac:dyDescent="0.25">
      <c r="A18">
        <v>10017</v>
      </c>
      <c r="B18" s="10">
        <v>45308</v>
      </c>
      <c r="C18" s="1" t="str">
        <f>TEXT(onlinesales[[#This Row],[Date]],"dd")</f>
        <v>17</v>
      </c>
      <c r="D18" s="1" t="str">
        <f>TEXT(onlinesales[[#This Row],[Date]],"mmm")</f>
        <v>Jan</v>
      </c>
      <c r="E18" s="1" t="str">
        <f>TEXT(onlinesales[[#This Row],[Date]],"yyyy")</f>
        <v>2024</v>
      </c>
      <c r="F18" t="s">
        <v>22</v>
      </c>
      <c r="G18" t="s">
        <v>36</v>
      </c>
      <c r="H18">
        <v>1</v>
      </c>
      <c r="I18" s="2">
        <v>399.99</v>
      </c>
      <c r="J18">
        <f t="shared" si="0"/>
        <v>399.99</v>
      </c>
      <c r="K18" t="s">
        <v>14</v>
      </c>
      <c r="L18" t="s">
        <v>15</v>
      </c>
    </row>
    <row r="19" spans="1:12" x14ac:dyDescent="0.25">
      <c r="A19">
        <v>10018</v>
      </c>
      <c r="B19" s="10">
        <v>45309</v>
      </c>
      <c r="C19" s="1" t="str">
        <f>TEXT(onlinesales[[#This Row],[Date]],"dd")</f>
        <v>18</v>
      </c>
      <c r="D19" s="1" t="str">
        <f>TEXT(onlinesales[[#This Row],[Date]],"mmm")</f>
        <v>Jan</v>
      </c>
      <c r="E19" s="1" t="str">
        <f>TEXT(onlinesales[[#This Row],[Date]],"yyyy")</f>
        <v>2024</v>
      </c>
      <c r="F19" t="s">
        <v>24</v>
      </c>
      <c r="G19" t="s">
        <v>37</v>
      </c>
      <c r="H19">
        <v>4</v>
      </c>
      <c r="I19" s="2">
        <v>119.99</v>
      </c>
      <c r="J19">
        <f t="shared" si="0"/>
        <v>479.96</v>
      </c>
      <c r="K19" t="s">
        <v>18</v>
      </c>
      <c r="L19" t="s">
        <v>11</v>
      </c>
    </row>
    <row r="20" spans="1:12" x14ac:dyDescent="0.25">
      <c r="A20">
        <v>10019</v>
      </c>
      <c r="B20" s="10">
        <v>45310</v>
      </c>
      <c r="C20" s="1" t="str">
        <f>TEXT(onlinesales[[#This Row],[Date]],"dd")</f>
        <v>19</v>
      </c>
      <c r="D20" s="1" t="str">
        <f>TEXT(onlinesales[[#This Row],[Date]],"mmm")</f>
        <v>Jan</v>
      </c>
      <c r="E20" s="1" t="str">
        <f>TEXT(onlinesales[[#This Row],[Date]],"yyyy")</f>
        <v>2024</v>
      </c>
      <c r="F20" t="s">
        <v>8</v>
      </c>
      <c r="G20" t="s">
        <v>38</v>
      </c>
      <c r="H20">
        <v>2</v>
      </c>
      <c r="I20" s="2">
        <v>499.99</v>
      </c>
      <c r="J20">
        <f t="shared" si="0"/>
        <v>999.98</v>
      </c>
      <c r="K20" t="s">
        <v>10</v>
      </c>
      <c r="L20" t="s">
        <v>11</v>
      </c>
    </row>
    <row r="21" spans="1:12" x14ac:dyDescent="0.25">
      <c r="A21">
        <v>10020</v>
      </c>
      <c r="B21" s="10">
        <v>45311</v>
      </c>
      <c r="C21" s="1" t="str">
        <f>TEXT(onlinesales[[#This Row],[Date]],"dd")</f>
        <v>20</v>
      </c>
      <c r="D21" s="1" t="str">
        <f>TEXT(onlinesales[[#This Row],[Date]],"mmm")</f>
        <v>Jan</v>
      </c>
      <c r="E21" s="1" t="str">
        <f>TEXT(onlinesales[[#This Row],[Date]],"yyyy")</f>
        <v>2024</v>
      </c>
      <c r="F21" t="s">
        <v>12</v>
      </c>
      <c r="G21" t="s">
        <v>39</v>
      </c>
      <c r="H21">
        <v>1</v>
      </c>
      <c r="I21" s="2">
        <v>99.99</v>
      </c>
      <c r="J21">
        <f t="shared" si="0"/>
        <v>99.99</v>
      </c>
      <c r="K21" t="s">
        <v>14</v>
      </c>
      <c r="L21" t="s">
        <v>15</v>
      </c>
    </row>
    <row r="22" spans="1:12" x14ac:dyDescent="0.25">
      <c r="A22">
        <v>10021</v>
      </c>
      <c r="B22" s="10">
        <v>45312</v>
      </c>
      <c r="C22" s="1" t="str">
        <f>TEXT(onlinesales[[#This Row],[Date]],"dd")</f>
        <v>21</v>
      </c>
      <c r="D22" s="1" t="str">
        <f>TEXT(onlinesales[[#This Row],[Date]],"mmm")</f>
        <v>Jan</v>
      </c>
      <c r="E22" s="1" t="str">
        <f>TEXT(onlinesales[[#This Row],[Date]],"yyyy")</f>
        <v>2024</v>
      </c>
      <c r="F22" t="s">
        <v>16</v>
      </c>
      <c r="G22" t="s">
        <v>40</v>
      </c>
      <c r="H22">
        <v>3</v>
      </c>
      <c r="I22" s="2">
        <v>59.99</v>
      </c>
      <c r="J22">
        <f t="shared" si="0"/>
        <v>179.97</v>
      </c>
      <c r="K22" t="s">
        <v>18</v>
      </c>
      <c r="L22" t="s">
        <v>19</v>
      </c>
    </row>
    <row r="23" spans="1:12" x14ac:dyDescent="0.25">
      <c r="A23">
        <v>10022</v>
      </c>
      <c r="B23" s="10">
        <v>45313</v>
      </c>
      <c r="C23" s="1" t="str">
        <f>TEXT(onlinesales[[#This Row],[Date]],"dd")</f>
        <v>22</v>
      </c>
      <c r="D23" s="1" t="str">
        <f>TEXT(onlinesales[[#This Row],[Date]],"mmm")</f>
        <v>Jan</v>
      </c>
      <c r="E23" s="1" t="str">
        <f>TEXT(onlinesales[[#This Row],[Date]],"yyyy")</f>
        <v>2024</v>
      </c>
      <c r="F23" t="s">
        <v>20</v>
      </c>
      <c r="G23" t="s">
        <v>41</v>
      </c>
      <c r="H23">
        <v>2</v>
      </c>
      <c r="I23" s="2">
        <v>22.99</v>
      </c>
      <c r="J23">
        <f t="shared" si="0"/>
        <v>45.98</v>
      </c>
      <c r="K23" t="s">
        <v>10</v>
      </c>
      <c r="L23" t="s">
        <v>11</v>
      </c>
    </row>
    <row r="24" spans="1:12" x14ac:dyDescent="0.25">
      <c r="A24">
        <v>10023</v>
      </c>
      <c r="B24" s="10">
        <v>45314</v>
      </c>
      <c r="C24" s="1" t="str">
        <f>TEXT(onlinesales[[#This Row],[Date]],"dd")</f>
        <v>23</v>
      </c>
      <c r="D24" s="1" t="str">
        <f>TEXT(onlinesales[[#This Row],[Date]],"mmm")</f>
        <v>Jan</v>
      </c>
      <c r="E24" s="1" t="str">
        <f>TEXT(onlinesales[[#This Row],[Date]],"yyyy")</f>
        <v>2024</v>
      </c>
      <c r="F24" t="s">
        <v>22</v>
      </c>
      <c r="G24" t="s">
        <v>42</v>
      </c>
      <c r="H24">
        <v>1</v>
      </c>
      <c r="I24" s="2">
        <v>49.99</v>
      </c>
      <c r="J24">
        <f t="shared" si="0"/>
        <v>49.99</v>
      </c>
      <c r="K24" t="s">
        <v>14</v>
      </c>
      <c r="L24" t="s">
        <v>15</v>
      </c>
    </row>
    <row r="25" spans="1:12" x14ac:dyDescent="0.25">
      <c r="A25">
        <v>10024</v>
      </c>
      <c r="B25" s="10">
        <v>45315</v>
      </c>
      <c r="C25" s="1" t="str">
        <f>TEXT(onlinesales[[#This Row],[Date]],"dd")</f>
        <v>24</v>
      </c>
      <c r="D25" s="1" t="str">
        <f>TEXT(onlinesales[[#This Row],[Date]],"mmm")</f>
        <v>Jan</v>
      </c>
      <c r="E25" s="1" t="str">
        <f>TEXT(onlinesales[[#This Row],[Date]],"yyyy")</f>
        <v>2024</v>
      </c>
      <c r="F25" t="s">
        <v>24</v>
      </c>
      <c r="G25" t="s">
        <v>43</v>
      </c>
      <c r="H25">
        <v>3</v>
      </c>
      <c r="I25" s="2">
        <v>29.99</v>
      </c>
      <c r="J25">
        <f t="shared" si="0"/>
        <v>89.97</v>
      </c>
      <c r="K25" t="s">
        <v>18</v>
      </c>
      <c r="L25" t="s">
        <v>11</v>
      </c>
    </row>
    <row r="26" spans="1:12" x14ac:dyDescent="0.25">
      <c r="A26">
        <v>10025</v>
      </c>
      <c r="B26" s="10">
        <v>45316</v>
      </c>
      <c r="C26" s="1" t="str">
        <f>TEXT(onlinesales[[#This Row],[Date]],"dd")</f>
        <v>25</v>
      </c>
      <c r="D26" s="1" t="str">
        <f>TEXT(onlinesales[[#This Row],[Date]],"mmm")</f>
        <v>Jan</v>
      </c>
      <c r="E26" s="1" t="str">
        <f>TEXT(onlinesales[[#This Row],[Date]],"yyyy")</f>
        <v>2024</v>
      </c>
      <c r="F26" t="s">
        <v>8</v>
      </c>
      <c r="G26" t="s">
        <v>44</v>
      </c>
      <c r="H26">
        <v>1</v>
      </c>
      <c r="I26" s="2">
        <v>299.99</v>
      </c>
      <c r="J26">
        <f t="shared" si="0"/>
        <v>299.99</v>
      </c>
      <c r="K26" t="s">
        <v>10</v>
      </c>
      <c r="L26" t="s">
        <v>11</v>
      </c>
    </row>
    <row r="27" spans="1:12" x14ac:dyDescent="0.25">
      <c r="A27">
        <v>10026</v>
      </c>
      <c r="B27" s="10">
        <v>45317</v>
      </c>
      <c r="C27" s="1" t="str">
        <f>TEXT(onlinesales[[#This Row],[Date]],"dd")</f>
        <v>26</v>
      </c>
      <c r="D27" s="1" t="str">
        <f>TEXT(onlinesales[[#This Row],[Date]],"mmm")</f>
        <v>Jan</v>
      </c>
      <c r="E27" s="1" t="str">
        <f>TEXT(onlinesales[[#This Row],[Date]],"yyyy")</f>
        <v>2024</v>
      </c>
      <c r="F27" t="s">
        <v>12</v>
      </c>
      <c r="G27" t="s">
        <v>45</v>
      </c>
      <c r="H27">
        <v>1</v>
      </c>
      <c r="I27" s="2">
        <v>179.99</v>
      </c>
      <c r="J27">
        <f t="shared" si="0"/>
        <v>179.99</v>
      </c>
      <c r="K27" t="s">
        <v>14</v>
      </c>
      <c r="L27" t="s">
        <v>15</v>
      </c>
    </row>
    <row r="28" spans="1:12" x14ac:dyDescent="0.25">
      <c r="A28">
        <v>10027</v>
      </c>
      <c r="B28" s="10">
        <v>45318</v>
      </c>
      <c r="C28" s="1" t="str">
        <f>TEXT(onlinesales[[#This Row],[Date]],"dd")</f>
        <v>27</v>
      </c>
      <c r="D28" s="1" t="str">
        <f>TEXT(onlinesales[[#This Row],[Date]],"mmm")</f>
        <v>Jan</v>
      </c>
      <c r="E28" s="1" t="str">
        <f>TEXT(onlinesales[[#This Row],[Date]],"yyyy")</f>
        <v>2024</v>
      </c>
      <c r="F28" t="s">
        <v>16</v>
      </c>
      <c r="G28" t="s">
        <v>46</v>
      </c>
      <c r="H28">
        <v>2</v>
      </c>
      <c r="I28" s="2">
        <v>179.99</v>
      </c>
      <c r="J28">
        <f t="shared" si="0"/>
        <v>359.98</v>
      </c>
      <c r="K28" t="s">
        <v>18</v>
      </c>
      <c r="L28" t="s">
        <v>19</v>
      </c>
    </row>
    <row r="29" spans="1:12" x14ac:dyDescent="0.25">
      <c r="A29">
        <v>10028</v>
      </c>
      <c r="B29" s="10">
        <v>45319</v>
      </c>
      <c r="C29" s="1" t="str">
        <f>TEXT(onlinesales[[#This Row],[Date]],"dd")</f>
        <v>28</v>
      </c>
      <c r="D29" s="1" t="str">
        <f>TEXT(onlinesales[[#This Row],[Date]],"mmm")</f>
        <v>Jan</v>
      </c>
      <c r="E29" s="1" t="str">
        <f>TEXT(onlinesales[[#This Row],[Date]],"yyyy")</f>
        <v>2024</v>
      </c>
      <c r="F29" t="s">
        <v>20</v>
      </c>
      <c r="G29" t="s">
        <v>47</v>
      </c>
      <c r="H29">
        <v>3</v>
      </c>
      <c r="I29" s="2">
        <v>12.99</v>
      </c>
      <c r="J29">
        <f t="shared" si="0"/>
        <v>38.97</v>
      </c>
      <c r="K29" t="s">
        <v>10</v>
      </c>
      <c r="L29" t="s">
        <v>11</v>
      </c>
    </row>
    <row r="30" spans="1:12" x14ac:dyDescent="0.25">
      <c r="A30">
        <v>10029</v>
      </c>
      <c r="B30" s="10">
        <v>45320</v>
      </c>
      <c r="C30" s="1" t="str">
        <f>TEXT(onlinesales[[#This Row],[Date]],"dd")</f>
        <v>29</v>
      </c>
      <c r="D30" s="1" t="str">
        <f>TEXT(onlinesales[[#This Row],[Date]],"mmm")</f>
        <v>Jan</v>
      </c>
      <c r="E30" s="1" t="str">
        <f>TEXT(onlinesales[[#This Row],[Date]],"yyyy")</f>
        <v>2024</v>
      </c>
      <c r="F30" t="s">
        <v>22</v>
      </c>
      <c r="G30" t="s">
        <v>48</v>
      </c>
      <c r="H30">
        <v>1</v>
      </c>
      <c r="I30" s="2">
        <v>29.99</v>
      </c>
      <c r="J30">
        <f t="shared" si="0"/>
        <v>29.99</v>
      </c>
      <c r="K30" t="s">
        <v>14</v>
      </c>
      <c r="L30" t="s">
        <v>15</v>
      </c>
    </row>
    <row r="31" spans="1:12" x14ac:dyDescent="0.25">
      <c r="A31">
        <v>10030</v>
      </c>
      <c r="B31" s="10">
        <v>45321</v>
      </c>
      <c r="C31" s="1" t="str">
        <f>TEXT(onlinesales[[#This Row],[Date]],"dd")</f>
        <v>30</v>
      </c>
      <c r="D31" s="1" t="str">
        <f>TEXT(onlinesales[[#This Row],[Date]],"mmm")</f>
        <v>Jan</v>
      </c>
      <c r="E31" s="1" t="str">
        <f>TEXT(onlinesales[[#This Row],[Date]],"yyyy")</f>
        <v>2024</v>
      </c>
      <c r="F31" t="s">
        <v>24</v>
      </c>
      <c r="G31" t="s">
        <v>49</v>
      </c>
      <c r="H31">
        <v>2</v>
      </c>
      <c r="I31" s="2">
        <v>129.99</v>
      </c>
      <c r="J31">
        <f t="shared" si="0"/>
        <v>259.98</v>
      </c>
      <c r="K31" t="s">
        <v>18</v>
      </c>
      <c r="L31" t="s">
        <v>11</v>
      </c>
    </row>
    <row r="32" spans="1:12" x14ac:dyDescent="0.25">
      <c r="A32">
        <v>10031</v>
      </c>
      <c r="B32" s="10">
        <v>45322</v>
      </c>
      <c r="C32" s="1" t="str">
        <f>TEXT(onlinesales[[#This Row],[Date]],"dd")</f>
        <v>31</v>
      </c>
      <c r="D32" s="1" t="str">
        <f>TEXT(onlinesales[[#This Row],[Date]],"mmm")</f>
        <v>Jan</v>
      </c>
      <c r="E32" s="1" t="str">
        <f>TEXT(onlinesales[[#This Row],[Date]],"yyyy")</f>
        <v>2024</v>
      </c>
      <c r="F32" t="s">
        <v>8</v>
      </c>
      <c r="G32" t="s">
        <v>50</v>
      </c>
      <c r="H32">
        <v>2</v>
      </c>
      <c r="I32" s="2">
        <v>349.99</v>
      </c>
      <c r="J32">
        <f t="shared" si="0"/>
        <v>699.98</v>
      </c>
      <c r="K32" t="s">
        <v>10</v>
      </c>
      <c r="L32" t="s">
        <v>11</v>
      </c>
    </row>
    <row r="33" spans="1:12" x14ac:dyDescent="0.25">
      <c r="A33">
        <v>10032</v>
      </c>
      <c r="B33" s="10">
        <v>45323</v>
      </c>
      <c r="C33" s="1" t="str">
        <f>TEXT(onlinesales[[#This Row],[Date]],"dd")</f>
        <v>01</v>
      </c>
      <c r="D33" s="1" t="str">
        <f>TEXT(onlinesales[[#This Row],[Date]],"mmm")</f>
        <v>Feb</v>
      </c>
      <c r="E33" s="1" t="str">
        <f>TEXT(onlinesales[[#This Row],[Date]],"yyyy")</f>
        <v>2024</v>
      </c>
      <c r="F33" t="s">
        <v>12</v>
      </c>
      <c r="G33" t="s">
        <v>51</v>
      </c>
      <c r="H33">
        <v>3</v>
      </c>
      <c r="I33" s="2">
        <v>89.99</v>
      </c>
      <c r="J33">
        <f t="shared" si="0"/>
        <v>269.96999999999997</v>
      </c>
      <c r="K33" t="s">
        <v>14</v>
      </c>
      <c r="L33" t="s">
        <v>15</v>
      </c>
    </row>
    <row r="34" spans="1:12" x14ac:dyDescent="0.25">
      <c r="A34">
        <v>10033</v>
      </c>
      <c r="B34" s="10">
        <v>45324</v>
      </c>
      <c r="C34" s="1" t="str">
        <f>TEXT(onlinesales[[#This Row],[Date]],"dd")</f>
        <v>02</v>
      </c>
      <c r="D34" s="1" t="str">
        <f>TEXT(onlinesales[[#This Row],[Date]],"mmm")</f>
        <v>Feb</v>
      </c>
      <c r="E34" s="1" t="str">
        <f>TEXT(onlinesales[[#This Row],[Date]],"yyyy")</f>
        <v>2024</v>
      </c>
      <c r="F34" t="s">
        <v>16</v>
      </c>
      <c r="G34" t="s">
        <v>52</v>
      </c>
      <c r="H34">
        <v>5</v>
      </c>
      <c r="I34" s="2">
        <v>29.99</v>
      </c>
      <c r="J34">
        <f t="shared" si="0"/>
        <v>149.94999999999999</v>
      </c>
      <c r="K34" t="s">
        <v>18</v>
      </c>
      <c r="L34" t="s">
        <v>19</v>
      </c>
    </row>
    <row r="35" spans="1:12" x14ac:dyDescent="0.25">
      <c r="A35">
        <v>10034</v>
      </c>
      <c r="B35" s="10">
        <v>45325</v>
      </c>
      <c r="C35" s="1" t="str">
        <f>TEXT(onlinesales[[#This Row],[Date]],"dd")</f>
        <v>03</v>
      </c>
      <c r="D35" s="1" t="str">
        <f>TEXT(onlinesales[[#This Row],[Date]],"mmm")</f>
        <v>Feb</v>
      </c>
      <c r="E35" s="1" t="str">
        <f>TEXT(onlinesales[[#This Row],[Date]],"yyyy")</f>
        <v>2024</v>
      </c>
      <c r="F35" t="s">
        <v>20</v>
      </c>
      <c r="G35" t="s">
        <v>53</v>
      </c>
      <c r="H35">
        <v>4</v>
      </c>
      <c r="I35" s="2">
        <v>19.989999999999998</v>
      </c>
      <c r="J35">
        <f t="shared" si="0"/>
        <v>79.959999999999994</v>
      </c>
      <c r="K35" t="s">
        <v>10</v>
      </c>
      <c r="L35" t="s">
        <v>11</v>
      </c>
    </row>
    <row r="36" spans="1:12" x14ac:dyDescent="0.25">
      <c r="A36">
        <v>10035</v>
      </c>
      <c r="B36" s="10">
        <v>45326</v>
      </c>
      <c r="C36" s="1" t="str">
        <f>TEXT(onlinesales[[#This Row],[Date]],"dd")</f>
        <v>04</v>
      </c>
      <c r="D36" s="1" t="str">
        <f>TEXT(onlinesales[[#This Row],[Date]],"mmm")</f>
        <v>Feb</v>
      </c>
      <c r="E36" s="1" t="str">
        <f>TEXT(onlinesales[[#This Row],[Date]],"yyyy")</f>
        <v>2024</v>
      </c>
      <c r="F36" t="s">
        <v>22</v>
      </c>
      <c r="G36" t="s">
        <v>54</v>
      </c>
      <c r="H36">
        <v>2</v>
      </c>
      <c r="I36" s="2">
        <v>39.99</v>
      </c>
      <c r="J36">
        <f t="shared" si="0"/>
        <v>79.98</v>
      </c>
      <c r="K36" t="s">
        <v>14</v>
      </c>
      <c r="L36" t="s">
        <v>15</v>
      </c>
    </row>
    <row r="37" spans="1:12" x14ac:dyDescent="0.25">
      <c r="A37">
        <v>10036</v>
      </c>
      <c r="B37" s="10">
        <v>45327</v>
      </c>
      <c r="C37" s="1" t="str">
        <f>TEXT(onlinesales[[#This Row],[Date]],"dd")</f>
        <v>05</v>
      </c>
      <c r="D37" s="1" t="str">
        <f>TEXT(onlinesales[[#This Row],[Date]],"mmm")</f>
        <v>Feb</v>
      </c>
      <c r="E37" s="1" t="str">
        <f>TEXT(onlinesales[[#This Row],[Date]],"yyyy")</f>
        <v>2024</v>
      </c>
      <c r="F37" t="s">
        <v>24</v>
      </c>
      <c r="G37" t="s">
        <v>55</v>
      </c>
      <c r="H37">
        <v>1</v>
      </c>
      <c r="I37" s="2">
        <v>1895</v>
      </c>
      <c r="J37">
        <f t="shared" si="0"/>
        <v>1895</v>
      </c>
      <c r="K37" t="s">
        <v>18</v>
      </c>
      <c r="L37" t="s">
        <v>11</v>
      </c>
    </row>
    <row r="38" spans="1:12" x14ac:dyDescent="0.25">
      <c r="A38">
        <v>10037</v>
      </c>
      <c r="B38" s="10">
        <v>45328</v>
      </c>
      <c r="C38" s="1" t="str">
        <f>TEXT(onlinesales[[#This Row],[Date]],"dd")</f>
        <v>06</v>
      </c>
      <c r="D38" s="1" t="str">
        <f>TEXT(onlinesales[[#This Row],[Date]],"mmm")</f>
        <v>Feb</v>
      </c>
      <c r="E38" s="1" t="str">
        <f>TEXT(onlinesales[[#This Row],[Date]],"yyyy")</f>
        <v>2024</v>
      </c>
      <c r="F38" t="s">
        <v>8</v>
      </c>
      <c r="G38" t="s">
        <v>56</v>
      </c>
      <c r="H38">
        <v>3</v>
      </c>
      <c r="I38" s="2">
        <v>399.99</v>
      </c>
      <c r="J38">
        <f t="shared" si="0"/>
        <v>1199.97</v>
      </c>
      <c r="K38" t="s">
        <v>10</v>
      </c>
      <c r="L38" t="s">
        <v>11</v>
      </c>
    </row>
    <row r="39" spans="1:12" x14ac:dyDescent="0.25">
      <c r="A39">
        <v>10038</v>
      </c>
      <c r="B39" s="10">
        <v>45329</v>
      </c>
      <c r="C39" s="1" t="str">
        <f>TEXT(onlinesales[[#This Row],[Date]],"dd")</f>
        <v>07</v>
      </c>
      <c r="D39" s="1" t="str">
        <f>TEXT(onlinesales[[#This Row],[Date]],"mmm")</f>
        <v>Feb</v>
      </c>
      <c r="E39" s="1" t="str">
        <f>TEXT(onlinesales[[#This Row],[Date]],"yyyy")</f>
        <v>2024</v>
      </c>
      <c r="F39" t="s">
        <v>12</v>
      </c>
      <c r="G39" t="s">
        <v>57</v>
      </c>
      <c r="H39">
        <v>2</v>
      </c>
      <c r="I39" s="2">
        <v>799.99</v>
      </c>
      <c r="J39">
        <f t="shared" si="0"/>
        <v>1599.98</v>
      </c>
      <c r="K39" t="s">
        <v>14</v>
      </c>
      <c r="L39" t="s">
        <v>15</v>
      </c>
    </row>
    <row r="40" spans="1:12" x14ac:dyDescent="0.25">
      <c r="A40">
        <v>10039</v>
      </c>
      <c r="B40" s="10">
        <v>45330</v>
      </c>
      <c r="C40" s="1" t="str">
        <f>TEXT(onlinesales[[#This Row],[Date]],"dd")</f>
        <v>08</v>
      </c>
      <c r="D40" s="1" t="str">
        <f>TEXT(onlinesales[[#This Row],[Date]],"mmm")</f>
        <v>Feb</v>
      </c>
      <c r="E40" s="1" t="str">
        <f>TEXT(onlinesales[[#This Row],[Date]],"yyyy")</f>
        <v>2024</v>
      </c>
      <c r="F40" t="s">
        <v>16</v>
      </c>
      <c r="G40" t="s">
        <v>58</v>
      </c>
      <c r="H40">
        <v>4</v>
      </c>
      <c r="I40" s="2">
        <v>59.99</v>
      </c>
      <c r="J40">
        <f t="shared" si="0"/>
        <v>239.96</v>
      </c>
      <c r="K40" t="s">
        <v>18</v>
      </c>
      <c r="L40" t="s">
        <v>19</v>
      </c>
    </row>
    <row r="41" spans="1:12" x14ac:dyDescent="0.25">
      <c r="A41">
        <v>10040</v>
      </c>
      <c r="B41" s="10">
        <v>45331</v>
      </c>
      <c r="C41" s="1" t="str">
        <f>TEXT(onlinesales[[#This Row],[Date]],"dd")</f>
        <v>09</v>
      </c>
      <c r="D41" s="1" t="str">
        <f>TEXT(onlinesales[[#This Row],[Date]],"mmm")</f>
        <v>Feb</v>
      </c>
      <c r="E41" s="1" t="str">
        <f>TEXT(onlinesales[[#This Row],[Date]],"yyyy")</f>
        <v>2024</v>
      </c>
      <c r="F41" t="s">
        <v>20</v>
      </c>
      <c r="G41" t="s">
        <v>59</v>
      </c>
      <c r="H41">
        <v>3</v>
      </c>
      <c r="I41" s="2">
        <v>24.99</v>
      </c>
      <c r="J41">
        <f t="shared" si="0"/>
        <v>74.97</v>
      </c>
      <c r="K41" t="s">
        <v>10</v>
      </c>
      <c r="L41" t="s">
        <v>11</v>
      </c>
    </row>
    <row r="42" spans="1:12" x14ac:dyDescent="0.25">
      <c r="A42">
        <v>10041</v>
      </c>
      <c r="B42" s="10">
        <v>45332</v>
      </c>
      <c r="C42" s="1" t="str">
        <f>TEXT(onlinesales[[#This Row],[Date]],"dd")</f>
        <v>10</v>
      </c>
      <c r="D42" s="1" t="str">
        <f>TEXT(onlinesales[[#This Row],[Date]],"mmm")</f>
        <v>Feb</v>
      </c>
      <c r="E42" s="1" t="str">
        <f>TEXT(onlinesales[[#This Row],[Date]],"yyyy")</f>
        <v>2024</v>
      </c>
      <c r="F42" t="s">
        <v>22</v>
      </c>
      <c r="G42" t="s">
        <v>60</v>
      </c>
      <c r="H42">
        <v>1</v>
      </c>
      <c r="I42" s="2">
        <v>105</v>
      </c>
      <c r="J42">
        <f t="shared" si="0"/>
        <v>105</v>
      </c>
      <c r="K42" t="s">
        <v>14</v>
      </c>
      <c r="L42" t="s">
        <v>15</v>
      </c>
    </row>
    <row r="43" spans="1:12" x14ac:dyDescent="0.25">
      <c r="A43">
        <v>10042</v>
      </c>
      <c r="B43" s="10">
        <v>45333</v>
      </c>
      <c r="C43" s="1" t="str">
        <f>TEXT(onlinesales[[#This Row],[Date]],"dd")</f>
        <v>11</v>
      </c>
      <c r="D43" s="1" t="str">
        <f>TEXT(onlinesales[[#This Row],[Date]],"mmm")</f>
        <v>Feb</v>
      </c>
      <c r="E43" s="1" t="str">
        <f>TEXT(onlinesales[[#This Row],[Date]],"yyyy")</f>
        <v>2024</v>
      </c>
      <c r="F43" t="s">
        <v>24</v>
      </c>
      <c r="G43" t="s">
        <v>61</v>
      </c>
      <c r="H43">
        <v>2</v>
      </c>
      <c r="I43" s="2">
        <v>129.99</v>
      </c>
      <c r="J43">
        <f t="shared" si="0"/>
        <v>259.98</v>
      </c>
      <c r="K43" t="s">
        <v>18</v>
      </c>
      <c r="L43" t="s">
        <v>11</v>
      </c>
    </row>
    <row r="44" spans="1:12" x14ac:dyDescent="0.25">
      <c r="A44">
        <v>10043</v>
      </c>
      <c r="B44" s="10">
        <v>45334</v>
      </c>
      <c r="C44" s="1" t="str">
        <f>TEXT(onlinesales[[#This Row],[Date]],"dd")</f>
        <v>12</v>
      </c>
      <c r="D44" s="1" t="str">
        <f>TEXT(onlinesales[[#This Row],[Date]],"mmm")</f>
        <v>Feb</v>
      </c>
      <c r="E44" s="1" t="str">
        <f>TEXT(onlinesales[[#This Row],[Date]],"yyyy")</f>
        <v>2024</v>
      </c>
      <c r="F44" t="s">
        <v>8</v>
      </c>
      <c r="G44" t="s">
        <v>62</v>
      </c>
      <c r="H44">
        <v>3</v>
      </c>
      <c r="I44" s="2">
        <v>399.99</v>
      </c>
      <c r="J44">
        <f t="shared" si="0"/>
        <v>1199.97</v>
      </c>
      <c r="K44" t="s">
        <v>10</v>
      </c>
      <c r="L44" t="s">
        <v>11</v>
      </c>
    </row>
    <row r="45" spans="1:12" x14ac:dyDescent="0.25">
      <c r="A45">
        <v>10044</v>
      </c>
      <c r="B45" s="10">
        <v>45335</v>
      </c>
      <c r="C45" s="1" t="str">
        <f>TEXT(onlinesales[[#This Row],[Date]],"dd")</f>
        <v>13</v>
      </c>
      <c r="D45" s="1" t="str">
        <f>TEXT(onlinesales[[#This Row],[Date]],"mmm")</f>
        <v>Feb</v>
      </c>
      <c r="E45" s="1" t="str">
        <f>TEXT(onlinesales[[#This Row],[Date]],"yyyy")</f>
        <v>2024</v>
      </c>
      <c r="F45" t="s">
        <v>12</v>
      </c>
      <c r="G45" t="s">
        <v>63</v>
      </c>
      <c r="H45">
        <v>1</v>
      </c>
      <c r="I45" s="2">
        <v>199.99</v>
      </c>
      <c r="J45">
        <f t="shared" si="0"/>
        <v>199.99</v>
      </c>
      <c r="K45" t="s">
        <v>14</v>
      </c>
      <c r="L45" t="s">
        <v>15</v>
      </c>
    </row>
    <row r="46" spans="1:12" x14ac:dyDescent="0.25">
      <c r="A46">
        <v>10045</v>
      </c>
      <c r="B46" s="10">
        <v>45336</v>
      </c>
      <c r="C46" s="1" t="str">
        <f>TEXT(onlinesales[[#This Row],[Date]],"dd")</f>
        <v>14</v>
      </c>
      <c r="D46" s="1" t="str">
        <f>TEXT(onlinesales[[#This Row],[Date]],"mmm")</f>
        <v>Feb</v>
      </c>
      <c r="E46" s="1" t="str">
        <f>TEXT(onlinesales[[#This Row],[Date]],"yyyy")</f>
        <v>2024</v>
      </c>
      <c r="F46" t="s">
        <v>16</v>
      </c>
      <c r="G46" t="s">
        <v>64</v>
      </c>
      <c r="H46">
        <v>2</v>
      </c>
      <c r="I46" s="2">
        <v>139.99</v>
      </c>
      <c r="J46">
        <f t="shared" si="0"/>
        <v>279.98</v>
      </c>
      <c r="K46" t="s">
        <v>18</v>
      </c>
      <c r="L46" t="s">
        <v>19</v>
      </c>
    </row>
    <row r="47" spans="1:12" x14ac:dyDescent="0.25">
      <c r="A47">
        <v>10046</v>
      </c>
      <c r="B47" s="10">
        <v>45337</v>
      </c>
      <c r="C47" s="1" t="str">
        <f>TEXT(onlinesales[[#This Row],[Date]],"dd")</f>
        <v>15</v>
      </c>
      <c r="D47" s="1" t="str">
        <f>TEXT(onlinesales[[#This Row],[Date]],"mmm")</f>
        <v>Feb</v>
      </c>
      <c r="E47" s="1" t="str">
        <f>TEXT(onlinesales[[#This Row],[Date]],"yyyy")</f>
        <v>2024</v>
      </c>
      <c r="F47" t="s">
        <v>20</v>
      </c>
      <c r="G47" t="s">
        <v>65</v>
      </c>
      <c r="H47">
        <v>4</v>
      </c>
      <c r="I47" s="2">
        <v>32.5</v>
      </c>
      <c r="J47">
        <f t="shared" si="0"/>
        <v>130</v>
      </c>
      <c r="K47" t="s">
        <v>10</v>
      </c>
      <c r="L47" t="s">
        <v>11</v>
      </c>
    </row>
    <row r="48" spans="1:12" x14ac:dyDescent="0.25">
      <c r="A48">
        <v>10047</v>
      </c>
      <c r="B48" s="10">
        <v>45338</v>
      </c>
      <c r="C48" s="1" t="str">
        <f>TEXT(onlinesales[[#This Row],[Date]],"dd")</f>
        <v>16</v>
      </c>
      <c r="D48" s="1" t="str">
        <f>TEXT(onlinesales[[#This Row],[Date]],"mmm")</f>
        <v>Feb</v>
      </c>
      <c r="E48" s="1" t="str">
        <f>TEXT(onlinesales[[#This Row],[Date]],"yyyy")</f>
        <v>2024</v>
      </c>
      <c r="F48" t="s">
        <v>22</v>
      </c>
      <c r="G48" t="s">
        <v>66</v>
      </c>
      <c r="H48">
        <v>1</v>
      </c>
      <c r="I48" s="2">
        <v>52</v>
      </c>
      <c r="J48">
        <f t="shared" si="0"/>
        <v>52</v>
      </c>
      <c r="K48" t="s">
        <v>14</v>
      </c>
      <c r="L48" t="s">
        <v>15</v>
      </c>
    </row>
    <row r="49" spans="1:12" x14ac:dyDescent="0.25">
      <c r="A49">
        <v>10048</v>
      </c>
      <c r="B49" s="10">
        <v>45339</v>
      </c>
      <c r="C49" s="1" t="str">
        <f>TEXT(onlinesales[[#This Row],[Date]],"dd")</f>
        <v>17</v>
      </c>
      <c r="D49" s="1" t="str">
        <f>TEXT(onlinesales[[#This Row],[Date]],"mmm")</f>
        <v>Feb</v>
      </c>
      <c r="E49" s="1" t="str">
        <f>TEXT(onlinesales[[#This Row],[Date]],"yyyy")</f>
        <v>2024</v>
      </c>
      <c r="F49" t="s">
        <v>24</v>
      </c>
      <c r="G49" t="s">
        <v>67</v>
      </c>
      <c r="H49">
        <v>6</v>
      </c>
      <c r="I49" s="2">
        <v>39.99</v>
      </c>
      <c r="J49">
        <f t="shared" si="0"/>
        <v>239.94</v>
      </c>
      <c r="K49" t="s">
        <v>18</v>
      </c>
      <c r="L49" t="s">
        <v>11</v>
      </c>
    </row>
    <row r="50" spans="1:12" x14ac:dyDescent="0.25">
      <c r="A50">
        <v>10049</v>
      </c>
      <c r="B50" s="10">
        <v>45340</v>
      </c>
      <c r="C50" s="1" t="str">
        <f>TEXT(onlinesales[[#This Row],[Date]],"dd")</f>
        <v>18</v>
      </c>
      <c r="D50" s="1" t="str">
        <f>TEXT(onlinesales[[#This Row],[Date]],"mmm")</f>
        <v>Feb</v>
      </c>
      <c r="E50" s="1" t="str">
        <f>TEXT(onlinesales[[#This Row],[Date]],"yyyy")</f>
        <v>2024</v>
      </c>
      <c r="F50" t="s">
        <v>8</v>
      </c>
      <c r="G50" t="s">
        <v>68</v>
      </c>
      <c r="H50">
        <v>2</v>
      </c>
      <c r="I50" s="2">
        <v>129.99</v>
      </c>
      <c r="J50">
        <f t="shared" si="0"/>
        <v>259.98</v>
      </c>
      <c r="K50" t="s">
        <v>10</v>
      </c>
      <c r="L50" t="s">
        <v>11</v>
      </c>
    </row>
    <row r="51" spans="1:12" x14ac:dyDescent="0.25">
      <c r="A51">
        <v>10050</v>
      </c>
      <c r="B51" s="10">
        <v>45341</v>
      </c>
      <c r="C51" s="1" t="str">
        <f>TEXT(onlinesales[[#This Row],[Date]],"dd")</f>
        <v>19</v>
      </c>
      <c r="D51" s="1" t="str">
        <f>TEXT(onlinesales[[#This Row],[Date]],"mmm")</f>
        <v>Feb</v>
      </c>
      <c r="E51" s="1" t="str">
        <f>TEXT(onlinesales[[#This Row],[Date]],"yyyy")</f>
        <v>2024</v>
      </c>
      <c r="F51" t="s">
        <v>12</v>
      </c>
      <c r="G51" t="s">
        <v>69</v>
      </c>
      <c r="H51">
        <v>1</v>
      </c>
      <c r="I51" s="2">
        <v>299.99</v>
      </c>
      <c r="J51">
        <f t="shared" si="0"/>
        <v>299.99</v>
      </c>
      <c r="K51" t="s">
        <v>14</v>
      </c>
      <c r="L51" t="s">
        <v>15</v>
      </c>
    </row>
    <row r="52" spans="1:12" x14ac:dyDescent="0.25">
      <c r="A52">
        <v>10051</v>
      </c>
      <c r="B52" s="10">
        <v>45342</v>
      </c>
      <c r="C52" s="1" t="str">
        <f>TEXT(onlinesales[[#This Row],[Date]],"dd")</f>
        <v>20</v>
      </c>
      <c r="D52" s="1" t="str">
        <f>TEXT(onlinesales[[#This Row],[Date]],"mmm")</f>
        <v>Feb</v>
      </c>
      <c r="E52" s="1" t="str">
        <f>TEXT(onlinesales[[#This Row],[Date]],"yyyy")</f>
        <v>2024</v>
      </c>
      <c r="F52" t="s">
        <v>16</v>
      </c>
      <c r="G52" t="s">
        <v>70</v>
      </c>
      <c r="H52">
        <v>3</v>
      </c>
      <c r="I52" s="2">
        <v>154.99</v>
      </c>
      <c r="J52">
        <f t="shared" si="0"/>
        <v>464.97</v>
      </c>
      <c r="K52" t="s">
        <v>18</v>
      </c>
      <c r="L52" t="s">
        <v>19</v>
      </c>
    </row>
    <row r="53" spans="1:12" x14ac:dyDescent="0.25">
      <c r="A53">
        <v>10052</v>
      </c>
      <c r="B53" s="10">
        <v>45343</v>
      </c>
      <c r="C53" s="1" t="str">
        <f>TEXT(onlinesales[[#This Row],[Date]],"dd")</f>
        <v>21</v>
      </c>
      <c r="D53" s="1" t="str">
        <f>TEXT(onlinesales[[#This Row],[Date]],"mmm")</f>
        <v>Feb</v>
      </c>
      <c r="E53" s="1" t="str">
        <f>TEXT(onlinesales[[#This Row],[Date]],"yyyy")</f>
        <v>2024</v>
      </c>
      <c r="F53" t="s">
        <v>20</v>
      </c>
      <c r="G53" t="s">
        <v>71</v>
      </c>
      <c r="H53">
        <v>2</v>
      </c>
      <c r="I53" s="2">
        <v>26.99</v>
      </c>
      <c r="J53">
        <f t="shared" si="0"/>
        <v>53.98</v>
      </c>
      <c r="K53" t="s">
        <v>10</v>
      </c>
      <c r="L53" t="s">
        <v>11</v>
      </c>
    </row>
    <row r="54" spans="1:12" x14ac:dyDescent="0.25">
      <c r="A54">
        <v>10053</v>
      </c>
      <c r="B54" s="10">
        <v>45344</v>
      </c>
      <c r="C54" s="1" t="str">
        <f>TEXT(onlinesales[[#This Row],[Date]],"dd")</f>
        <v>22</v>
      </c>
      <c r="D54" s="1" t="str">
        <f>TEXT(onlinesales[[#This Row],[Date]],"mmm")</f>
        <v>Feb</v>
      </c>
      <c r="E54" s="1" t="str">
        <f>TEXT(onlinesales[[#This Row],[Date]],"yyyy")</f>
        <v>2024</v>
      </c>
      <c r="F54" t="s">
        <v>22</v>
      </c>
      <c r="G54" t="s">
        <v>72</v>
      </c>
      <c r="H54">
        <v>1</v>
      </c>
      <c r="I54" s="2">
        <v>49</v>
      </c>
      <c r="J54">
        <f t="shared" si="0"/>
        <v>49</v>
      </c>
      <c r="K54" t="s">
        <v>14</v>
      </c>
      <c r="L54" t="s">
        <v>15</v>
      </c>
    </row>
    <row r="55" spans="1:12" x14ac:dyDescent="0.25">
      <c r="A55">
        <v>10054</v>
      </c>
      <c r="B55" s="10">
        <v>45345</v>
      </c>
      <c r="C55" s="1" t="str">
        <f>TEXT(onlinesales[[#This Row],[Date]],"dd")</f>
        <v>23</v>
      </c>
      <c r="D55" s="1" t="str">
        <f>TEXT(onlinesales[[#This Row],[Date]],"mmm")</f>
        <v>Feb</v>
      </c>
      <c r="E55" s="1" t="str">
        <f>TEXT(onlinesales[[#This Row],[Date]],"yyyy")</f>
        <v>2024</v>
      </c>
      <c r="F55" t="s">
        <v>24</v>
      </c>
      <c r="G55" t="s">
        <v>73</v>
      </c>
      <c r="H55">
        <v>5</v>
      </c>
      <c r="I55" s="2">
        <v>49.99</v>
      </c>
      <c r="J55">
        <f t="shared" si="0"/>
        <v>249.95000000000002</v>
      </c>
      <c r="K55" t="s">
        <v>18</v>
      </c>
      <c r="L55" t="s">
        <v>11</v>
      </c>
    </row>
    <row r="56" spans="1:12" x14ac:dyDescent="0.25">
      <c r="A56">
        <v>10055</v>
      </c>
      <c r="B56" s="10">
        <v>45346</v>
      </c>
      <c r="C56" s="1" t="str">
        <f>TEXT(onlinesales[[#This Row],[Date]],"dd")</f>
        <v>24</v>
      </c>
      <c r="D56" s="1" t="str">
        <f>TEXT(onlinesales[[#This Row],[Date]],"mmm")</f>
        <v>Feb</v>
      </c>
      <c r="E56" s="1" t="str">
        <f>TEXT(onlinesales[[#This Row],[Date]],"yyyy")</f>
        <v>2024</v>
      </c>
      <c r="F56" t="s">
        <v>8</v>
      </c>
      <c r="G56" t="s">
        <v>74</v>
      </c>
      <c r="H56">
        <v>4</v>
      </c>
      <c r="I56" s="2">
        <v>59.99</v>
      </c>
      <c r="J56">
        <f t="shared" si="0"/>
        <v>239.96</v>
      </c>
      <c r="K56" t="s">
        <v>10</v>
      </c>
      <c r="L56" t="s">
        <v>11</v>
      </c>
    </row>
    <row r="57" spans="1:12" x14ac:dyDescent="0.25">
      <c r="A57">
        <v>10056</v>
      </c>
      <c r="B57" s="10">
        <v>45347</v>
      </c>
      <c r="C57" s="1" t="str">
        <f>TEXT(onlinesales[[#This Row],[Date]],"dd")</f>
        <v>25</v>
      </c>
      <c r="D57" s="1" t="str">
        <f>TEXT(onlinesales[[#This Row],[Date]],"mmm")</f>
        <v>Feb</v>
      </c>
      <c r="E57" s="1" t="str">
        <f>TEXT(onlinesales[[#This Row],[Date]],"yyyy")</f>
        <v>2024</v>
      </c>
      <c r="F57" t="s">
        <v>12</v>
      </c>
      <c r="G57" t="s">
        <v>75</v>
      </c>
      <c r="H57">
        <v>1</v>
      </c>
      <c r="I57" s="2">
        <v>499.99</v>
      </c>
      <c r="J57">
        <f t="shared" si="0"/>
        <v>499.99</v>
      </c>
      <c r="K57" t="s">
        <v>14</v>
      </c>
      <c r="L57" t="s">
        <v>15</v>
      </c>
    </row>
    <row r="58" spans="1:12" x14ac:dyDescent="0.25">
      <c r="A58">
        <v>10057</v>
      </c>
      <c r="B58" s="10">
        <v>45348</v>
      </c>
      <c r="C58" s="1" t="str">
        <f>TEXT(onlinesales[[#This Row],[Date]],"dd")</f>
        <v>26</v>
      </c>
      <c r="D58" s="1" t="str">
        <f>TEXT(onlinesales[[#This Row],[Date]],"mmm")</f>
        <v>Feb</v>
      </c>
      <c r="E58" s="1" t="str">
        <f>TEXT(onlinesales[[#This Row],[Date]],"yyyy")</f>
        <v>2024</v>
      </c>
      <c r="F58" t="s">
        <v>16</v>
      </c>
      <c r="G58" t="s">
        <v>76</v>
      </c>
      <c r="H58">
        <v>5</v>
      </c>
      <c r="I58" s="2">
        <v>29.99</v>
      </c>
      <c r="J58">
        <f t="shared" si="0"/>
        <v>149.94999999999999</v>
      </c>
      <c r="K58" t="s">
        <v>18</v>
      </c>
      <c r="L58" t="s">
        <v>19</v>
      </c>
    </row>
    <row r="59" spans="1:12" x14ac:dyDescent="0.25">
      <c r="A59">
        <v>10058</v>
      </c>
      <c r="B59" s="10">
        <v>45349</v>
      </c>
      <c r="C59" s="1" t="str">
        <f>TEXT(onlinesales[[#This Row],[Date]],"dd")</f>
        <v>27</v>
      </c>
      <c r="D59" s="1" t="str">
        <f>TEXT(onlinesales[[#This Row],[Date]],"mmm")</f>
        <v>Feb</v>
      </c>
      <c r="E59" s="1" t="str">
        <f>TEXT(onlinesales[[#This Row],[Date]],"yyyy")</f>
        <v>2024</v>
      </c>
      <c r="F59" t="s">
        <v>20</v>
      </c>
      <c r="G59" t="s">
        <v>77</v>
      </c>
      <c r="H59">
        <v>3</v>
      </c>
      <c r="I59" s="2">
        <v>28</v>
      </c>
      <c r="J59">
        <f t="shared" si="0"/>
        <v>84</v>
      </c>
      <c r="K59" t="s">
        <v>10</v>
      </c>
      <c r="L59" t="s">
        <v>11</v>
      </c>
    </row>
    <row r="60" spans="1:12" x14ac:dyDescent="0.25">
      <c r="A60">
        <v>10059</v>
      </c>
      <c r="B60" s="10">
        <v>45350</v>
      </c>
      <c r="C60" s="1" t="str">
        <f>TEXT(onlinesales[[#This Row],[Date]],"dd")</f>
        <v>28</v>
      </c>
      <c r="D60" s="1" t="str">
        <f>TEXT(onlinesales[[#This Row],[Date]],"mmm")</f>
        <v>Feb</v>
      </c>
      <c r="E60" s="1" t="str">
        <f>TEXT(onlinesales[[#This Row],[Date]],"yyyy")</f>
        <v>2024</v>
      </c>
      <c r="F60" t="s">
        <v>22</v>
      </c>
      <c r="G60" t="s">
        <v>78</v>
      </c>
      <c r="H60">
        <v>2</v>
      </c>
      <c r="I60" s="2">
        <v>23</v>
      </c>
      <c r="J60">
        <f t="shared" si="0"/>
        <v>46</v>
      </c>
      <c r="K60" t="s">
        <v>14</v>
      </c>
      <c r="L60" t="s">
        <v>15</v>
      </c>
    </row>
    <row r="61" spans="1:12" x14ac:dyDescent="0.25">
      <c r="A61">
        <v>10060</v>
      </c>
      <c r="B61" s="10">
        <v>45351</v>
      </c>
      <c r="C61" s="1" t="str">
        <f>TEXT(onlinesales[[#This Row],[Date]],"dd")</f>
        <v>29</v>
      </c>
      <c r="D61" s="1" t="str">
        <f>TEXT(onlinesales[[#This Row],[Date]],"mmm")</f>
        <v>Feb</v>
      </c>
      <c r="E61" s="1" t="str">
        <f>TEXT(onlinesales[[#This Row],[Date]],"yyyy")</f>
        <v>2024</v>
      </c>
      <c r="F61" t="s">
        <v>24</v>
      </c>
      <c r="G61" t="s">
        <v>79</v>
      </c>
      <c r="H61">
        <v>1</v>
      </c>
      <c r="I61" s="2">
        <v>349</v>
      </c>
      <c r="J61">
        <f t="shared" si="0"/>
        <v>349</v>
      </c>
      <c r="K61" t="s">
        <v>18</v>
      </c>
      <c r="L61" t="s">
        <v>11</v>
      </c>
    </row>
    <row r="62" spans="1:12" x14ac:dyDescent="0.25">
      <c r="A62">
        <v>10061</v>
      </c>
      <c r="B62" s="10">
        <v>45352</v>
      </c>
      <c r="C62" s="1" t="str">
        <f>TEXT(onlinesales[[#This Row],[Date]],"dd")</f>
        <v>01</v>
      </c>
      <c r="D62" s="1" t="str">
        <f>TEXT(onlinesales[[#This Row],[Date]],"mmm")</f>
        <v>Mar</v>
      </c>
      <c r="E62" s="1" t="str">
        <f>TEXT(onlinesales[[#This Row],[Date]],"yyyy")</f>
        <v>2024</v>
      </c>
      <c r="F62" t="s">
        <v>8</v>
      </c>
      <c r="G62" t="s">
        <v>80</v>
      </c>
      <c r="H62">
        <v>3</v>
      </c>
      <c r="I62" s="2">
        <v>299.99</v>
      </c>
      <c r="J62">
        <f t="shared" si="0"/>
        <v>899.97</v>
      </c>
      <c r="K62" t="s">
        <v>10</v>
      </c>
      <c r="L62" t="s">
        <v>11</v>
      </c>
    </row>
    <row r="63" spans="1:12" x14ac:dyDescent="0.25">
      <c r="A63">
        <v>10062</v>
      </c>
      <c r="B63" s="10">
        <v>45353</v>
      </c>
      <c r="C63" s="1" t="str">
        <f>TEXT(onlinesales[[#This Row],[Date]],"dd")</f>
        <v>02</v>
      </c>
      <c r="D63" s="1" t="str">
        <f>TEXT(onlinesales[[#This Row],[Date]],"mmm")</f>
        <v>Mar</v>
      </c>
      <c r="E63" s="1" t="str">
        <f>TEXT(onlinesales[[#This Row],[Date]],"yyyy")</f>
        <v>2024</v>
      </c>
      <c r="F63" t="s">
        <v>12</v>
      </c>
      <c r="G63" t="s">
        <v>81</v>
      </c>
      <c r="H63">
        <v>2</v>
      </c>
      <c r="I63" s="2">
        <v>199.99</v>
      </c>
      <c r="J63">
        <f t="shared" si="0"/>
        <v>399.98</v>
      </c>
      <c r="K63" t="s">
        <v>14</v>
      </c>
      <c r="L63" t="s">
        <v>15</v>
      </c>
    </row>
    <row r="64" spans="1:12" x14ac:dyDescent="0.25">
      <c r="A64">
        <v>10063</v>
      </c>
      <c r="B64" s="10">
        <v>45354</v>
      </c>
      <c r="C64" s="1" t="str">
        <f>TEXT(onlinesales[[#This Row],[Date]],"dd")</f>
        <v>03</v>
      </c>
      <c r="D64" s="1" t="str">
        <f>TEXT(onlinesales[[#This Row],[Date]],"mmm")</f>
        <v>Mar</v>
      </c>
      <c r="E64" s="1" t="str">
        <f>TEXT(onlinesales[[#This Row],[Date]],"yyyy")</f>
        <v>2024</v>
      </c>
      <c r="F64" t="s">
        <v>16</v>
      </c>
      <c r="G64" t="s">
        <v>82</v>
      </c>
      <c r="H64">
        <v>10</v>
      </c>
      <c r="I64" s="2">
        <v>9.99</v>
      </c>
      <c r="J64">
        <f t="shared" si="0"/>
        <v>99.9</v>
      </c>
      <c r="K64" t="s">
        <v>18</v>
      </c>
      <c r="L64" t="s">
        <v>19</v>
      </c>
    </row>
    <row r="65" spans="1:12" x14ac:dyDescent="0.25">
      <c r="A65">
        <v>10064</v>
      </c>
      <c r="B65" s="10">
        <v>45355</v>
      </c>
      <c r="C65" s="1" t="str">
        <f>TEXT(onlinesales[[#This Row],[Date]],"dd")</f>
        <v>04</v>
      </c>
      <c r="D65" s="1" t="str">
        <f>TEXT(onlinesales[[#This Row],[Date]],"mmm")</f>
        <v>Mar</v>
      </c>
      <c r="E65" s="1" t="str">
        <f>TEXT(onlinesales[[#This Row],[Date]],"yyyy")</f>
        <v>2024</v>
      </c>
      <c r="F65" t="s">
        <v>20</v>
      </c>
      <c r="G65" t="s">
        <v>83</v>
      </c>
      <c r="H65">
        <v>4</v>
      </c>
      <c r="I65" s="2">
        <v>18.989999999999998</v>
      </c>
      <c r="J65">
        <f t="shared" si="0"/>
        <v>75.959999999999994</v>
      </c>
      <c r="K65" t="s">
        <v>10</v>
      </c>
      <c r="L65" t="s">
        <v>11</v>
      </c>
    </row>
    <row r="66" spans="1:12" x14ac:dyDescent="0.25">
      <c r="A66">
        <v>10065</v>
      </c>
      <c r="B66" s="10">
        <v>45356</v>
      </c>
      <c r="C66" s="1" t="str">
        <f>TEXT(onlinesales[[#This Row],[Date]],"dd")</f>
        <v>05</v>
      </c>
      <c r="D66" s="1" t="str">
        <f>TEXT(onlinesales[[#This Row],[Date]],"mmm")</f>
        <v>Mar</v>
      </c>
      <c r="E66" s="1" t="str">
        <f>TEXT(onlinesales[[#This Row],[Date]],"yyyy")</f>
        <v>2024</v>
      </c>
      <c r="F66" t="s">
        <v>22</v>
      </c>
      <c r="G66" t="s">
        <v>84</v>
      </c>
      <c r="H66">
        <v>1</v>
      </c>
      <c r="I66" s="2">
        <v>102</v>
      </c>
      <c r="J66">
        <f t="shared" si="0"/>
        <v>102</v>
      </c>
      <c r="K66" t="s">
        <v>14</v>
      </c>
      <c r="L66" t="s">
        <v>15</v>
      </c>
    </row>
    <row r="67" spans="1:12" x14ac:dyDescent="0.25">
      <c r="A67">
        <v>10066</v>
      </c>
      <c r="B67" s="10">
        <v>45357</v>
      </c>
      <c r="C67" s="1" t="str">
        <f>TEXT(onlinesales[[#This Row],[Date]],"dd")</f>
        <v>06</v>
      </c>
      <c r="D67" s="1" t="str">
        <f>TEXT(onlinesales[[#This Row],[Date]],"mmm")</f>
        <v>Mar</v>
      </c>
      <c r="E67" s="1" t="str">
        <f>TEXT(onlinesales[[#This Row],[Date]],"yyyy")</f>
        <v>2024</v>
      </c>
      <c r="F67" t="s">
        <v>24</v>
      </c>
      <c r="G67" t="s">
        <v>85</v>
      </c>
      <c r="H67">
        <v>2</v>
      </c>
      <c r="I67" s="2">
        <v>299.99</v>
      </c>
      <c r="J67">
        <f t="shared" ref="J67:J130" si="1">H67*I67</f>
        <v>599.98</v>
      </c>
      <c r="K67" t="s">
        <v>18</v>
      </c>
      <c r="L67" t="s">
        <v>11</v>
      </c>
    </row>
    <row r="68" spans="1:12" x14ac:dyDescent="0.25">
      <c r="A68">
        <v>10067</v>
      </c>
      <c r="B68" s="10">
        <v>45358</v>
      </c>
      <c r="C68" s="1" t="str">
        <f>TEXT(onlinesales[[#This Row],[Date]],"dd")</f>
        <v>07</v>
      </c>
      <c r="D68" s="1" t="str">
        <f>TEXT(onlinesales[[#This Row],[Date]],"mmm")</f>
        <v>Mar</v>
      </c>
      <c r="E68" s="1" t="str">
        <f>TEXT(onlinesales[[#This Row],[Date]],"yyyy")</f>
        <v>2024</v>
      </c>
      <c r="F68" t="s">
        <v>8</v>
      </c>
      <c r="G68" t="s">
        <v>86</v>
      </c>
      <c r="H68">
        <v>1</v>
      </c>
      <c r="I68" s="2">
        <v>1199.99</v>
      </c>
      <c r="J68">
        <f t="shared" si="1"/>
        <v>1199.99</v>
      </c>
      <c r="K68" t="s">
        <v>10</v>
      </c>
      <c r="L68" t="s">
        <v>11</v>
      </c>
    </row>
    <row r="69" spans="1:12" x14ac:dyDescent="0.25">
      <c r="A69">
        <v>10068</v>
      </c>
      <c r="B69" s="10">
        <v>45359</v>
      </c>
      <c r="C69" s="1" t="str">
        <f>TEXT(onlinesales[[#This Row],[Date]],"dd")</f>
        <v>08</v>
      </c>
      <c r="D69" s="1" t="str">
        <f>TEXT(onlinesales[[#This Row],[Date]],"mmm")</f>
        <v>Mar</v>
      </c>
      <c r="E69" s="1" t="str">
        <f>TEXT(onlinesales[[#This Row],[Date]],"yyyy")</f>
        <v>2024</v>
      </c>
      <c r="F69" t="s">
        <v>12</v>
      </c>
      <c r="G69" t="s">
        <v>87</v>
      </c>
      <c r="H69">
        <v>3</v>
      </c>
      <c r="I69" s="2">
        <v>219.99</v>
      </c>
      <c r="J69">
        <f t="shared" si="1"/>
        <v>659.97</v>
      </c>
      <c r="K69" t="s">
        <v>14</v>
      </c>
      <c r="L69" t="s">
        <v>15</v>
      </c>
    </row>
    <row r="70" spans="1:12" x14ac:dyDescent="0.25">
      <c r="A70">
        <v>10069</v>
      </c>
      <c r="B70" s="10">
        <v>45360</v>
      </c>
      <c r="C70" s="1" t="str">
        <f>TEXT(onlinesales[[#This Row],[Date]],"dd")</f>
        <v>09</v>
      </c>
      <c r="D70" s="1" t="str">
        <f>TEXT(onlinesales[[#This Row],[Date]],"mmm")</f>
        <v>Mar</v>
      </c>
      <c r="E70" s="1" t="str">
        <f>TEXT(onlinesales[[#This Row],[Date]],"yyyy")</f>
        <v>2024</v>
      </c>
      <c r="F70" t="s">
        <v>16</v>
      </c>
      <c r="G70" t="s">
        <v>88</v>
      </c>
      <c r="H70">
        <v>4</v>
      </c>
      <c r="I70" s="2">
        <v>59.99</v>
      </c>
      <c r="J70">
        <f t="shared" si="1"/>
        <v>239.96</v>
      </c>
      <c r="K70" t="s">
        <v>18</v>
      </c>
      <c r="L70" t="s">
        <v>19</v>
      </c>
    </row>
    <row r="71" spans="1:12" x14ac:dyDescent="0.25">
      <c r="A71">
        <v>10070</v>
      </c>
      <c r="B71" s="10">
        <v>45361</v>
      </c>
      <c r="C71" s="1" t="str">
        <f>TEXT(onlinesales[[#This Row],[Date]],"dd")</f>
        <v>10</v>
      </c>
      <c r="D71" s="1" t="str">
        <f>TEXT(onlinesales[[#This Row],[Date]],"mmm")</f>
        <v>Mar</v>
      </c>
      <c r="E71" s="1" t="str">
        <f>TEXT(onlinesales[[#This Row],[Date]],"yyyy")</f>
        <v>2024</v>
      </c>
      <c r="F71" t="s">
        <v>20</v>
      </c>
      <c r="G71" t="s">
        <v>89</v>
      </c>
      <c r="H71">
        <v>2</v>
      </c>
      <c r="I71" s="2">
        <v>10.99</v>
      </c>
      <c r="J71">
        <f t="shared" si="1"/>
        <v>21.98</v>
      </c>
      <c r="K71" t="s">
        <v>10</v>
      </c>
      <c r="L71" t="s">
        <v>11</v>
      </c>
    </row>
    <row r="72" spans="1:12" x14ac:dyDescent="0.25">
      <c r="A72">
        <v>10071</v>
      </c>
      <c r="B72" s="10">
        <v>45362</v>
      </c>
      <c r="C72" s="1" t="str">
        <f>TEXT(onlinesales[[#This Row],[Date]],"dd")</f>
        <v>11</v>
      </c>
      <c r="D72" s="1" t="str">
        <f>TEXT(onlinesales[[#This Row],[Date]],"mmm")</f>
        <v>Mar</v>
      </c>
      <c r="E72" s="1" t="str">
        <f>TEXT(onlinesales[[#This Row],[Date]],"yyyy")</f>
        <v>2024</v>
      </c>
      <c r="F72" t="s">
        <v>22</v>
      </c>
      <c r="G72" t="s">
        <v>90</v>
      </c>
      <c r="H72">
        <v>1</v>
      </c>
      <c r="I72" s="2">
        <v>78</v>
      </c>
      <c r="J72">
        <f t="shared" si="1"/>
        <v>78</v>
      </c>
      <c r="K72" t="s">
        <v>14</v>
      </c>
      <c r="L72" t="s">
        <v>15</v>
      </c>
    </row>
    <row r="73" spans="1:12" x14ac:dyDescent="0.25">
      <c r="A73">
        <v>10072</v>
      </c>
      <c r="B73" s="10">
        <v>45363</v>
      </c>
      <c r="C73" s="1" t="str">
        <f>TEXT(onlinesales[[#This Row],[Date]],"dd")</f>
        <v>12</v>
      </c>
      <c r="D73" s="1" t="str">
        <f>TEXT(onlinesales[[#This Row],[Date]],"mmm")</f>
        <v>Mar</v>
      </c>
      <c r="E73" s="1" t="str">
        <f>TEXT(onlinesales[[#This Row],[Date]],"yyyy")</f>
        <v>2024</v>
      </c>
      <c r="F73" t="s">
        <v>24</v>
      </c>
      <c r="G73" t="s">
        <v>91</v>
      </c>
      <c r="H73">
        <v>3</v>
      </c>
      <c r="I73" s="2">
        <v>129.99</v>
      </c>
      <c r="J73">
        <f t="shared" si="1"/>
        <v>389.97</v>
      </c>
      <c r="K73" t="s">
        <v>18</v>
      </c>
      <c r="L73" t="s">
        <v>11</v>
      </c>
    </row>
    <row r="74" spans="1:12" x14ac:dyDescent="0.25">
      <c r="A74">
        <v>10073</v>
      </c>
      <c r="B74" s="10">
        <v>45364</v>
      </c>
      <c r="C74" s="1" t="str">
        <f>TEXT(onlinesales[[#This Row],[Date]],"dd")</f>
        <v>13</v>
      </c>
      <c r="D74" s="1" t="str">
        <f>TEXT(onlinesales[[#This Row],[Date]],"mmm")</f>
        <v>Mar</v>
      </c>
      <c r="E74" s="1" t="str">
        <f>TEXT(onlinesales[[#This Row],[Date]],"yyyy")</f>
        <v>2024</v>
      </c>
      <c r="F74" t="s">
        <v>8</v>
      </c>
      <c r="G74" t="s">
        <v>92</v>
      </c>
      <c r="H74">
        <v>1</v>
      </c>
      <c r="I74" s="2">
        <v>1599.99</v>
      </c>
      <c r="J74">
        <f t="shared" si="1"/>
        <v>1599.99</v>
      </c>
      <c r="K74" t="s">
        <v>10</v>
      </c>
      <c r="L74" t="s">
        <v>11</v>
      </c>
    </row>
    <row r="75" spans="1:12" x14ac:dyDescent="0.25">
      <c r="A75">
        <v>10074</v>
      </c>
      <c r="B75" s="10">
        <v>45365</v>
      </c>
      <c r="C75" s="1" t="str">
        <f>TEXT(onlinesales[[#This Row],[Date]],"dd")</f>
        <v>14</v>
      </c>
      <c r="D75" s="1" t="str">
        <f>TEXT(onlinesales[[#This Row],[Date]],"mmm")</f>
        <v>Mar</v>
      </c>
      <c r="E75" s="1" t="str">
        <f>TEXT(onlinesales[[#This Row],[Date]],"yyyy")</f>
        <v>2024</v>
      </c>
      <c r="F75" t="s">
        <v>12</v>
      </c>
      <c r="G75" t="s">
        <v>93</v>
      </c>
      <c r="H75">
        <v>1</v>
      </c>
      <c r="I75" s="2">
        <v>899.99</v>
      </c>
      <c r="J75">
        <f t="shared" si="1"/>
        <v>899.99</v>
      </c>
      <c r="K75" t="s">
        <v>14</v>
      </c>
      <c r="L75" t="s">
        <v>15</v>
      </c>
    </row>
    <row r="76" spans="1:12" x14ac:dyDescent="0.25">
      <c r="A76">
        <v>10075</v>
      </c>
      <c r="B76" s="10">
        <v>45366</v>
      </c>
      <c r="C76" s="1" t="str">
        <f>TEXT(onlinesales[[#This Row],[Date]],"dd")</f>
        <v>15</v>
      </c>
      <c r="D76" s="1" t="str">
        <f>TEXT(onlinesales[[#This Row],[Date]],"mmm")</f>
        <v>Mar</v>
      </c>
      <c r="E76" s="1" t="str">
        <f>TEXT(onlinesales[[#This Row],[Date]],"yyyy")</f>
        <v>2024</v>
      </c>
      <c r="F76" t="s">
        <v>16</v>
      </c>
      <c r="G76" t="s">
        <v>94</v>
      </c>
      <c r="H76">
        <v>5</v>
      </c>
      <c r="I76" s="2">
        <v>49.99</v>
      </c>
      <c r="J76">
        <f t="shared" si="1"/>
        <v>249.95000000000002</v>
      </c>
      <c r="K76" t="s">
        <v>18</v>
      </c>
      <c r="L76" t="s">
        <v>19</v>
      </c>
    </row>
    <row r="77" spans="1:12" x14ac:dyDescent="0.25">
      <c r="A77">
        <v>10076</v>
      </c>
      <c r="B77" s="10">
        <v>45367</v>
      </c>
      <c r="C77" s="1" t="str">
        <f>TEXT(onlinesales[[#This Row],[Date]],"dd")</f>
        <v>16</v>
      </c>
      <c r="D77" s="1" t="str">
        <f>TEXT(onlinesales[[#This Row],[Date]],"mmm")</f>
        <v>Mar</v>
      </c>
      <c r="E77" s="1" t="str">
        <f>TEXT(onlinesales[[#This Row],[Date]],"yyyy")</f>
        <v>2024</v>
      </c>
      <c r="F77" t="s">
        <v>20</v>
      </c>
      <c r="G77" t="s">
        <v>95</v>
      </c>
      <c r="H77">
        <v>4</v>
      </c>
      <c r="I77" s="2">
        <v>14.99</v>
      </c>
      <c r="J77">
        <f t="shared" si="1"/>
        <v>59.96</v>
      </c>
      <c r="K77" t="s">
        <v>10</v>
      </c>
      <c r="L77" t="s">
        <v>11</v>
      </c>
    </row>
    <row r="78" spans="1:12" x14ac:dyDescent="0.25">
      <c r="A78">
        <v>10077</v>
      </c>
      <c r="B78" s="10">
        <v>45368</v>
      </c>
      <c r="C78" s="1" t="str">
        <f>TEXT(onlinesales[[#This Row],[Date]],"dd")</f>
        <v>17</v>
      </c>
      <c r="D78" s="1" t="str">
        <f>TEXT(onlinesales[[#This Row],[Date]],"mmm")</f>
        <v>Mar</v>
      </c>
      <c r="E78" s="1" t="str">
        <f>TEXT(onlinesales[[#This Row],[Date]],"yyyy")</f>
        <v>2024</v>
      </c>
      <c r="F78" t="s">
        <v>22</v>
      </c>
      <c r="G78" t="s">
        <v>96</v>
      </c>
      <c r="H78">
        <v>2</v>
      </c>
      <c r="I78" s="2">
        <v>16</v>
      </c>
      <c r="J78">
        <f t="shared" si="1"/>
        <v>32</v>
      </c>
      <c r="K78" t="s">
        <v>14</v>
      </c>
      <c r="L78" t="s">
        <v>15</v>
      </c>
    </row>
    <row r="79" spans="1:12" x14ac:dyDescent="0.25">
      <c r="A79">
        <v>10078</v>
      </c>
      <c r="B79" s="10">
        <v>45369</v>
      </c>
      <c r="C79" s="1" t="str">
        <f>TEXT(onlinesales[[#This Row],[Date]],"dd")</f>
        <v>18</v>
      </c>
      <c r="D79" s="1" t="str">
        <f>TEXT(onlinesales[[#This Row],[Date]],"mmm")</f>
        <v>Mar</v>
      </c>
      <c r="E79" s="1" t="str">
        <f>TEXT(onlinesales[[#This Row],[Date]],"yyyy")</f>
        <v>2024</v>
      </c>
      <c r="F79" t="s">
        <v>24</v>
      </c>
      <c r="G79" t="s">
        <v>97</v>
      </c>
      <c r="H79">
        <v>3</v>
      </c>
      <c r="I79" s="2">
        <v>69.989999999999995</v>
      </c>
      <c r="J79">
        <f t="shared" si="1"/>
        <v>209.96999999999997</v>
      </c>
      <c r="K79" t="s">
        <v>18</v>
      </c>
      <c r="L79" t="s">
        <v>11</v>
      </c>
    </row>
    <row r="80" spans="1:12" x14ac:dyDescent="0.25">
      <c r="A80">
        <v>10079</v>
      </c>
      <c r="B80" s="10">
        <v>45370</v>
      </c>
      <c r="C80" s="1" t="str">
        <f>TEXT(onlinesales[[#This Row],[Date]],"dd")</f>
        <v>19</v>
      </c>
      <c r="D80" s="1" t="str">
        <f>TEXT(onlinesales[[#This Row],[Date]],"mmm")</f>
        <v>Mar</v>
      </c>
      <c r="E80" s="1" t="str">
        <f>TEXT(onlinesales[[#This Row],[Date]],"yyyy")</f>
        <v>2024</v>
      </c>
      <c r="F80" t="s">
        <v>8</v>
      </c>
      <c r="G80" t="s">
        <v>98</v>
      </c>
      <c r="H80">
        <v>2</v>
      </c>
      <c r="I80" s="2">
        <v>249.99</v>
      </c>
      <c r="J80">
        <f t="shared" si="1"/>
        <v>499.98</v>
      </c>
      <c r="K80" t="s">
        <v>10</v>
      </c>
      <c r="L80" t="s">
        <v>11</v>
      </c>
    </row>
    <row r="81" spans="1:12" x14ac:dyDescent="0.25">
      <c r="A81">
        <v>10080</v>
      </c>
      <c r="B81" s="10">
        <v>45371</v>
      </c>
      <c r="C81" s="1" t="str">
        <f>TEXT(onlinesales[[#This Row],[Date]],"dd")</f>
        <v>20</v>
      </c>
      <c r="D81" s="1" t="str">
        <f>TEXT(onlinesales[[#This Row],[Date]],"mmm")</f>
        <v>Mar</v>
      </c>
      <c r="E81" s="1" t="str">
        <f>TEXT(onlinesales[[#This Row],[Date]],"yyyy")</f>
        <v>2024</v>
      </c>
      <c r="F81" t="s">
        <v>12</v>
      </c>
      <c r="G81" t="s">
        <v>99</v>
      </c>
      <c r="H81">
        <v>1</v>
      </c>
      <c r="I81" s="2">
        <v>499.99</v>
      </c>
      <c r="J81">
        <f t="shared" si="1"/>
        <v>499.99</v>
      </c>
      <c r="K81" t="s">
        <v>14</v>
      </c>
      <c r="L81" t="s">
        <v>15</v>
      </c>
    </row>
    <row r="82" spans="1:12" x14ac:dyDescent="0.25">
      <c r="A82">
        <v>10081</v>
      </c>
      <c r="B82" s="10">
        <v>45372</v>
      </c>
      <c r="C82" s="1" t="str">
        <f>TEXT(onlinesales[[#This Row],[Date]],"dd")</f>
        <v>21</v>
      </c>
      <c r="D82" s="1" t="str">
        <f>TEXT(onlinesales[[#This Row],[Date]],"mmm")</f>
        <v>Mar</v>
      </c>
      <c r="E82" s="1" t="str">
        <f>TEXT(onlinesales[[#This Row],[Date]],"yyyy")</f>
        <v>2024</v>
      </c>
      <c r="F82" t="s">
        <v>16</v>
      </c>
      <c r="G82" t="s">
        <v>100</v>
      </c>
      <c r="H82">
        <v>2</v>
      </c>
      <c r="I82" s="2">
        <v>89.99</v>
      </c>
      <c r="J82">
        <f t="shared" si="1"/>
        <v>179.98</v>
      </c>
      <c r="K82" t="s">
        <v>18</v>
      </c>
      <c r="L82" t="s">
        <v>19</v>
      </c>
    </row>
    <row r="83" spans="1:12" x14ac:dyDescent="0.25">
      <c r="A83">
        <v>10082</v>
      </c>
      <c r="B83" s="10">
        <v>45373</v>
      </c>
      <c r="C83" s="1" t="str">
        <f>TEXT(onlinesales[[#This Row],[Date]],"dd")</f>
        <v>22</v>
      </c>
      <c r="D83" s="1" t="str">
        <f>TEXT(onlinesales[[#This Row],[Date]],"mmm")</f>
        <v>Mar</v>
      </c>
      <c r="E83" s="1" t="str">
        <f>TEXT(onlinesales[[#This Row],[Date]],"yyyy")</f>
        <v>2024</v>
      </c>
      <c r="F83" t="s">
        <v>20</v>
      </c>
      <c r="G83" t="s">
        <v>101</v>
      </c>
      <c r="H83">
        <v>3</v>
      </c>
      <c r="I83" s="2">
        <v>12.99</v>
      </c>
      <c r="J83">
        <f t="shared" si="1"/>
        <v>38.97</v>
      </c>
      <c r="K83" t="s">
        <v>10</v>
      </c>
      <c r="L83" t="s">
        <v>11</v>
      </c>
    </row>
    <row r="84" spans="1:12" x14ac:dyDescent="0.25">
      <c r="A84">
        <v>10083</v>
      </c>
      <c r="B84" s="10">
        <v>45374</v>
      </c>
      <c r="C84" s="1" t="str">
        <f>TEXT(onlinesales[[#This Row],[Date]],"dd")</f>
        <v>23</v>
      </c>
      <c r="D84" s="1" t="str">
        <f>TEXT(onlinesales[[#This Row],[Date]],"mmm")</f>
        <v>Mar</v>
      </c>
      <c r="E84" s="1" t="str">
        <f>TEXT(onlinesales[[#This Row],[Date]],"yyyy")</f>
        <v>2024</v>
      </c>
      <c r="F84" t="s">
        <v>22</v>
      </c>
      <c r="G84" t="s">
        <v>102</v>
      </c>
      <c r="H84">
        <v>1</v>
      </c>
      <c r="I84" s="2">
        <v>100</v>
      </c>
      <c r="J84">
        <f t="shared" si="1"/>
        <v>100</v>
      </c>
      <c r="K84" t="s">
        <v>14</v>
      </c>
      <c r="L84" t="s">
        <v>15</v>
      </c>
    </row>
    <row r="85" spans="1:12" x14ac:dyDescent="0.25">
      <c r="A85">
        <v>10084</v>
      </c>
      <c r="B85" s="10">
        <v>45375</v>
      </c>
      <c r="C85" s="1" t="str">
        <f>TEXT(onlinesales[[#This Row],[Date]],"dd")</f>
        <v>24</v>
      </c>
      <c r="D85" s="1" t="str">
        <f>TEXT(onlinesales[[#This Row],[Date]],"mmm")</f>
        <v>Mar</v>
      </c>
      <c r="E85" s="1" t="str">
        <f>TEXT(onlinesales[[#This Row],[Date]],"yyyy")</f>
        <v>2024</v>
      </c>
      <c r="F85" t="s">
        <v>24</v>
      </c>
      <c r="G85" t="s">
        <v>103</v>
      </c>
      <c r="H85">
        <v>6</v>
      </c>
      <c r="I85" s="2">
        <v>24.99</v>
      </c>
      <c r="J85">
        <f t="shared" si="1"/>
        <v>149.94</v>
      </c>
      <c r="K85" t="s">
        <v>18</v>
      </c>
      <c r="L85" t="s">
        <v>11</v>
      </c>
    </row>
    <row r="86" spans="1:12" x14ac:dyDescent="0.25">
      <c r="A86">
        <v>10085</v>
      </c>
      <c r="B86" s="10">
        <v>45376</v>
      </c>
      <c r="C86" s="1" t="str">
        <f>TEXT(onlinesales[[#This Row],[Date]],"dd")</f>
        <v>25</v>
      </c>
      <c r="D86" s="1" t="str">
        <f>TEXT(onlinesales[[#This Row],[Date]],"mmm")</f>
        <v>Mar</v>
      </c>
      <c r="E86" s="1" t="str">
        <f>TEXT(onlinesales[[#This Row],[Date]],"yyyy")</f>
        <v>2024</v>
      </c>
      <c r="F86" t="s">
        <v>8</v>
      </c>
      <c r="G86" t="s">
        <v>104</v>
      </c>
      <c r="H86">
        <v>1</v>
      </c>
      <c r="I86" s="2">
        <v>99.99</v>
      </c>
      <c r="J86">
        <f t="shared" si="1"/>
        <v>99.99</v>
      </c>
      <c r="K86" t="s">
        <v>10</v>
      </c>
      <c r="L86" t="s">
        <v>11</v>
      </c>
    </row>
    <row r="87" spans="1:12" x14ac:dyDescent="0.25">
      <c r="A87">
        <v>10086</v>
      </c>
      <c r="B87" s="10">
        <v>45377</v>
      </c>
      <c r="C87" s="1" t="str">
        <f>TEXT(onlinesales[[#This Row],[Date]],"dd")</f>
        <v>26</v>
      </c>
      <c r="D87" s="1" t="str">
        <f>TEXT(onlinesales[[#This Row],[Date]],"mmm")</f>
        <v>Mar</v>
      </c>
      <c r="E87" s="1" t="str">
        <f>TEXT(onlinesales[[#This Row],[Date]],"yyyy")</f>
        <v>2024</v>
      </c>
      <c r="F87" t="s">
        <v>12</v>
      </c>
      <c r="G87" t="s">
        <v>105</v>
      </c>
      <c r="H87">
        <v>2</v>
      </c>
      <c r="I87" s="2">
        <v>1299.99</v>
      </c>
      <c r="J87">
        <f t="shared" si="1"/>
        <v>2599.98</v>
      </c>
      <c r="K87" t="s">
        <v>14</v>
      </c>
      <c r="L87" t="s">
        <v>15</v>
      </c>
    </row>
    <row r="88" spans="1:12" x14ac:dyDescent="0.25">
      <c r="A88">
        <v>10087</v>
      </c>
      <c r="B88" s="10">
        <v>45378</v>
      </c>
      <c r="C88" s="1" t="str">
        <f>TEXT(onlinesales[[#This Row],[Date]],"dd")</f>
        <v>27</v>
      </c>
      <c r="D88" s="1" t="str">
        <f>TEXT(onlinesales[[#This Row],[Date]],"mmm")</f>
        <v>Mar</v>
      </c>
      <c r="E88" s="1" t="str">
        <f>TEXT(onlinesales[[#This Row],[Date]],"yyyy")</f>
        <v>2024</v>
      </c>
      <c r="F88" t="s">
        <v>16</v>
      </c>
      <c r="G88" t="s">
        <v>106</v>
      </c>
      <c r="H88">
        <v>3</v>
      </c>
      <c r="I88" s="2">
        <v>79.989999999999995</v>
      </c>
      <c r="J88">
        <f t="shared" si="1"/>
        <v>239.96999999999997</v>
      </c>
      <c r="K88" t="s">
        <v>18</v>
      </c>
      <c r="L88" t="s">
        <v>19</v>
      </c>
    </row>
    <row r="89" spans="1:12" x14ac:dyDescent="0.25">
      <c r="A89">
        <v>10088</v>
      </c>
      <c r="B89" s="10">
        <v>45379</v>
      </c>
      <c r="C89" s="1" t="str">
        <f>TEXT(onlinesales[[#This Row],[Date]],"dd")</f>
        <v>28</v>
      </c>
      <c r="D89" s="1" t="str">
        <f>TEXT(onlinesales[[#This Row],[Date]],"mmm")</f>
        <v>Mar</v>
      </c>
      <c r="E89" s="1" t="str">
        <f>TEXT(onlinesales[[#This Row],[Date]],"yyyy")</f>
        <v>2024</v>
      </c>
      <c r="F89" t="s">
        <v>20</v>
      </c>
      <c r="G89" t="s">
        <v>107</v>
      </c>
      <c r="H89">
        <v>4</v>
      </c>
      <c r="I89" s="2">
        <v>13.99</v>
      </c>
      <c r="J89">
        <f t="shared" si="1"/>
        <v>55.96</v>
      </c>
      <c r="K89" t="s">
        <v>10</v>
      </c>
      <c r="L89" t="s">
        <v>11</v>
      </c>
    </row>
    <row r="90" spans="1:12" x14ac:dyDescent="0.25">
      <c r="A90">
        <v>10089</v>
      </c>
      <c r="B90" s="10">
        <v>45380</v>
      </c>
      <c r="C90" s="1" t="str">
        <f>TEXT(onlinesales[[#This Row],[Date]],"dd")</f>
        <v>29</v>
      </c>
      <c r="D90" s="1" t="str">
        <f>TEXT(onlinesales[[#This Row],[Date]],"mmm")</f>
        <v>Mar</v>
      </c>
      <c r="E90" s="1" t="str">
        <f>TEXT(onlinesales[[#This Row],[Date]],"yyyy")</f>
        <v>2024</v>
      </c>
      <c r="F90" t="s">
        <v>22</v>
      </c>
      <c r="G90" t="s">
        <v>108</v>
      </c>
      <c r="H90">
        <v>1</v>
      </c>
      <c r="I90" s="2">
        <v>105</v>
      </c>
      <c r="J90">
        <f t="shared" si="1"/>
        <v>105</v>
      </c>
      <c r="K90" t="s">
        <v>14</v>
      </c>
      <c r="L90" t="s">
        <v>15</v>
      </c>
    </row>
    <row r="91" spans="1:12" x14ac:dyDescent="0.25">
      <c r="A91">
        <v>10090</v>
      </c>
      <c r="B91" s="10">
        <v>45381</v>
      </c>
      <c r="C91" s="1" t="str">
        <f>TEXT(onlinesales[[#This Row],[Date]],"dd")</f>
        <v>30</v>
      </c>
      <c r="D91" s="1" t="str">
        <f>TEXT(onlinesales[[#This Row],[Date]],"mmm")</f>
        <v>Mar</v>
      </c>
      <c r="E91" s="1" t="str">
        <f>TEXT(onlinesales[[#This Row],[Date]],"yyyy")</f>
        <v>2024</v>
      </c>
      <c r="F91" t="s">
        <v>24</v>
      </c>
      <c r="G91" t="s">
        <v>109</v>
      </c>
      <c r="H91">
        <v>2</v>
      </c>
      <c r="I91" s="2">
        <v>129.99</v>
      </c>
      <c r="J91">
        <f t="shared" si="1"/>
        <v>259.98</v>
      </c>
      <c r="K91" t="s">
        <v>18</v>
      </c>
      <c r="L91" t="s">
        <v>11</v>
      </c>
    </row>
    <row r="92" spans="1:12" x14ac:dyDescent="0.25">
      <c r="A92">
        <v>10091</v>
      </c>
      <c r="B92" s="10">
        <v>45382</v>
      </c>
      <c r="C92" s="1" t="str">
        <f>TEXT(onlinesales[[#This Row],[Date]],"dd")</f>
        <v>31</v>
      </c>
      <c r="D92" s="1" t="str">
        <f>TEXT(onlinesales[[#This Row],[Date]],"mmm")</f>
        <v>Mar</v>
      </c>
      <c r="E92" s="1" t="str">
        <f>TEXT(onlinesales[[#This Row],[Date]],"yyyy")</f>
        <v>2024</v>
      </c>
      <c r="F92" t="s">
        <v>8</v>
      </c>
      <c r="G92" t="s">
        <v>110</v>
      </c>
      <c r="H92">
        <v>2</v>
      </c>
      <c r="I92" s="2">
        <v>99.99</v>
      </c>
      <c r="J92">
        <f t="shared" si="1"/>
        <v>199.98</v>
      </c>
      <c r="K92" t="s">
        <v>10</v>
      </c>
      <c r="L92" t="s">
        <v>11</v>
      </c>
    </row>
    <row r="93" spans="1:12" x14ac:dyDescent="0.25">
      <c r="A93">
        <v>10092</v>
      </c>
      <c r="B93" s="10">
        <v>45383</v>
      </c>
      <c r="C93" s="1" t="str">
        <f>TEXT(onlinesales[[#This Row],[Date]],"dd")</f>
        <v>01</v>
      </c>
      <c r="D93" s="1" t="str">
        <f>TEXT(onlinesales[[#This Row],[Date]],"mmm")</f>
        <v>Apr</v>
      </c>
      <c r="E93" s="1" t="str">
        <f>TEXT(onlinesales[[#This Row],[Date]],"yyyy")</f>
        <v>2024</v>
      </c>
      <c r="F93" t="s">
        <v>12</v>
      </c>
      <c r="G93" t="s">
        <v>111</v>
      </c>
      <c r="H93">
        <v>1</v>
      </c>
      <c r="I93" s="2">
        <v>179.99</v>
      </c>
      <c r="J93">
        <f t="shared" si="1"/>
        <v>179.99</v>
      </c>
      <c r="K93" t="s">
        <v>14</v>
      </c>
      <c r="L93" t="s">
        <v>15</v>
      </c>
    </row>
    <row r="94" spans="1:12" x14ac:dyDescent="0.25">
      <c r="A94">
        <v>10093</v>
      </c>
      <c r="B94" s="10">
        <v>45384</v>
      </c>
      <c r="C94" s="1" t="str">
        <f>TEXT(onlinesales[[#This Row],[Date]],"dd")</f>
        <v>02</v>
      </c>
      <c r="D94" s="1" t="str">
        <f>TEXT(onlinesales[[#This Row],[Date]],"mmm")</f>
        <v>Apr</v>
      </c>
      <c r="E94" s="1" t="str">
        <f>TEXT(onlinesales[[#This Row],[Date]],"yyyy")</f>
        <v>2024</v>
      </c>
      <c r="F94" t="s">
        <v>16</v>
      </c>
      <c r="G94" t="s">
        <v>112</v>
      </c>
      <c r="H94">
        <v>4</v>
      </c>
      <c r="I94" s="2">
        <v>79.989999999999995</v>
      </c>
      <c r="J94">
        <f t="shared" si="1"/>
        <v>319.95999999999998</v>
      </c>
      <c r="K94" t="s">
        <v>18</v>
      </c>
      <c r="L94" t="s">
        <v>19</v>
      </c>
    </row>
    <row r="95" spans="1:12" x14ac:dyDescent="0.25">
      <c r="A95">
        <v>10094</v>
      </c>
      <c r="B95" s="10">
        <v>45385</v>
      </c>
      <c r="C95" s="1" t="str">
        <f>TEXT(onlinesales[[#This Row],[Date]],"dd")</f>
        <v>03</v>
      </c>
      <c r="D95" s="1" t="str">
        <f>TEXT(onlinesales[[#This Row],[Date]],"mmm")</f>
        <v>Apr</v>
      </c>
      <c r="E95" s="1" t="str">
        <f>TEXT(onlinesales[[#This Row],[Date]],"yyyy")</f>
        <v>2024</v>
      </c>
      <c r="F95" t="s">
        <v>20</v>
      </c>
      <c r="G95" t="s">
        <v>113</v>
      </c>
      <c r="H95">
        <v>3</v>
      </c>
      <c r="I95" s="2">
        <v>14.99</v>
      </c>
      <c r="J95">
        <f t="shared" si="1"/>
        <v>44.97</v>
      </c>
      <c r="K95" t="s">
        <v>10</v>
      </c>
      <c r="L95" t="s">
        <v>11</v>
      </c>
    </row>
    <row r="96" spans="1:12" x14ac:dyDescent="0.25">
      <c r="A96">
        <v>10095</v>
      </c>
      <c r="B96" s="10">
        <v>45386</v>
      </c>
      <c r="C96" s="1" t="str">
        <f>TEXT(onlinesales[[#This Row],[Date]],"dd")</f>
        <v>04</v>
      </c>
      <c r="D96" s="1" t="str">
        <f>TEXT(onlinesales[[#This Row],[Date]],"mmm")</f>
        <v>Apr</v>
      </c>
      <c r="E96" s="1" t="str">
        <f>TEXT(onlinesales[[#This Row],[Date]],"yyyy")</f>
        <v>2024</v>
      </c>
      <c r="F96" t="s">
        <v>22</v>
      </c>
      <c r="G96" t="s">
        <v>114</v>
      </c>
      <c r="H96">
        <v>1</v>
      </c>
      <c r="I96" s="2">
        <v>68</v>
      </c>
      <c r="J96">
        <f t="shared" si="1"/>
        <v>68</v>
      </c>
      <c r="K96" t="s">
        <v>14</v>
      </c>
      <c r="L96" t="s">
        <v>15</v>
      </c>
    </row>
    <row r="97" spans="1:12" x14ac:dyDescent="0.25">
      <c r="A97">
        <v>10096</v>
      </c>
      <c r="B97" s="10">
        <v>45387</v>
      </c>
      <c r="C97" s="1" t="str">
        <f>TEXT(onlinesales[[#This Row],[Date]],"dd")</f>
        <v>05</v>
      </c>
      <c r="D97" s="1" t="str">
        <f>TEXT(onlinesales[[#This Row],[Date]],"mmm")</f>
        <v>Apr</v>
      </c>
      <c r="E97" s="1" t="str">
        <f>TEXT(onlinesales[[#This Row],[Date]],"yyyy")</f>
        <v>2024</v>
      </c>
      <c r="F97" t="s">
        <v>24</v>
      </c>
      <c r="G97" t="s">
        <v>115</v>
      </c>
      <c r="H97">
        <v>1</v>
      </c>
      <c r="I97" s="2">
        <v>999.99</v>
      </c>
      <c r="J97">
        <f t="shared" si="1"/>
        <v>999.99</v>
      </c>
      <c r="K97" t="s">
        <v>18</v>
      </c>
      <c r="L97" t="s">
        <v>11</v>
      </c>
    </row>
    <row r="98" spans="1:12" x14ac:dyDescent="0.25">
      <c r="A98">
        <v>10097</v>
      </c>
      <c r="B98" s="10">
        <v>45388</v>
      </c>
      <c r="C98" s="1" t="str">
        <f>TEXT(onlinesales[[#This Row],[Date]],"dd")</f>
        <v>06</v>
      </c>
      <c r="D98" s="1" t="str">
        <f>TEXT(onlinesales[[#This Row],[Date]],"mmm")</f>
        <v>Apr</v>
      </c>
      <c r="E98" s="1" t="str">
        <f>TEXT(onlinesales[[#This Row],[Date]],"yyyy")</f>
        <v>2024</v>
      </c>
      <c r="F98" t="s">
        <v>8</v>
      </c>
      <c r="G98" t="s">
        <v>116</v>
      </c>
      <c r="H98">
        <v>3</v>
      </c>
      <c r="I98" s="2">
        <v>299.99</v>
      </c>
      <c r="J98">
        <f t="shared" si="1"/>
        <v>899.97</v>
      </c>
      <c r="K98" t="s">
        <v>10</v>
      </c>
      <c r="L98" t="s">
        <v>11</v>
      </c>
    </row>
    <row r="99" spans="1:12" x14ac:dyDescent="0.25">
      <c r="A99">
        <v>10098</v>
      </c>
      <c r="B99" s="10">
        <v>45389</v>
      </c>
      <c r="C99" s="1" t="str">
        <f>TEXT(onlinesales[[#This Row],[Date]],"dd")</f>
        <v>07</v>
      </c>
      <c r="D99" s="1" t="str">
        <f>TEXT(onlinesales[[#This Row],[Date]],"mmm")</f>
        <v>Apr</v>
      </c>
      <c r="E99" s="1" t="str">
        <f>TEXT(onlinesales[[#This Row],[Date]],"yyyy")</f>
        <v>2024</v>
      </c>
      <c r="F99" t="s">
        <v>12</v>
      </c>
      <c r="G99" t="s">
        <v>117</v>
      </c>
      <c r="H99">
        <v>1</v>
      </c>
      <c r="I99" s="2">
        <v>349.99</v>
      </c>
      <c r="J99">
        <f t="shared" si="1"/>
        <v>349.99</v>
      </c>
      <c r="K99" t="s">
        <v>14</v>
      </c>
      <c r="L99" t="s">
        <v>15</v>
      </c>
    </row>
    <row r="100" spans="1:12" x14ac:dyDescent="0.25">
      <c r="A100">
        <v>10099</v>
      </c>
      <c r="B100" s="10">
        <v>45390</v>
      </c>
      <c r="C100" s="1" t="str">
        <f>TEXT(onlinesales[[#This Row],[Date]],"dd")</f>
        <v>08</v>
      </c>
      <c r="D100" s="1" t="str">
        <f>TEXT(onlinesales[[#This Row],[Date]],"mmm")</f>
        <v>Apr</v>
      </c>
      <c r="E100" s="1" t="str">
        <f>TEXT(onlinesales[[#This Row],[Date]],"yyyy")</f>
        <v>2024</v>
      </c>
      <c r="F100" t="s">
        <v>16</v>
      </c>
      <c r="G100" t="s">
        <v>118</v>
      </c>
      <c r="H100">
        <v>6</v>
      </c>
      <c r="I100" s="2">
        <v>19.989999999999998</v>
      </c>
      <c r="J100">
        <f t="shared" si="1"/>
        <v>119.94</v>
      </c>
      <c r="K100" t="s">
        <v>18</v>
      </c>
      <c r="L100" t="s">
        <v>19</v>
      </c>
    </row>
    <row r="101" spans="1:12" x14ac:dyDescent="0.25">
      <c r="A101">
        <v>10100</v>
      </c>
      <c r="B101" s="10">
        <v>45391</v>
      </c>
      <c r="C101" s="1" t="str">
        <f>TEXT(onlinesales[[#This Row],[Date]],"dd")</f>
        <v>09</v>
      </c>
      <c r="D101" s="1" t="str">
        <f>TEXT(onlinesales[[#This Row],[Date]],"mmm")</f>
        <v>Apr</v>
      </c>
      <c r="E101" s="1" t="str">
        <f>TEXT(onlinesales[[#This Row],[Date]],"yyyy")</f>
        <v>2024</v>
      </c>
      <c r="F101" t="s">
        <v>20</v>
      </c>
      <c r="G101" t="s">
        <v>119</v>
      </c>
      <c r="H101">
        <v>2</v>
      </c>
      <c r="I101" s="2">
        <v>12.99</v>
      </c>
      <c r="J101">
        <f t="shared" si="1"/>
        <v>25.98</v>
      </c>
      <c r="K101" t="s">
        <v>10</v>
      </c>
      <c r="L101" t="s">
        <v>11</v>
      </c>
    </row>
    <row r="102" spans="1:12" x14ac:dyDescent="0.25">
      <c r="A102">
        <v>10101</v>
      </c>
      <c r="B102" s="10">
        <v>45392</v>
      </c>
      <c r="C102" s="1" t="str">
        <f>TEXT(onlinesales[[#This Row],[Date]],"dd")</f>
        <v>10</v>
      </c>
      <c r="D102" s="1" t="str">
        <f>TEXT(onlinesales[[#This Row],[Date]],"mmm")</f>
        <v>Apr</v>
      </c>
      <c r="E102" s="1" t="str">
        <f>TEXT(onlinesales[[#This Row],[Date]],"yyyy")</f>
        <v>2024</v>
      </c>
      <c r="F102" t="s">
        <v>22</v>
      </c>
      <c r="G102" t="s">
        <v>120</v>
      </c>
      <c r="H102">
        <v>1</v>
      </c>
      <c r="I102" s="2">
        <v>82</v>
      </c>
      <c r="J102">
        <f t="shared" si="1"/>
        <v>82</v>
      </c>
      <c r="K102" t="s">
        <v>14</v>
      </c>
      <c r="L102" t="s">
        <v>15</v>
      </c>
    </row>
    <row r="103" spans="1:12" x14ac:dyDescent="0.25">
      <c r="A103">
        <v>10102</v>
      </c>
      <c r="B103" s="10">
        <v>45393</v>
      </c>
      <c r="C103" s="1" t="str">
        <f>TEXT(onlinesales[[#This Row],[Date]],"dd")</f>
        <v>11</v>
      </c>
      <c r="D103" s="1" t="str">
        <f>TEXT(onlinesales[[#This Row],[Date]],"mmm")</f>
        <v>Apr</v>
      </c>
      <c r="E103" s="1" t="str">
        <f>TEXT(onlinesales[[#This Row],[Date]],"yyyy")</f>
        <v>2024</v>
      </c>
      <c r="F103" t="s">
        <v>24</v>
      </c>
      <c r="G103" t="s">
        <v>121</v>
      </c>
      <c r="H103">
        <v>2</v>
      </c>
      <c r="I103" s="2">
        <v>109.99</v>
      </c>
      <c r="J103">
        <f t="shared" si="1"/>
        <v>219.98</v>
      </c>
      <c r="K103" t="s">
        <v>18</v>
      </c>
      <c r="L103" t="s">
        <v>11</v>
      </c>
    </row>
    <row r="104" spans="1:12" x14ac:dyDescent="0.25">
      <c r="A104">
        <v>10103</v>
      </c>
      <c r="B104" s="10">
        <v>45394</v>
      </c>
      <c r="C104" s="1" t="str">
        <f>TEXT(onlinesales[[#This Row],[Date]],"dd")</f>
        <v>12</v>
      </c>
      <c r="D104" s="1" t="str">
        <f>TEXT(onlinesales[[#This Row],[Date]],"mmm")</f>
        <v>Apr</v>
      </c>
      <c r="E104" s="1" t="str">
        <f>TEXT(onlinesales[[#This Row],[Date]],"yyyy")</f>
        <v>2024</v>
      </c>
      <c r="F104" t="s">
        <v>8</v>
      </c>
      <c r="G104" t="s">
        <v>122</v>
      </c>
      <c r="H104">
        <v>1</v>
      </c>
      <c r="I104" s="2">
        <v>3899.99</v>
      </c>
      <c r="J104">
        <f t="shared" si="1"/>
        <v>3899.99</v>
      </c>
      <c r="K104" t="s">
        <v>10</v>
      </c>
      <c r="L104" t="s">
        <v>11</v>
      </c>
    </row>
    <row r="105" spans="1:12" x14ac:dyDescent="0.25">
      <c r="A105">
        <v>10104</v>
      </c>
      <c r="B105" s="10">
        <v>45395</v>
      </c>
      <c r="C105" s="1" t="str">
        <f>TEXT(onlinesales[[#This Row],[Date]],"dd")</f>
        <v>13</v>
      </c>
      <c r="D105" s="1" t="str">
        <f>TEXT(onlinesales[[#This Row],[Date]],"mmm")</f>
        <v>Apr</v>
      </c>
      <c r="E105" s="1" t="str">
        <f>TEXT(onlinesales[[#This Row],[Date]],"yyyy")</f>
        <v>2024</v>
      </c>
      <c r="F105" t="s">
        <v>12</v>
      </c>
      <c r="G105" t="s">
        <v>123</v>
      </c>
      <c r="H105">
        <v>2</v>
      </c>
      <c r="I105" s="2">
        <v>349.99</v>
      </c>
      <c r="J105">
        <f t="shared" si="1"/>
        <v>699.98</v>
      </c>
      <c r="K105" t="s">
        <v>14</v>
      </c>
      <c r="L105" t="s">
        <v>15</v>
      </c>
    </row>
    <row r="106" spans="1:12" x14ac:dyDescent="0.25">
      <c r="A106">
        <v>10105</v>
      </c>
      <c r="B106" s="10">
        <v>45396</v>
      </c>
      <c r="C106" s="1" t="str">
        <f>TEXT(onlinesales[[#This Row],[Date]],"dd")</f>
        <v>14</v>
      </c>
      <c r="D106" s="1" t="str">
        <f>TEXT(onlinesales[[#This Row],[Date]],"mmm")</f>
        <v>Apr</v>
      </c>
      <c r="E106" s="1" t="str">
        <f>TEXT(onlinesales[[#This Row],[Date]],"yyyy")</f>
        <v>2024</v>
      </c>
      <c r="F106" t="s">
        <v>16</v>
      </c>
      <c r="G106" t="s">
        <v>124</v>
      </c>
      <c r="H106">
        <v>3</v>
      </c>
      <c r="I106" s="2">
        <v>39.99</v>
      </c>
      <c r="J106">
        <f t="shared" si="1"/>
        <v>119.97</v>
      </c>
      <c r="K106" t="s">
        <v>18</v>
      </c>
      <c r="L106" t="s">
        <v>19</v>
      </c>
    </row>
    <row r="107" spans="1:12" x14ac:dyDescent="0.25">
      <c r="A107">
        <v>10106</v>
      </c>
      <c r="B107" s="10">
        <v>45397</v>
      </c>
      <c r="C107" s="1" t="str">
        <f>TEXT(onlinesales[[#This Row],[Date]],"dd")</f>
        <v>15</v>
      </c>
      <c r="D107" s="1" t="str">
        <f>TEXT(onlinesales[[#This Row],[Date]],"mmm")</f>
        <v>Apr</v>
      </c>
      <c r="E107" s="1" t="str">
        <f>TEXT(onlinesales[[#This Row],[Date]],"yyyy")</f>
        <v>2024</v>
      </c>
      <c r="F107" t="s">
        <v>20</v>
      </c>
      <c r="G107" t="s">
        <v>125</v>
      </c>
      <c r="H107">
        <v>4</v>
      </c>
      <c r="I107" s="2">
        <v>10.99</v>
      </c>
      <c r="J107">
        <f t="shared" si="1"/>
        <v>43.96</v>
      </c>
      <c r="K107" t="s">
        <v>10</v>
      </c>
      <c r="L107" t="s">
        <v>11</v>
      </c>
    </row>
    <row r="108" spans="1:12" x14ac:dyDescent="0.25">
      <c r="A108">
        <v>10107</v>
      </c>
      <c r="B108" s="10">
        <v>45398</v>
      </c>
      <c r="C108" s="1" t="str">
        <f>TEXT(onlinesales[[#This Row],[Date]],"dd")</f>
        <v>16</v>
      </c>
      <c r="D108" s="1" t="str">
        <f>TEXT(onlinesales[[#This Row],[Date]],"mmm")</f>
        <v>Apr</v>
      </c>
      <c r="E108" s="1" t="str">
        <f>TEXT(onlinesales[[#This Row],[Date]],"yyyy")</f>
        <v>2024</v>
      </c>
      <c r="F108" t="s">
        <v>22</v>
      </c>
      <c r="G108" t="s">
        <v>126</v>
      </c>
      <c r="H108">
        <v>1</v>
      </c>
      <c r="I108" s="2">
        <v>6.5</v>
      </c>
      <c r="J108">
        <f t="shared" si="1"/>
        <v>6.5</v>
      </c>
      <c r="K108" t="s">
        <v>14</v>
      </c>
      <c r="L108" t="s">
        <v>15</v>
      </c>
    </row>
    <row r="109" spans="1:12" x14ac:dyDescent="0.25">
      <c r="A109">
        <v>10108</v>
      </c>
      <c r="B109" s="10">
        <v>45399</v>
      </c>
      <c r="C109" s="1" t="str">
        <f>TEXT(onlinesales[[#This Row],[Date]],"dd")</f>
        <v>17</v>
      </c>
      <c r="D109" s="1" t="str">
        <f>TEXT(onlinesales[[#This Row],[Date]],"mmm")</f>
        <v>Apr</v>
      </c>
      <c r="E109" s="1" t="str">
        <f>TEXT(onlinesales[[#This Row],[Date]],"yyyy")</f>
        <v>2024</v>
      </c>
      <c r="F109" t="s">
        <v>24</v>
      </c>
      <c r="G109" t="s">
        <v>127</v>
      </c>
      <c r="H109">
        <v>1</v>
      </c>
      <c r="I109" s="2">
        <v>399.99</v>
      </c>
      <c r="J109">
        <f t="shared" si="1"/>
        <v>399.99</v>
      </c>
      <c r="K109" t="s">
        <v>18</v>
      </c>
      <c r="L109" t="s">
        <v>11</v>
      </c>
    </row>
    <row r="110" spans="1:12" x14ac:dyDescent="0.25">
      <c r="A110">
        <v>10109</v>
      </c>
      <c r="B110" s="10">
        <v>45400</v>
      </c>
      <c r="C110" s="1" t="str">
        <f>TEXT(onlinesales[[#This Row],[Date]],"dd")</f>
        <v>18</v>
      </c>
      <c r="D110" s="1" t="str">
        <f>TEXT(onlinesales[[#This Row],[Date]],"mmm")</f>
        <v>Apr</v>
      </c>
      <c r="E110" s="1" t="str">
        <f>TEXT(onlinesales[[#This Row],[Date]],"yyyy")</f>
        <v>2024</v>
      </c>
      <c r="F110" t="s">
        <v>8</v>
      </c>
      <c r="G110" t="s">
        <v>128</v>
      </c>
      <c r="H110">
        <v>2</v>
      </c>
      <c r="I110" s="2">
        <v>229.99</v>
      </c>
      <c r="J110">
        <f t="shared" si="1"/>
        <v>459.98</v>
      </c>
      <c r="K110" t="s">
        <v>10</v>
      </c>
      <c r="L110" t="s">
        <v>11</v>
      </c>
    </row>
    <row r="111" spans="1:12" x14ac:dyDescent="0.25">
      <c r="A111">
        <v>10110</v>
      </c>
      <c r="B111" s="10">
        <v>45401</v>
      </c>
      <c r="C111" s="1" t="str">
        <f>TEXT(onlinesales[[#This Row],[Date]],"dd")</f>
        <v>19</v>
      </c>
      <c r="D111" s="1" t="str">
        <f>TEXT(onlinesales[[#This Row],[Date]],"mmm")</f>
        <v>Apr</v>
      </c>
      <c r="E111" s="1" t="str">
        <f>TEXT(onlinesales[[#This Row],[Date]],"yyyy")</f>
        <v>2024</v>
      </c>
      <c r="F111" t="s">
        <v>12</v>
      </c>
      <c r="G111" t="s">
        <v>129</v>
      </c>
      <c r="H111">
        <v>1</v>
      </c>
      <c r="I111" s="2">
        <v>159.99</v>
      </c>
      <c r="J111">
        <f t="shared" si="1"/>
        <v>159.99</v>
      </c>
      <c r="K111" t="s">
        <v>14</v>
      </c>
      <c r="L111" t="s">
        <v>15</v>
      </c>
    </row>
    <row r="112" spans="1:12" x14ac:dyDescent="0.25">
      <c r="A112">
        <v>10111</v>
      </c>
      <c r="B112" s="10">
        <v>45402</v>
      </c>
      <c r="C112" s="1" t="str">
        <f>TEXT(onlinesales[[#This Row],[Date]],"dd")</f>
        <v>20</v>
      </c>
      <c r="D112" s="1" t="str">
        <f>TEXT(onlinesales[[#This Row],[Date]],"mmm")</f>
        <v>Apr</v>
      </c>
      <c r="E112" s="1" t="str">
        <f>TEXT(onlinesales[[#This Row],[Date]],"yyyy")</f>
        <v>2024</v>
      </c>
      <c r="F112" t="s">
        <v>16</v>
      </c>
      <c r="G112" t="s">
        <v>130</v>
      </c>
      <c r="H112">
        <v>4</v>
      </c>
      <c r="I112" s="2">
        <v>14.99</v>
      </c>
      <c r="J112">
        <f t="shared" si="1"/>
        <v>59.96</v>
      </c>
      <c r="K112" t="s">
        <v>18</v>
      </c>
      <c r="L112" t="s">
        <v>19</v>
      </c>
    </row>
    <row r="113" spans="1:12" x14ac:dyDescent="0.25">
      <c r="A113">
        <v>10112</v>
      </c>
      <c r="B113" s="10">
        <v>45403</v>
      </c>
      <c r="C113" s="1" t="str">
        <f>TEXT(onlinesales[[#This Row],[Date]],"dd")</f>
        <v>21</v>
      </c>
      <c r="D113" s="1" t="str">
        <f>TEXT(onlinesales[[#This Row],[Date]],"mmm")</f>
        <v>Apr</v>
      </c>
      <c r="E113" s="1" t="str">
        <f>TEXT(onlinesales[[#This Row],[Date]],"yyyy")</f>
        <v>2024</v>
      </c>
      <c r="F113" t="s">
        <v>20</v>
      </c>
      <c r="G113" t="s">
        <v>131</v>
      </c>
      <c r="H113">
        <v>2</v>
      </c>
      <c r="I113" s="2">
        <v>18.989999999999998</v>
      </c>
      <c r="J113">
        <f t="shared" si="1"/>
        <v>37.979999999999997</v>
      </c>
      <c r="K113" t="s">
        <v>10</v>
      </c>
      <c r="L113" t="s">
        <v>11</v>
      </c>
    </row>
    <row r="114" spans="1:12" x14ac:dyDescent="0.25">
      <c r="A114">
        <v>10113</v>
      </c>
      <c r="B114" s="10">
        <v>45404</v>
      </c>
      <c r="C114" s="1" t="str">
        <f>TEXT(onlinesales[[#This Row],[Date]],"dd")</f>
        <v>22</v>
      </c>
      <c r="D114" s="1" t="str">
        <f>TEXT(onlinesales[[#This Row],[Date]],"mmm")</f>
        <v>Apr</v>
      </c>
      <c r="E114" s="1" t="str">
        <f>TEXT(onlinesales[[#This Row],[Date]],"yyyy")</f>
        <v>2024</v>
      </c>
      <c r="F114" t="s">
        <v>22</v>
      </c>
      <c r="G114" t="s">
        <v>132</v>
      </c>
      <c r="H114">
        <v>1</v>
      </c>
      <c r="I114" s="2">
        <v>15</v>
      </c>
      <c r="J114">
        <f t="shared" si="1"/>
        <v>15</v>
      </c>
      <c r="K114" t="s">
        <v>14</v>
      </c>
      <c r="L114" t="s">
        <v>15</v>
      </c>
    </row>
    <row r="115" spans="1:12" x14ac:dyDescent="0.25">
      <c r="A115">
        <v>10114</v>
      </c>
      <c r="B115" s="10">
        <v>45405</v>
      </c>
      <c r="C115" s="1" t="str">
        <f>TEXT(onlinesales[[#This Row],[Date]],"dd")</f>
        <v>23</v>
      </c>
      <c r="D115" s="1" t="str">
        <f>TEXT(onlinesales[[#This Row],[Date]],"mmm")</f>
        <v>Apr</v>
      </c>
      <c r="E115" s="1" t="str">
        <f>TEXT(onlinesales[[#This Row],[Date]],"yyyy")</f>
        <v>2024</v>
      </c>
      <c r="F115" t="s">
        <v>24</v>
      </c>
      <c r="G115" t="s">
        <v>133</v>
      </c>
      <c r="H115">
        <v>3</v>
      </c>
      <c r="I115" s="2">
        <v>229.95</v>
      </c>
      <c r="J115">
        <f t="shared" si="1"/>
        <v>689.84999999999991</v>
      </c>
      <c r="K115" t="s">
        <v>18</v>
      </c>
      <c r="L115" t="s">
        <v>11</v>
      </c>
    </row>
    <row r="116" spans="1:12" x14ac:dyDescent="0.25">
      <c r="A116">
        <v>10115</v>
      </c>
      <c r="B116" s="10">
        <v>45406</v>
      </c>
      <c r="C116" s="1" t="str">
        <f>TEXT(onlinesales[[#This Row],[Date]],"dd")</f>
        <v>24</v>
      </c>
      <c r="D116" s="1" t="str">
        <f>TEXT(onlinesales[[#This Row],[Date]],"mmm")</f>
        <v>Apr</v>
      </c>
      <c r="E116" s="1" t="str">
        <f>TEXT(onlinesales[[#This Row],[Date]],"yyyy")</f>
        <v>2024</v>
      </c>
      <c r="F116" t="s">
        <v>8</v>
      </c>
      <c r="G116" t="s">
        <v>134</v>
      </c>
      <c r="H116">
        <v>1</v>
      </c>
      <c r="I116" s="2">
        <v>249.99</v>
      </c>
      <c r="J116">
        <f t="shared" si="1"/>
        <v>249.99</v>
      </c>
      <c r="K116" t="s">
        <v>10</v>
      </c>
      <c r="L116" t="s">
        <v>11</v>
      </c>
    </row>
    <row r="117" spans="1:12" x14ac:dyDescent="0.25">
      <c r="A117">
        <v>10116</v>
      </c>
      <c r="B117" s="10">
        <v>45407</v>
      </c>
      <c r="C117" s="1" t="str">
        <f>TEXT(onlinesales[[#This Row],[Date]],"dd")</f>
        <v>25</v>
      </c>
      <c r="D117" s="1" t="str">
        <f>TEXT(onlinesales[[#This Row],[Date]],"mmm")</f>
        <v>Apr</v>
      </c>
      <c r="E117" s="1" t="str">
        <f>TEXT(onlinesales[[#This Row],[Date]],"yyyy")</f>
        <v>2024</v>
      </c>
      <c r="F117" t="s">
        <v>12</v>
      </c>
      <c r="G117" t="s">
        <v>135</v>
      </c>
      <c r="H117">
        <v>2</v>
      </c>
      <c r="I117" s="2">
        <v>299.95</v>
      </c>
      <c r="J117">
        <f t="shared" si="1"/>
        <v>599.9</v>
      </c>
      <c r="K117" t="s">
        <v>14</v>
      </c>
      <c r="L117" t="s">
        <v>15</v>
      </c>
    </row>
    <row r="118" spans="1:12" x14ac:dyDescent="0.25">
      <c r="A118">
        <v>10117</v>
      </c>
      <c r="B118" s="10">
        <v>45408</v>
      </c>
      <c r="C118" s="1" t="str">
        <f>TEXT(onlinesales[[#This Row],[Date]],"dd")</f>
        <v>26</v>
      </c>
      <c r="D118" s="1" t="str">
        <f>TEXT(onlinesales[[#This Row],[Date]],"mmm")</f>
        <v>Apr</v>
      </c>
      <c r="E118" s="1" t="str">
        <f>TEXT(onlinesales[[#This Row],[Date]],"yyyy")</f>
        <v>2024</v>
      </c>
      <c r="F118" t="s">
        <v>16</v>
      </c>
      <c r="G118" t="s">
        <v>136</v>
      </c>
      <c r="H118">
        <v>3</v>
      </c>
      <c r="I118" s="2">
        <v>49.99</v>
      </c>
      <c r="J118">
        <f t="shared" si="1"/>
        <v>149.97</v>
      </c>
      <c r="K118" t="s">
        <v>18</v>
      </c>
      <c r="L118" t="s">
        <v>19</v>
      </c>
    </row>
    <row r="119" spans="1:12" x14ac:dyDescent="0.25">
      <c r="A119">
        <v>10118</v>
      </c>
      <c r="B119" s="10">
        <v>45409</v>
      </c>
      <c r="C119" s="1" t="str">
        <f>TEXT(onlinesales[[#This Row],[Date]],"dd")</f>
        <v>27</v>
      </c>
      <c r="D119" s="1" t="str">
        <f>TEXT(onlinesales[[#This Row],[Date]],"mmm")</f>
        <v>Apr</v>
      </c>
      <c r="E119" s="1" t="str">
        <f>TEXT(onlinesales[[#This Row],[Date]],"yyyy")</f>
        <v>2024</v>
      </c>
      <c r="F119" t="s">
        <v>20</v>
      </c>
      <c r="G119" t="s">
        <v>137</v>
      </c>
      <c r="H119">
        <v>4</v>
      </c>
      <c r="I119" s="2">
        <v>16.989999999999998</v>
      </c>
      <c r="J119">
        <f t="shared" si="1"/>
        <v>67.959999999999994</v>
      </c>
      <c r="K119" t="s">
        <v>10</v>
      </c>
      <c r="L119" t="s">
        <v>11</v>
      </c>
    </row>
    <row r="120" spans="1:12" x14ac:dyDescent="0.25">
      <c r="A120">
        <v>10119</v>
      </c>
      <c r="B120" s="10">
        <v>45410</v>
      </c>
      <c r="C120" s="1" t="str">
        <f>TEXT(onlinesales[[#This Row],[Date]],"dd")</f>
        <v>28</v>
      </c>
      <c r="D120" s="1" t="str">
        <f>TEXT(onlinesales[[#This Row],[Date]],"mmm")</f>
        <v>Apr</v>
      </c>
      <c r="E120" s="1" t="str">
        <f>TEXT(onlinesales[[#This Row],[Date]],"yyyy")</f>
        <v>2024</v>
      </c>
      <c r="F120" t="s">
        <v>22</v>
      </c>
      <c r="G120" t="s">
        <v>138</v>
      </c>
      <c r="H120">
        <v>2</v>
      </c>
      <c r="I120" s="2">
        <v>14.99</v>
      </c>
      <c r="J120">
        <f t="shared" si="1"/>
        <v>29.98</v>
      </c>
      <c r="K120" t="s">
        <v>14</v>
      </c>
      <c r="L120" t="s">
        <v>15</v>
      </c>
    </row>
    <row r="121" spans="1:12" x14ac:dyDescent="0.25">
      <c r="A121">
        <v>10120</v>
      </c>
      <c r="B121" s="10">
        <v>45411</v>
      </c>
      <c r="C121" s="1" t="str">
        <f>TEXT(onlinesales[[#This Row],[Date]],"dd")</f>
        <v>29</v>
      </c>
      <c r="D121" s="1" t="str">
        <f>TEXT(onlinesales[[#This Row],[Date]],"mmm")</f>
        <v>Apr</v>
      </c>
      <c r="E121" s="1" t="str">
        <f>TEXT(onlinesales[[#This Row],[Date]],"yyyy")</f>
        <v>2024</v>
      </c>
      <c r="F121" t="s">
        <v>24</v>
      </c>
      <c r="G121" t="s">
        <v>139</v>
      </c>
      <c r="H121">
        <v>1</v>
      </c>
      <c r="I121" s="2">
        <v>249.99</v>
      </c>
      <c r="J121">
        <f t="shared" si="1"/>
        <v>249.99</v>
      </c>
      <c r="K121" t="s">
        <v>18</v>
      </c>
      <c r="L121" t="s">
        <v>11</v>
      </c>
    </row>
    <row r="122" spans="1:12" x14ac:dyDescent="0.25">
      <c r="A122">
        <v>10121</v>
      </c>
      <c r="B122" s="10">
        <v>45412</v>
      </c>
      <c r="C122" s="1" t="str">
        <f>TEXT(onlinesales[[#This Row],[Date]],"dd")</f>
        <v>30</v>
      </c>
      <c r="D122" s="1" t="str">
        <f>TEXT(onlinesales[[#This Row],[Date]],"mmm")</f>
        <v>Apr</v>
      </c>
      <c r="E122" s="1" t="str">
        <f>TEXT(onlinesales[[#This Row],[Date]],"yyyy")</f>
        <v>2024</v>
      </c>
      <c r="F122" t="s">
        <v>8</v>
      </c>
      <c r="G122" t="s">
        <v>140</v>
      </c>
      <c r="H122">
        <v>2</v>
      </c>
      <c r="I122" s="2">
        <v>599.99</v>
      </c>
      <c r="J122">
        <f t="shared" si="1"/>
        <v>1199.98</v>
      </c>
      <c r="K122" t="s">
        <v>10</v>
      </c>
      <c r="L122" t="s">
        <v>11</v>
      </c>
    </row>
    <row r="123" spans="1:12" x14ac:dyDescent="0.25">
      <c r="A123">
        <v>10122</v>
      </c>
      <c r="B123" s="10">
        <v>45413</v>
      </c>
      <c r="C123" s="1" t="str">
        <f>TEXT(onlinesales[[#This Row],[Date]],"dd")</f>
        <v>01</v>
      </c>
      <c r="D123" s="1" t="str">
        <f>TEXT(onlinesales[[#This Row],[Date]],"mmm")</f>
        <v>May</v>
      </c>
      <c r="E123" s="1" t="str">
        <f>TEXT(onlinesales[[#This Row],[Date]],"yyyy")</f>
        <v>2024</v>
      </c>
      <c r="F123" t="s">
        <v>12</v>
      </c>
      <c r="G123" t="s">
        <v>141</v>
      </c>
      <c r="H123">
        <v>1</v>
      </c>
      <c r="I123" s="2">
        <v>89.99</v>
      </c>
      <c r="J123">
        <f t="shared" si="1"/>
        <v>89.99</v>
      </c>
      <c r="K123" t="s">
        <v>14</v>
      </c>
      <c r="L123" t="s">
        <v>15</v>
      </c>
    </row>
    <row r="124" spans="1:12" x14ac:dyDescent="0.25">
      <c r="A124">
        <v>10123</v>
      </c>
      <c r="B124" s="10">
        <v>45414</v>
      </c>
      <c r="C124" s="1" t="str">
        <f>TEXT(onlinesales[[#This Row],[Date]],"dd")</f>
        <v>02</v>
      </c>
      <c r="D124" s="1" t="str">
        <f>TEXT(onlinesales[[#This Row],[Date]],"mmm")</f>
        <v>May</v>
      </c>
      <c r="E124" s="1" t="str">
        <f>TEXT(onlinesales[[#This Row],[Date]],"yyyy")</f>
        <v>2024</v>
      </c>
      <c r="F124" t="s">
        <v>16</v>
      </c>
      <c r="G124" t="s">
        <v>142</v>
      </c>
      <c r="H124">
        <v>5</v>
      </c>
      <c r="I124" s="2">
        <v>12.99</v>
      </c>
      <c r="J124">
        <f t="shared" si="1"/>
        <v>64.95</v>
      </c>
      <c r="K124" t="s">
        <v>18</v>
      </c>
      <c r="L124" t="s">
        <v>19</v>
      </c>
    </row>
    <row r="125" spans="1:12" x14ac:dyDescent="0.25">
      <c r="A125">
        <v>10124</v>
      </c>
      <c r="B125" s="10">
        <v>45415</v>
      </c>
      <c r="C125" s="1" t="str">
        <f>TEXT(onlinesales[[#This Row],[Date]],"dd")</f>
        <v>03</v>
      </c>
      <c r="D125" s="1" t="str">
        <f>TEXT(onlinesales[[#This Row],[Date]],"mmm")</f>
        <v>May</v>
      </c>
      <c r="E125" s="1" t="str">
        <f>TEXT(onlinesales[[#This Row],[Date]],"yyyy")</f>
        <v>2024</v>
      </c>
      <c r="F125" t="s">
        <v>20</v>
      </c>
      <c r="G125" t="s">
        <v>143</v>
      </c>
      <c r="H125">
        <v>3</v>
      </c>
      <c r="I125" s="2">
        <v>14.99</v>
      </c>
      <c r="J125">
        <f t="shared" si="1"/>
        <v>44.97</v>
      </c>
      <c r="K125" t="s">
        <v>10</v>
      </c>
      <c r="L125" t="s">
        <v>11</v>
      </c>
    </row>
    <row r="126" spans="1:12" x14ac:dyDescent="0.25">
      <c r="A126">
        <v>10125</v>
      </c>
      <c r="B126" s="10">
        <v>45416</v>
      </c>
      <c r="C126" s="1" t="str">
        <f>TEXT(onlinesales[[#This Row],[Date]],"dd")</f>
        <v>04</v>
      </c>
      <c r="D126" s="1" t="str">
        <f>TEXT(onlinesales[[#This Row],[Date]],"mmm")</f>
        <v>May</v>
      </c>
      <c r="E126" s="1" t="str">
        <f>TEXT(onlinesales[[#This Row],[Date]],"yyyy")</f>
        <v>2024</v>
      </c>
      <c r="F126" t="s">
        <v>22</v>
      </c>
      <c r="G126" t="s">
        <v>144</v>
      </c>
      <c r="H126">
        <v>1</v>
      </c>
      <c r="I126" s="2">
        <v>30</v>
      </c>
      <c r="J126">
        <f t="shared" si="1"/>
        <v>30</v>
      </c>
      <c r="K126" t="s">
        <v>14</v>
      </c>
      <c r="L126" t="s">
        <v>15</v>
      </c>
    </row>
    <row r="127" spans="1:12" x14ac:dyDescent="0.25">
      <c r="A127">
        <v>10126</v>
      </c>
      <c r="B127" s="10">
        <v>45417</v>
      </c>
      <c r="C127" s="1" t="str">
        <f>TEXT(onlinesales[[#This Row],[Date]],"dd")</f>
        <v>05</v>
      </c>
      <c r="D127" s="1" t="str">
        <f>TEXT(onlinesales[[#This Row],[Date]],"mmm")</f>
        <v>May</v>
      </c>
      <c r="E127" s="1" t="str">
        <f>TEXT(onlinesales[[#This Row],[Date]],"yyyy")</f>
        <v>2024</v>
      </c>
      <c r="F127" t="s">
        <v>24</v>
      </c>
      <c r="G127" t="s">
        <v>145</v>
      </c>
      <c r="H127">
        <v>1</v>
      </c>
      <c r="I127" s="2">
        <v>199.99</v>
      </c>
      <c r="J127">
        <f t="shared" si="1"/>
        <v>199.99</v>
      </c>
      <c r="K127" t="s">
        <v>18</v>
      </c>
      <c r="L127" t="s">
        <v>11</v>
      </c>
    </row>
    <row r="128" spans="1:12" x14ac:dyDescent="0.25">
      <c r="A128">
        <v>10127</v>
      </c>
      <c r="B128" s="10">
        <v>45418</v>
      </c>
      <c r="C128" s="1" t="str">
        <f>TEXT(onlinesales[[#This Row],[Date]],"dd")</f>
        <v>06</v>
      </c>
      <c r="D128" s="1" t="str">
        <f>TEXT(onlinesales[[#This Row],[Date]],"mmm")</f>
        <v>May</v>
      </c>
      <c r="E128" s="1" t="str">
        <f>TEXT(onlinesales[[#This Row],[Date]],"yyyy")</f>
        <v>2024</v>
      </c>
      <c r="F128" t="s">
        <v>8</v>
      </c>
      <c r="G128" t="s">
        <v>146</v>
      </c>
      <c r="H128">
        <v>1</v>
      </c>
      <c r="I128" s="2">
        <v>499.99</v>
      </c>
      <c r="J128">
        <f t="shared" si="1"/>
        <v>499.99</v>
      </c>
      <c r="K128" t="s">
        <v>10</v>
      </c>
      <c r="L128" t="s">
        <v>11</v>
      </c>
    </row>
    <row r="129" spans="1:12" x14ac:dyDescent="0.25">
      <c r="A129">
        <v>10128</v>
      </c>
      <c r="B129" s="10">
        <v>45419</v>
      </c>
      <c r="C129" s="1" t="str">
        <f>TEXT(onlinesales[[#This Row],[Date]],"dd")</f>
        <v>07</v>
      </c>
      <c r="D129" s="1" t="str">
        <f>TEXT(onlinesales[[#This Row],[Date]],"mmm")</f>
        <v>May</v>
      </c>
      <c r="E129" s="1" t="str">
        <f>TEXT(onlinesales[[#This Row],[Date]],"yyyy")</f>
        <v>2024</v>
      </c>
      <c r="F129" t="s">
        <v>12</v>
      </c>
      <c r="G129" t="s">
        <v>36</v>
      </c>
      <c r="H129">
        <v>2</v>
      </c>
      <c r="I129" s="2">
        <v>399.99</v>
      </c>
      <c r="J129">
        <f t="shared" si="1"/>
        <v>799.98</v>
      </c>
      <c r="K129" t="s">
        <v>14</v>
      </c>
      <c r="L129" t="s">
        <v>15</v>
      </c>
    </row>
    <row r="130" spans="1:12" x14ac:dyDescent="0.25">
      <c r="A130">
        <v>10129</v>
      </c>
      <c r="B130" s="10">
        <v>45420</v>
      </c>
      <c r="C130" s="1" t="str">
        <f>TEXT(onlinesales[[#This Row],[Date]],"dd")</f>
        <v>08</v>
      </c>
      <c r="D130" s="1" t="str">
        <f>TEXT(onlinesales[[#This Row],[Date]],"mmm")</f>
        <v>May</v>
      </c>
      <c r="E130" s="1" t="str">
        <f>TEXT(onlinesales[[#This Row],[Date]],"yyyy")</f>
        <v>2024</v>
      </c>
      <c r="F130" t="s">
        <v>16</v>
      </c>
      <c r="G130" t="s">
        <v>147</v>
      </c>
      <c r="H130">
        <v>3</v>
      </c>
      <c r="I130" s="2">
        <v>98</v>
      </c>
      <c r="J130">
        <f t="shared" si="1"/>
        <v>294</v>
      </c>
      <c r="K130" t="s">
        <v>18</v>
      </c>
      <c r="L130" t="s">
        <v>19</v>
      </c>
    </row>
    <row r="131" spans="1:12" x14ac:dyDescent="0.25">
      <c r="A131">
        <v>10130</v>
      </c>
      <c r="B131" s="10">
        <v>45421</v>
      </c>
      <c r="C131" s="1" t="str">
        <f>TEXT(onlinesales[[#This Row],[Date]],"dd")</f>
        <v>09</v>
      </c>
      <c r="D131" s="1" t="str">
        <f>TEXT(onlinesales[[#This Row],[Date]],"mmm")</f>
        <v>May</v>
      </c>
      <c r="E131" s="1" t="str">
        <f>TEXT(onlinesales[[#This Row],[Date]],"yyyy")</f>
        <v>2024</v>
      </c>
      <c r="F131" t="s">
        <v>20</v>
      </c>
      <c r="G131" t="s">
        <v>148</v>
      </c>
      <c r="H131">
        <v>2</v>
      </c>
      <c r="I131" s="2">
        <v>8.99</v>
      </c>
      <c r="J131">
        <f t="shared" ref="J131:J180" si="2">H131*I131</f>
        <v>17.98</v>
      </c>
      <c r="K131" t="s">
        <v>10</v>
      </c>
      <c r="L131" t="s">
        <v>11</v>
      </c>
    </row>
    <row r="132" spans="1:12" x14ac:dyDescent="0.25">
      <c r="A132">
        <v>10131</v>
      </c>
      <c r="B132" s="10">
        <v>45422</v>
      </c>
      <c r="C132" s="1" t="str">
        <f>TEXT(onlinesales[[#This Row],[Date]],"dd")</f>
        <v>10</v>
      </c>
      <c r="D132" s="1" t="str">
        <f>TEXT(onlinesales[[#This Row],[Date]],"mmm")</f>
        <v>May</v>
      </c>
      <c r="E132" s="1" t="str">
        <f>TEXT(onlinesales[[#This Row],[Date]],"yyyy")</f>
        <v>2024</v>
      </c>
      <c r="F132" t="s">
        <v>22</v>
      </c>
      <c r="G132" t="s">
        <v>149</v>
      </c>
      <c r="H132">
        <v>1</v>
      </c>
      <c r="I132" s="2">
        <v>36</v>
      </c>
      <c r="J132">
        <f t="shared" si="2"/>
        <v>36</v>
      </c>
      <c r="K132" t="s">
        <v>14</v>
      </c>
      <c r="L132" t="s">
        <v>15</v>
      </c>
    </row>
    <row r="133" spans="1:12" x14ac:dyDescent="0.25">
      <c r="A133">
        <v>10132</v>
      </c>
      <c r="B133" s="10">
        <v>45423</v>
      </c>
      <c r="C133" s="1" t="str">
        <f>TEXT(onlinesales[[#This Row],[Date]],"dd")</f>
        <v>11</v>
      </c>
      <c r="D133" s="1" t="str">
        <f>TEXT(onlinesales[[#This Row],[Date]],"mmm")</f>
        <v>May</v>
      </c>
      <c r="E133" s="1" t="str">
        <f>TEXT(onlinesales[[#This Row],[Date]],"yyyy")</f>
        <v>2024</v>
      </c>
      <c r="F133" t="s">
        <v>24</v>
      </c>
      <c r="G133" t="s">
        <v>150</v>
      </c>
      <c r="H133">
        <v>4</v>
      </c>
      <c r="I133" s="2">
        <v>39.950000000000003</v>
      </c>
      <c r="J133">
        <f t="shared" si="2"/>
        <v>159.80000000000001</v>
      </c>
      <c r="K133" t="s">
        <v>18</v>
      </c>
      <c r="L133" t="s">
        <v>11</v>
      </c>
    </row>
    <row r="134" spans="1:12" x14ac:dyDescent="0.25">
      <c r="A134">
        <v>10133</v>
      </c>
      <c r="B134" s="10">
        <v>45424</v>
      </c>
      <c r="C134" s="1" t="str">
        <f>TEXT(onlinesales[[#This Row],[Date]],"dd")</f>
        <v>12</v>
      </c>
      <c r="D134" s="1" t="str">
        <f>TEXT(onlinesales[[#This Row],[Date]],"mmm")</f>
        <v>May</v>
      </c>
      <c r="E134" s="1" t="str">
        <f>TEXT(onlinesales[[#This Row],[Date]],"yyyy")</f>
        <v>2024</v>
      </c>
      <c r="F134" t="s">
        <v>8</v>
      </c>
      <c r="G134" t="s">
        <v>151</v>
      </c>
      <c r="H134">
        <v>1</v>
      </c>
      <c r="I134" s="2">
        <v>1299.99</v>
      </c>
      <c r="J134">
        <f t="shared" si="2"/>
        <v>1299.99</v>
      </c>
      <c r="K134" t="s">
        <v>10</v>
      </c>
      <c r="L134" t="s">
        <v>11</v>
      </c>
    </row>
    <row r="135" spans="1:12" x14ac:dyDescent="0.25">
      <c r="A135">
        <v>10134</v>
      </c>
      <c r="B135" s="10">
        <v>45425</v>
      </c>
      <c r="C135" s="1" t="str">
        <f>TEXT(onlinesales[[#This Row],[Date]],"dd")</f>
        <v>13</v>
      </c>
      <c r="D135" s="1" t="str">
        <f>TEXT(onlinesales[[#This Row],[Date]],"mmm")</f>
        <v>May</v>
      </c>
      <c r="E135" s="1" t="str">
        <f>TEXT(onlinesales[[#This Row],[Date]],"yyyy")</f>
        <v>2024</v>
      </c>
      <c r="F135" t="s">
        <v>12</v>
      </c>
      <c r="G135" t="s">
        <v>152</v>
      </c>
      <c r="H135">
        <v>2</v>
      </c>
      <c r="I135" s="2">
        <v>79.989999999999995</v>
      </c>
      <c r="J135">
        <f t="shared" si="2"/>
        <v>159.97999999999999</v>
      </c>
      <c r="K135" t="s">
        <v>14</v>
      </c>
      <c r="L135" t="s">
        <v>15</v>
      </c>
    </row>
    <row r="136" spans="1:12" x14ac:dyDescent="0.25">
      <c r="A136">
        <v>10135</v>
      </c>
      <c r="B136" s="10">
        <v>45426</v>
      </c>
      <c r="C136" s="1" t="str">
        <f>TEXT(onlinesales[[#This Row],[Date]],"dd")</f>
        <v>14</v>
      </c>
      <c r="D136" s="1" t="str">
        <f>TEXT(onlinesales[[#This Row],[Date]],"mmm")</f>
        <v>May</v>
      </c>
      <c r="E136" s="1" t="str">
        <f>TEXT(onlinesales[[#This Row],[Date]],"yyyy")</f>
        <v>2024</v>
      </c>
      <c r="F136" t="s">
        <v>16</v>
      </c>
      <c r="G136" t="s">
        <v>153</v>
      </c>
      <c r="H136">
        <v>4</v>
      </c>
      <c r="I136" s="2">
        <v>34.99</v>
      </c>
      <c r="J136">
        <f t="shared" si="2"/>
        <v>139.96</v>
      </c>
      <c r="K136" t="s">
        <v>18</v>
      </c>
      <c r="L136" t="s">
        <v>19</v>
      </c>
    </row>
    <row r="137" spans="1:12" x14ac:dyDescent="0.25">
      <c r="A137">
        <v>10136</v>
      </c>
      <c r="B137" s="10">
        <v>45427</v>
      </c>
      <c r="C137" s="1" t="str">
        <f>TEXT(onlinesales[[#This Row],[Date]],"dd")</f>
        <v>15</v>
      </c>
      <c r="D137" s="1" t="str">
        <f>TEXT(onlinesales[[#This Row],[Date]],"mmm")</f>
        <v>May</v>
      </c>
      <c r="E137" s="1" t="str">
        <f>TEXT(onlinesales[[#This Row],[Date]],"yyyy")</f>
        <v>2024</v>
      </c>
      <c r="F137" t="s">
        <v>20</v>
      </c>
      <c r="G137" t="s">
        <v>154</v>
      </c>
      <c r="H137">
        <v>3</v>
      </c>
      <c r="I137" s="2">
        <v>9.99</v>
      </c>
      <c r="J137">
        <f t="shared" si="2"/>
        <v>29.97</v>
      </c>
      <c r="K137" t="s">
        <v>10</v>
      </c>
      <c r="L137" t="s">
        <v>11</v>
      </c>
    </row>
    <row r="138" spans="1:12" x14ac:dyDescent="0.25">
      <c r="A138">
        <v>10137</v>
      </c>
      <c r="B138" s="10">
        <v>45428</v>
      </c>
      <c r="C138" s="1" t="str">
        <f>TEXT(onlinesales[[#This Row],[Date]],"dd")</f>
        <v>16</v>
      </c>
      <c r="D138" s="1" t="str">
        <f>TEXT(onlinesales[[#This Row],[Date]],"mmm")</f>
        <v>May</v>
      </c>
      <c r="E138" s="1" t="str">
        <f>TEXT(onlinesales[[#This Row],[Date]],"yyyy")</f>
        <v>2024</v>
      </c>
      <c r="F138" t="s">
        <v>22</v>
      </c>
      <c r="G138" t="s">
        <v>155</v>
      </c>
      <c r="H138">
        <v>1</v>
      </c>
      <c r="I138" s="2">
        <v>6.8</v>
      </c>
      <c r="J138">
        <f t="shared" si="2"/>
        <v>6.8</v>
      </c>
      <c r="K138" t="s">
        <v>14</v>
      </c>
      <c r="L138" t="s">
        <v>15</v>
      </c>
    </row>
    <row r="139" spans="1:12" x14ac:dyDescent="0.25">
      <c r="A139">
        <v>10138</v>
      </c>
      <c r="B139" s="10">
        <v>45429</v>
      </c>
      <c r="C139" s="1" t="str">
        <f>TEXT(onlinesales[[#This Row],[Date]],"dd")</f>
        <v>17</v>
      </c>
      <c r="D139" s="1" t="str">
        <f>TEXT(onlinesales[[#This Row],[Date]],"mmm")</f>
        <v>May</v>
      </c>
      <c r="E139" s="1" t="str">
        <f>TEXT(onlinesales[[#This Row],[Date]],"yyyy")</f>
        <v>2024</v>
      </c>
      <c r="F139" t="s">
        <v>24</v>
      </c>
      <c r="G139" t="s">
        <v>156</v>
      </c>
      <c r="H139">
        <v>2</v>
      </c>
      <c r="I139" s="2">
        <v>99.95</v>
      </c>
      <c r="J139">
        <f t="shared" si="2"/>
        <v>199.9</v>
      </c>
      <c r="K139" t="s">
        <v>18</v>
      </c>
      <c r="L139" t="s">
        <v>11</v>
      </c>
    </row>
    <row r="140" spans="1:12" x14ac:dyDescent="0.25">
      <c r="A140">
        <v>10139</v>
      </c>
      <c r="B140" s="10">
        <v>45430</v>
      </c>
      <c r="C140" s="1" t="str">
        <f>TEXT(onlinesales[[#This Row],[Date]],"dd")</f>
        <v>18</v>
      </c>
      <c r="D140" s="1" t="str">
        <f>TEXT(onlinesales[[#This Row],[Date]],"mmm")</f>
        <v>May</v>
      </c>
      <c r="E140" s="1" t="str">
        <f>TEXT(onlinesales[[#This Row],[Date]],"yyyy")</f>
        <v>2024</v>
      </c>
      <c r="F140" t="s">
        <v>8</v>
      </c>
      <c r="G140" t="s">
        <v>157</v>
      </c>
      <c r="H140">
        <v>1</v>
      </c>
      <c r="I140" s="2">
        <v>1499.99</v>
      </c>
      <c r="J140">
        <f t="shared" si="2"/>
        <v>1499.99</v>
      </c>
      <c r="K140" t="s">
        <v>10</v>
      </c>
      <c r="L140" t="s">
        <v>11</v>
      </c>
    </row>
    <row r="141" spans="1:12" x14ac:dyDescent="0.25">
      <c r="A141">
        <v>10140</v>
      </c>
      <c r="B141" s="10">
        <v>45431</v>
      </c>
      <c r="C141" s="1" t="str">
        <f>TEXT(onlinesales[[#This Row],[Date]],"dd")</f>
        <v>19</v>
      </c>
      <c r="D141" s="1" t="str">
        <f>TEXT(onlinesales[[#This Row],[Date]],"mmm")</f>
        <v>May</v>
      </c>
      <c r="E141" s="1" t="str">
        <f>TEXT(onlinesales[[#This Row],[Date]],"yyyy")</f>
        <v>2024</v>
      </c>
      <c r="F141" t="s">
        <v>12</v>
      </c>
      <c r="G141" t="s">
        <v>158</v>
      </c>
      <c r="H141">
        <v>1</v>
      </c>
      <c r="I141" s="2">
        <v>139.99</v>
      </c>
      <c r="J141">
        <f t="shared" si="2"/>
        <v>139.99</v>
      </c>
      <c r="K141" t="s">
        <v>14</v>
      </c>
      <c r="L141" t="s">
        <v>15</v>
      </c>
    </row>
    <row r="142" spans="1:12" x14ac:dyDescent="0.25">
      <c r="A142">
        <v>10141</v>
      </c>
      <c r="B142" s="10">
        <v>45432</v>
      </c>
      <c r="C142" s="1" t="str">
        <f>TEXT(onlinesales[[#This Row],[Date]],"dd")</f>
        <v>20</v>
      </c>
      <c r="D142" s="1" t="str">
        <f>TEXT(onlinesales[[#This Row],[Date]],"mmm")</f>
        <v>May</v>
      </c>
      <c r="E142" s="1" t="str">
        <f>TEXT(onlinesales[[#This Row],[Date]],"yyyy")</f>
        <v>2024</v>
      </c>
      <c r="F142" t="s">
        <v>16</v>
      </c>
      <c r="G142" t="s">
        <v>159</v>
      </c>
      <c r="H142">
        <v>3</v>
      </c>
      <c r="I142" s="2">
        <v>44.99</v>
      </c>
      <c r="J142">
        <f t="shared" si="2"/>
        <v>134.97</v>
      </c>
      <c r="K142" t="s">
        <v>18</v>
      </c>
      <c r="L142" t="s">
        <v>19</v>
      </c>
    </row>
    <row r="143" spans="1:12" x14ac:dyDescent="0.25">
      <c r="A143">
        <v>10142</v>
      </c>
      <c r="B143" s="10">
        <v>45433</v>
      </c>
      <c r="C143" s="1" t="str">
        <f>TEXT(onlinesales[[#This Row],[Date]],"dd")</f>
        <v>21</v>
      </c>
      <c r="D143" s="1" t="str">
        <f>TEXT(onlinesales[[#This Row],[Date]],"mmm")</f>
        <v>May</v>
      </c>
      <c r="E143" s="1" t="str">
        <f>TEXT(onlinesales[[#This Row],[Date]],"yyyy")</f>
        <v>2024</v>
      </c>
      <c r="F143" t="s">
        <v>20</v>
      </c>
      <c r="G143" t="s">
        <v>160</v>
      </c>
      <c r="H143">
        <v>2</v>
      </c>
      <c r="I143" s="2">
        <v>11.99</v>
      </c>
      <c r="J143">
        <f t="shared" si="2"/>
        <v>23.98</v>
      </c>
      <c r="K143" t="s">
        <v>10</v>
      </c>
      <c r="L143" t="s">
        <v>11</v>
      </c>
    </row>
    <row r="144" spans="1:12" x14ac:dyDescent="0.25">
      <c r="A144">
        <v>10143</v>
      </c>
      <c r="B144" s="10">
        <v>45434</v>
      </c>
      <c r="C144" s="1" t="str">
        <f>TEXT(onlinesales[[#This Row],[Date]],"dd")</f>
        <v>22</v>
      </c>
      <c r="D144" s="1" t="str">
        <f>TEXT(onlinesales[[#This Row],[Date]],"mmm")</f>
        <v>May</v>
      </c>
      <c r="E144" s="1" t="str">
        <f>TEXT(onlinesales[[#This Row],[Date]],"yyyy")</f>
        <v>2024</v>
      </c>
      <c r="F144" t="s">
        <v>22</v>
      </c>
      <c r="G144" t="s">
        <v>161</v>
      </c>
      <c r="H144">
        <v>1</v>
      </c>
      <c r="I144" s="2">
        <v>29.5</v>
      </c>
      <c r="J144">
        <f t="shared" si="2"/>
        <v>29.5</v>
      </c>
      <c r="K144" t="s">
        <v>14</v>
      </c>
      <c r="L144" t="s">
        <v>15</v>
      </c>
    </row>
    <row r="145" spans="1:12" x14ac:dyDescent="0.25">
      <c r="A145">
        <v>10144</v>
      </c>
      <c r="B145" s="10">
        <v>45435</v>
      </c>
      <c r="C145" s="1" t="str">
        <f>TEXT(onlinesales[[#This Row],[Date]],"dd")</f>
        <v>23</v>
      </c>
      <c r="D145" s="1" t="str">
        <f>TEXT(onlinesales[[#This Row],[Date]],"mmm")</f>
        <v>May</v>
      </c>
      <c r="E145" s="1" t="str">
        <f>TEXT(onlinesales[[#This Row],[Date]],"yyyy")</f>
        <v>2024</v>
      </c>
      <c r="F145" t="s">
        <v>24</v>
      </c>
      <c r="G145" t="s">
        <v>162</v>
      </c>
      <c r="H145">
        <v>1</v>
      </c>
      <c r="I145" s="2">
        <v>299.99</v>
      </c>
      <c r="J145">
        <f t="shared" si="2"/>
        <v>299.99</v>
      </c>
      <c r="K145" t="s">
        <v>18</v>
      </c>
      <c r="L145" t="s">
        <v>11</v>
      </c>
    </row>
    <row r="146" spans="1:12" x14ac:dyDescent="0.25">
      <c r="A146">
        <v>10145</v>
      </c>
      <c r="B146" s="10">
        <v>45436</v>
      </c>
      <c r="C146" s="1" t="str">
        <f>TEXT(onlinesales[[#This Row],[Date]],"dd")</f>
        <v>24</v>
      </c>
      <c r="D146" s="1" t="str">
        <f>TEXT(onlinesales[[#This Row],[Date]],"mmm")</f>
        <v>May</v>
      </c>
      <c r="E146" s="1" t="str">
        <f>TEXT(onlinesales[[#This Row],[Date]],"yyyy")</f>
        <v>2024</v>
      </c>
      <c r="F146" t="s">
        <v>8</v>
      </c>
      <c r="G146" t="s">
        <v>163</v>
      </c>
      <c r="H146">
        <v>1</v>
      </c>
      <c r="I146" s="2">
        <v>549</v>
      </c>
      <c r="J146">
        <f t="shared" si="2"/>
        <v>549</v>
      </c>
      <c r="K146" t="s">
        <v>10</v>
      </c>
      <c r="L146" t="s">
        <v>11</v>
      </c>
    </row>
    <row r="147" spans="1:12" x14ac:dyDescent="0.25">
      <c r="A147">
        <v>10146</v>
      </c>
      <c r="B147" s="10">
        <v>45437</v>
      </c>
      <c r="C147" s="1" t="str">
        <f>TEXT(onlinesales[[#This Row],[Date]],"dd")</f>
        <v>25</v>
      </c>
      <c r="D147" s="1" t="str">
        <f>TEXT(onlinesales[[#This Row],[Date]],"mmm")</f>
        <v>May</v>
      </c>
      <c r="E147" s="1" t="str">
        <f>TEXT(onlinesales[[#This Row],[Date]],"yyyy")</f>
        <v>2024</v>
      </c>
      <c r="F147" t="s">
        <v>12</v>
      </c>
      <c r="G147" t="s">
        <v>164</v>
      </c>
      <c r="H147">
        <v>2</v>
      </c>
      <c r="I147" s="2">
        <v>199.95</v>
      </c>
      <c r="J147">
        <f t="shared" si="2"/>
        <v>399.9</v>
      </c>
      <c r="K147" t="s">
        <v>14</v>
      </c>
      <c r="L147" t="s">
        <v>15</v>
      </c>
    </row>
    <row r="148" spans="1:12" x14ac:dyDescent="0.25">
      <c r="A148">
        <v>10147</v>
      </c>
      <c r="B148" s="10">
        <v>45438</v>
      </c>
      <c r="C148" s="1" t="str">
        <f>TEXT(onlinesales[[#This Row],[Date]],"dd")</f>
        <v>26</v>
      </c>
      <c r="D148" s="1" t="str">
        <f>TEXT(onlinesales[[#This Row],[Date]],"mmm")</f>
        <v>May</v>
      </c>
      <c r="E148" s="1" t="str">
        <f>TEXT(onlinesales[[#This Row],[Date]],"yyyy")</f>
        <v>2024</v>
      </c>
      <c r="F148" t="s">
        <v>16</v>
      </c>
      <c r="G148" t="s">
        <v>165</v>
      </c>
      <c r="H148">
        <v>2</v>
      </c>
      <c r="I148" s="2">
        <v>98</v>
      </c>
      <c r="J148">
        <f t="shared" si="2"/>
        <v>196</v>
      </c>
      <c r="K148" t="s">
        <v>18</v>
      </c>
      <c r="L148" t="s">
        <v>19</v>
      </c>
    </row>
    <row r="149" spans="1:12" x14ac:dyDescent="0.25">
      <c r="A149">
        <v>10148</v>
      </c>
      <c r="B149" s="10">
        <v>45439</v>
      </c>
      <c r="C149" s="1" t="str">
        <f>TEXT(onlinesales[[#This Row],[Date]],"dd")</f>
        <v>27</v>
      </c>
      <c r="D149" s="1" t="str">
        <f>TEXT(onlinesales[[#This Row],[Date]],"mmm")</f>
        <v>May</v>
      </c>
      <c r="E149" s="1" t="str">
        <f>TEXT(onlinesales[[#This Row],[Date]],"yyyy")</f>
        <v>2024</v>
      </c>
      <c r="F149" t="s">
        <v>20</v>
      </c>
      <c r="G149" t="s">
        <v>166</v>
      </c>
      <c r="H149">
        <v>3</v>
      </c>
      <c r="I149" s="2">
        <v>10.99</v>
      </c>
      <c r="J149">
        <f t="shared" si="2"/>
        <v>32.97</v>
      </c>
      <c r="K149" t="s">
        <v>10</v>
      </c>
      <c r="L149" t="s">
        <v>11</v>
      </c>
    </row>
    <row r="150" spans="1:12" x14ac:dyDescent="0.25">
      <c r="A150">
        <v>10149</v>
      </c>
      <c r="B150" s="10">
        <v>45440</v>
      </c>
      <c r="C150" s="1" t="str">
        <f>TEXT(onlinesales[[#This Row],[Date]],"dd")</f>
        <v>28</v>
      </c>
      <c r="D150" s="1" t="str">
        <f>TEXT(onlinesales[[#This Row],[Date]],"mmm")</f>
        <v>May</v>
      </c>
      <c r="E150" s="1" t="str">
        <f>TEXT(onlinesales[[#This Row],[Date]],"yyyy")</f>
        <v>2024</v>
      </c>
      <c r="F150" t="s">
        <v>22</v>
      </c>
      <c r="G150" t="s">
        <v>167</v>
      </c>
      <c r="H150">
        <v>1</v>
      </c>
      <c r="I150" s="2">
        <v>25</v>
      </c>
      <c r="J150">
        <f t="shared" si="2"/>
        <v>25</v>
      </c>
      <c r="K150" t="s">
        <v>14</v>
      </c>
      <c r="L150" t="s">
        <v>15</v>
      </c>
    </row>
    <row r="151" spans="1:12" x14ac:dyDescent="0.25">
      <c r="A151">
        <v>10150</v>
      </c>
      <c r="B151" s="10">
        <v>45441</v>
      </c>
      <c r="C151" s="1" t="str">
        <f>TEXT(onlinesales[[#This Row],[Date]],"dd")</f>
        <v>29</v>
      </c>
      <c r="D151" s="1" t="str">
        <f>TEXT(onlinesales[[#This Row],[Date]],"mmm")</f>
        <v>May</v>
      </c>
      <c r="E151" s="1" t="str">
        <f>TEXT(onlinesales[[#This Row],[Date]],"yyyy")</f>
        <v>2024</v>
      </c>
      <c r="F151" t="s">
        <v>24</v>
      </c>
      <c r="G151" t="s">
        <v>168</v>
      </c>
      <c r="H151">
        <v>2</v>
      </c>
      <c r="I151" s="2">
        <v>149.99</v>
      </c>
      <c r="J151">
        <f t="shared" si="2"/>
        <v>299.98</v>
      </c>
      <c r="K151" t="s">
        <v>18</v>
      </c>
      <c r="L151" t="s">
        <v>11</v>
      </c>
    </row>
    <row r="152" spans="1:12" x14ac:dyDescent="0.25">
      <c r="A152">
        <v>10151</v>
      </c>
      <c r="B152" s="10">
        <v>45442</v>
      </c>
      <c r="C152" s="1" t="str">
        <f>TEXT(onlinesales[[#This Row],[Date]],"dd")</f>
        <v>30</v>
      </c>
      <c r="D152" s="1" t="str">
        <f>TEXT(onlinesales[[#This Row],[Date]],"mmm")</f>
        <v>May</v>
      </c>
      <c r="E152" s="1" t="str">
        <f>TEXT(onlinesales[[#This Row],[Date]],"yyyy")</f>
        <v>2024</v>
      </c>
      <c r="F152" t="s">
        <v>8</v>
      </c>
      <c r="G152" t="s">
        <v>50</v>
      </c>
      <c r="H152">
        <v>1</v>
      </c>
      <c r="I152" s="2">
        <v>349.99</v>
      </c>
      <c r="J152">
        <f t="shared" si="2"/>
        <v>349.99</v>
      </c>
      <c r="K152" t="s">
        <v>10</v>
      </c>
      <c r="L152" t="s">
        <v>11</v>
      </c>
    </row>
    <row r="153" spans="1:12" x14ac:dyDescent="0.25">
      <c r="A153">
        <v>10152</v>
      </c>
      <c r="B153" s="10">
        <v>45443</v>
      </c>
      <c r="C153" s="1" t="str">
        <f>TEXT(onlinesales[[#This Row],[Date]],"dd")</f>
        <v>31</v>
      </c>
      <c r="D153" s="1" t="str">
        <f>TEXT(onlinesales[[#This Row],[Date]],"mmm")</f>
        <v>May</v>
      </c>
      <c r="E153" s="1" t="str">
        <f>TEXT(onlinesales[[#This Row],[Date]],"yyyy")</f>
        <v>2024</v>
      </c>
      <c r="F153" t="s">
        <v>12</v>
      </c>
      <c r="G153" t="s">
        <v>169</v>
      </c>
      <c r="H153">
        <v>2</v>
      </c>
      <c r="I153" s="2">
        <v>199.99</v>
      </c>
      <c r="J153">
        <f t="shared" si="2"/>
        <v>399.98</v>
      </c>
      <c r="K153" t="s">
        <v>14</v>
      </c>
      <c r="L153" t="s">
        <v>15</v>
      </c>
    </row>
    <row r="154" spans="1:12" x14ac:dyDescent="0.25">
      <c r="A154">
        <v>10153</v>
      </c>
      <c r="B154" s="10">
        <v>45444</v>
      </c>
      <c r="C154" s="1" t="str">
        <f>TEXT(onlinesales[[#This Row],[Date]],"dd")</f>
        <v>01</v>
      </c>
      <c r="D154" s="1" t="str">
        <f>TEXT(onlinesales[[#This Row],[Date]],"mmm")</f>
        <v>Jun</v>
      </c>
      <c r="E154" s="1" t="str">
        <f>TEXT(onlinesales[[#This Row],[Date]],"yyyy")</f>
        <v>2024</v>
      </c>
      <c r="F154" t="s">
        <v>16</v>
      </c>
      <c r="G154" t="s">
        <v>170</v>
      </c>
      <c r="H154">
        <v>3</v>
      </c>
      <c r="I154" s="2">
        <v>54.99</v>
      </c>
      <c r="J154">
        <f t="shared" si="2"/>
        <v>164.97</v>
      </c>
      <c r="K154" t="s">
        <v>18</v>
      </c>
      <c r="L154" t="s">
        <v>19</v>
      </c>
    </row>
    <row r="155" spans="1:12" x14ac:dyDescent="0.25">
      <c r="A155">
        <v>10154</v>
      </c>
      <c r="B155" s="10">
        <v>45445</v>
      </c>
      <c r="C155" s="1" t="str">
        <f>TEXT(onlinesales[[#This Row],[Date]],"dd")</f>
        <v>02</v>
      </c>
      <c r="D155" s="1" t="str">
        <f>TEXT(onlinesales[[#This Row],[Date]],"mmm")</f>
        <v>Jun</v>
      </c>
      <c r="E155" s="1" t="str">
        <f>TEXT(onlinesales[[#This Row],[Date]],"yyyy")</f>
        <v>2024</v>
      </c>
      <c r="F155" t="s">
        <v>20</v>
      </c>
      <c r="G155" t="s">
        <v>171</v>
      </c>
      <c r="H155">
        <v>2</v>
      </c>
      <c r="I155" s="2">
        <v>16.989999999999998</v>
      </c>
      <c r="J155">
        <f t="shared" si="2"/>
        <v>33.979999999999997</v>
      </c>
      <c r="K155" t="s">
        <v>10</v>
      </c>
      <c r="L155" t="s">
        <v>11</v>
      </c>
    </row>
    <row r="156" spans="1:12" x14ac:dyDescent="0.25">
      <c r="A156">
        <v>10155</v>
      </c>
      <c r="B156" s="10">
        <v>45446</v>
      </c>
      <c r="C156" s="1" t="str">
        <f>TEXT(onlinesales[[#This Row],[Date]],"dd")</f>
        <v>03</v>
      </c>
      <c r="D156" s="1" t="str">
        <f>TEXT(onlinesales[[#This Row],[Date]],"mmm")</f>
        <v>Jun</v>
      </c>
      <c r="E156" s="1" t="str">
        <f>TEXT(onlinesales[[#This Row],[Date]],"yyyy")</f>
        <v>2024</v>
      </c>
      <c r="F156" t="s">
        <v>22</v>
      </c>
      <c r="G156" t="s">
        <v>172</v>
      </c>
      <c r="H156">
        <v>1</v>
      </c>
      <c r="I156" s="2">
        <v>59</v>
      </c>
      <c r="J156">
        <f t="shared" si="2"/>
        <v>59</v>
      </c>
      <c r="K156" t="s">
        <v>14</v>
      </c>
      <c r="L156" t="s">
        <v>15</v>
      </c>
    </row>
    <row r="157" spans="1:12" x14ac:dyDescent="0.25">
      <c r="A157">
        <v>10156</v>
      </c>
      <c r="B157" s="10">
        <v>45447</v>
      </c>
      <c r="C157" s="1" t="str">
        <f>TEXT(onlinesales[[#This Row],[Date]],"dd")</f>
        <v>04</v>
      </c>
      <c r="D157" s="1" t="str">
        <f>TEXT(onlinesales[[#This Row],[Date]],"mmm")</f>
        <v>Jun</v>
      </c>
      <c r="E157" s="1" t="str">
        <f>TEXT(onlinesales[[#This Row],[Date]],"yyyy")</f>
        <v>2024</v>
      </c>
      <c r="F157" t="s">
        <v>24</v>
      </c>
      <c r="G157" t="s">
        <v>173</v>
      </c>
      <c r="H157">
        <v>1</v>
      </c>
      <c r="I157" s="2">
        <v>299.99</v>
      </c>
      <c r="J157">
        <f t="shared" si="2"/>
        <v>299.99</v>
      </c>
      <c r="K157" t="s">
        <v>18</v>
      </c>
      <c r="L157" t="s">
        <v>11</v>
      </c>
    </row>
    <row r="158" spans="1:12" x14ac:dyDescent="0.25">
      <c r="A158">
        <v>10157</v>
      </c>
      <c r="B158" s="10">
        <v>45448</v>
      </c>
      <c r="C158" s="1" t="str">
        <f>TEXT(onlinesales[[#This Row],[Date]],"dd")</f>
        <v>05</v>
      </c>
      <c r="D158" s="1" t="str">
        <f>TEXT(onlinesales[[#This Row],[Date]],"mmm")</f>
        <v>Jun</v>
      </c>
      <c r="E158" s="1" t="str">
        <f>TEXT(onlinesales[[#This Row],[Date]],"yyyy")</f>
        <v>2024</v>
      </c>
      <c r="F158" t="s">
        <v>8</v>
      </c>
      <c r="G158" t="s">
        <v>174</v>
      </c>
      <c r="H158">
        <v>1</v>
      </c>
      <c r="I158" s="2">
        <v>899.99</v>
      </c>
      <c r="J158">
        <f t="shared" si="2"/>
        <v>899.99</v>
      </c>
      <c r="K158" t="s">
        <v>10</v>
      </c>
      <c r="L158" t="s">
        <v>11</v>
      </c>
    </row>
    <row r="159" spans="1:12" x14ac:dyDescent="0.25">
      <c r="A159">
        <v>10158</v>
      </c>
      <c r="B159" s="10">
        <v>45449</v>
      </c>
      <c r="C159" s="1" t="str">
        <f>TEXT(onlinesales[[#This Row],[Date]],"dd")</f>
        <v>06</v>
      </c>
      <c r="D159" s="1" t="str">
        <f>TEXT(onlinesales[[#This Row],[Date]],"mmm")</f>
        <v>Jun</v>
      </c>
      <c r="E159" s="1" t="str">
        <f>TEXT(onlinesales[[#This Row],[Date]],"yyyy")</f>
        <v>2024</v>
      </c>
      <c r="F159" t="s">
        <v>12</v>
      </c>
      <c r="G159" t="s">
        <v>175</v>
      </c>
      <c r="H159">
        <v>1</v>
      </c>
      <c r="I159" s="2">
        <v>499.95</v>
      </c>
      <c r="J159">
        <f t="shared" si="2"/>
        <v>499.95</v>
      </c>
      <c r="K159" t="s">
        <v>14</v>
      </c>
      <c r="L159" t="s">
        <v>15</v>
      </c>
    </row>
    <row r="160" spans="1:12" x14ac:dyDescent="0.25">
      <c r="A160">
        <v>10159</v>
      </c>
      <c r="B160" s="10">
        <v>45450</v>
      </c>
      <c r="C160" s="1" t="str">
        <f>TEXT(onlinesales[[#This Row],[Date]],"dd")</f>
        <v>07</v>
      </c>
      <c r="D160" s="1" t="str">
        <f>TEXT(onlinesales[[#This Row],[Date]],"mmm")</f>
        <v>Jun</v>
      </c>
      <c r="E160" s="1" t="str">
        <f>TEXT(onlinesales[[#This Row],[Date]],"yyyy")</f>
        <v>2024</v>
      </c>
      <c r="F160" t="s">
        <v>16</v>
      </c>
      <c r="G160" t="s">
        <v>176</v>
      </c>
      <c r="H160">
        <v>4</v>
      </c>
      <c r="I160" s="2">
        <v>24.99</v>
      </c>
      <c r="J160">
        <f t="shared" si="2"/>
        <v>99.96</v>
      </c>
      <c r="K160" t="s">
        <v>18</v>
      </c>
      <c r="L160" t="s">
        <v>19</v>
      </c>
    </row>
    <row r="161" spans="1:12" x14ac:dyDescent="0.25">
      <c r="A161">
        <v>10160</v>
      </c>
      <c r="B161" s="10">
        <v>45451</v>
      </c>
      <c r="C161" s="1" t="str">
        <f>TEXT(onlinesales[[#This Row],[Date]],"dd")</f>
        <v>08</v>
      </c>
      <c r="D161" s="1" t="str">
        <f>TEXT(onlinesales[[#This Row],[Date]],"mmm")</f>
        <v>Jun</v>
      </c>
      <c r="E161" s="1" t="str">
        <f>TEXT(onlinesales[[#This Row],[Date]],"yyyy")</f>
        <v>2024</v>
      </c>
      <c r="F161" t="s">
        <v>20</v>
      </c>
      <c r="G161" t="s">
        <v>177</v>
      </c>
      <c r="H161">
        <v>3</v>
      </c>
      <c r="I161" s="2">
        <v>7.99</v>
      </c>
      <c r="J161">
        <f t="shared" si="2"/>
        <v>23.97</v>
      </c>
      <c r="K161" t="s">
        <v>10</v>
      </c>
      <c r="L161" t="s">
        <v>11</v>
      </c>
    </row>
    <row r="162" spans="1:12" x14ac:dyDescent="0.25">
      <c r="A162">
        <v>10161</v>
      </c>
      <c r="B162" s="10">
        <v>45452</v>
      </c>
      <c r="C162" s="1" t="str">
        <f>TEXT(onlinesales[[#This Row],[Date]],"dd")</f>
        <v>09</v>
      </c>
      <c r="D162" s="1" t="str">
        <f>TEXT(onlinesales[[#This Row],[Date]],"mmm")</f>
        <v>Jun</v>
      </c>
      <c r="E162" s="1" t="str">
        <f>TEXT(onlinesales[[#This Row],[Date]],"yyyy")</f>
        <v>2024</v>
      </c>
      <c r="F162" t="s">
        <v>22</v>
      </c>
      <c r="G162" t="s">
        <v>178</v>
      </c>
      <c r="H162">
        <v>1</v>
      </c>
      <c r="I162" s="2">
        <v>36</v>
      </c>
      <c r="J162">
        <f t="shared" si="2"/>
        <v>36</v>
      </c>
      <c r="K162" t="s">
        <v>14</v>
      </c>
      <c r="L162" t="s">
        <v>15</v>
      </c>
    </row>
    <row r="163" spans="1:12" x14ac:dyDescent="0.25">
      <c r="A163">
        <v>10162</v>
      </c>
      <c r="B163" s="10">
        <v>45453</v>
      </c>
      <c r="C163" s="1" t="str">
        <f>TEXT(onlinesales[[#This Row],[Date]],"dd")</f>
        <v>10</v>
      </c>
      <c r="D163" s="1" t="str">
        <f>TEXT(onlinesales[[#This Row],[Date]],"mmm")</f>
        <v>Jun</v>
      </c>
      <c r="E163" s="1" t="str">
        <f>TEXT(onlinesales[[#This Row],[Date]],"yyyy")</f>
        <v>2024</v>
      </c>
      <c r="F163" t="s">
        <v>24</v>
      </c>
      <c r="G163" t="s">
        <v>179</v>
      </c>
      <c r="H163">
        <v>2</v>
      </c>
      <c r="I163" s="2">
        <v>34.99</v>
      </c>
      <c r="J163">
        <f t="shared" si="2"/>
        <v>69.98</v>
      </c>
      <c r="K163" t="s">
        <v>18</v>
      </c>
      <c r="L163" t="s">
        <v>11</v>
      </c>
    </row>
    <row r="164" spans="1:12" x14ac:dyDescent="0.25">
      <c r="A164">
        <v>10163</v>
      </c>
      <c r="B164" s="10">
        <v>45454</v>
      </c>
      <c r="C164" s="1" t="str">
        <f>TEXT(onlinesales[[#This Row],[Date]],"dd")</f>
        <v>11</v>
      </c>
      <c r="D164" s="1" t="str">
        <f>TEXT(onlinesales[[#This Row],[Date]],"mmm")</f>
        <v>Jun</v>
      </c>
      <c r="E164" s="1" t="str">
        <f>TEXT(onlinesales[[#This Row],[Date]],"yyyy")</f>
        <v>2024</v>
      </c>
      <c r="F164" t="s">
        <v>8</v>
      </c>
      <c r="G164" t="s">
        <v>180</v>
      </c>
      <c r="H164">
        <v>1</v>
      </c>
      <c r="I164" s="2">
        <v>1199.99</v>
      </c>
      <c r="J164">
        <f t="shared" si="2"/>
        <v>1199.99</v>
      </c>
      <c r="K164" t="s">
        <v>10</v>
      </c>
      <c r="L164" t="s">
        <v>11</v>
      </c>
    </row>
    <row r="165" spans="1:12" x14ac:dyDescent="0.25">
      <c r="A165">
        <v>10164</v>
      </c>
      <c r="B165" s="10">
        <v>45455</v>
      </c>
      <c r="C165" s="1" t="str">
        <f>TEXT(onlinesales[[#This Row],[Date]],"dd")</f>
        <v>12</v>
      </c>
      <c r="D165" s="1" t="str">
        <f>TEXT(onlinesales[[#This Row],[Date]],"mmm")</f>
        <v>Jun</v>
      </c>
      <c r="E165" s="1" t="str">
        <f>TEXT(onlinesales[[#This Row],[Date]],"yyyy")</f>
        <v>2024</v>
      </c>
      <c r="F165" t="s">
        <v>12</v>
      </c>
      <c r="G165" t="s">
        <v>181</v>
      </c>
      <c r="H165">
        <v>1</v>
      </c>
      <c r="I165" s="2">
        <v>199.99</v>
      </c>
      <c r="J165">
        <f t="shared" si="2"/>
        <v>199.99</v>
      </c>
      <c r="K165" t="s">
        <v>14</v>
      </c>
      <c r="L165" t="s">
        <v>15</v>
      </c>
    </row>
    <row r="166" spans="1:12" x14ac:dyDescent="0.25">
      <c r="A166">
        <v>10165</v>
      </c>
      <c r="B166" s="10">
        <v>45456</v>
      </c>
      <c r="C166" s="1" t="str">
        <f>TEXT(onlinesales[[#This Row],[Date]],"dd")</f>
        <v>13</v>
      </c>
      <c r="D166" s="1" t="str">
        <f>TEXT(onlinesales[[#This Row],[Date]],"mmm")</f>
        <v>Jun</v>
      </c>
      <c r="E166" s="1" t="str">
        <f>TEXT(onlinesales[[#This Row],[Date]],"yyyy")</f>
        <v>2024</v>
      </c>
      <c r="F166" t="s">
        <v>16</v>
      </c>
      <c r="G166" t="s">
        <v>182</v>
      </c>
      <c r="H166">
        <v>5</v>
      </c>
      <c r="I166" s="2">
        <v>29.99</v>
      </c>
      <c r="J166">
        <f t="shared" si="2"/>
        <v>149.94999999999999</v>
      </c>
      <c r="K166" t="s">
        <v>18</v>
      </c>
      <c r="L166" t="s">
        <v>19</v>
      </c>
    </row>
    <row r="167" spans="1:12" x14ac:dyDescent="0.25">
      <c r="A167">
        <v>10166</v>
      </c>
      <c r="B167" s="10">
        <v>45457</v>
      </c>
      <c r="C167" s="1" t="str">
        <f>TEXT(onlinesales[[#This Row],[Date]],"dd")</f>
        <v>14</v>
      </c>
      <c r="D167" s="1" t="str">
        <f>TEXT(onlinesales[[#This Row],[Date]],"mmm")</f>
        <v>Jun</v>
      </c>
      <c r="E167" s="1" t="str">
        <f>TEXT(onlinesales[[#This Row],[Date]],"yyyy")</f>
        <v>2024</v>
      </c>
      <c r="F167" t="s">
        <v>20</v>
      </c>
      <c r="G167" t="s">
        <v>183</v>
      </c>
      <c r="H167">
        <v>4</v>
      </c>
      <c r="I167" s="2">
        <v>8.99</v>
      </c>
      <c r="J167">
        <f t="shared" si="2"/>
        <v>35.96</v>
      </c>
      <c r="K167" t="s">
        <v>10</v>
      </c>
      <c r="L167" t="s">
        <v>11</v>
      </c>
    </row>
    <row r="168" spans="1:12" x14ac:dyDescent="0.25">
      <c r="A168">
        <v>10167</v>
      </c>
      <c r="B168" s="10">
        <v>45458</v>
      </c>
      <c r="C168" s="1" t="str">
        <f>TEXT(onlinesales[[#This Row],[Date]],"dd")</f>
        <v>15</v>
      </c>
      <c r="D168" s="1" t="str">
        <f>TEXT(onlinesales[[#This Row],[Date]],"mmm")</f>
        <v>Jun</v>
      </c>
      <c r="E168" s="1" t="str">
        <f>TEXT(onlinesales[[#This Row],[Date]],"yyyy")</f>
        <v>2024</v>
      </c>
      <c r="F168" t="s">
        <v>22</v>
      </c>
      <c r="G168" t="s">
        <v>184</v>
      </c>
      <c r="H168">
        <v>1</v>
      </c>
      <c r="I168" s="2">
        <v>16.989999999999998</v>
      </c>
      <c r="J168">
        <f t="shared" si="2"/>
        <v>16.989999999999998</v>
      </c>
      <c r="K168" t="s">
        <v>14</v>
      </c>
      <c r="L168" t="s">
        <v>15</v>
      </c>
    </row>
    <row r="169" spans="1:12" x14ac:dyDescent="0.25">
      <c r="A169">
        <v>10168</v>
      </c>
      <c r="B169" s="10">
        <v>45459</v>
      </c>
      <c r="C169" s="1" t="str">
        <f>TEXT(onlinesales[[#This Row],[Date]],"dd")</f>
        <v>16</v>
      </c>
      <c r="D169" s="1" t="str">
        <f>TEXT(onlinesales[[#This Row],[Date]],"mmm")</f>
        <v>Jun</v>
      </c>
      <c r="E169" s="1" t="str">
        <f>TEXT(onlinesales[[#This Row],[Date]],"yyyy")</f>
        <v>2024</v>
      </c>
      <c r="F169" t="s">
        <v>24</v>
      </c>
      <c r="G169" t="s">
        <v>185</v>
      </c>
      <c r="H169">
        <v>3</v>
      </c>
      <c r="I169" s="2">
        <v>49.99</v>
      </c>
      <c r="J169">
        <f t="shared" si="2"/>
        <v>149.97</v>
      </c>
      <c r="K169" t="s">
        <v>18</v>
      </c>
      <c r="L169" t="s">
        <v>11</v>
      </c>
    </row>
    <row r="170" spans="1:12" x14ac:dyDescent="0.25">
      <c r="A170">
        <v>10169</v>
      </c>
      <c r="B170" s="10">
        <v>45460</v>
      </c>
      <c r="C170" s="1" t="str">
        <f>TEXT(onlinesales[[#This Row],[Date]],"dd")</f>
        <v>17</v>
      </c>
      <c r="D170" s="1" t="str">
        <f>TEXT(onlinesales[[#This Row],[Date]],"mmm")</f>
        <v>Jun</v>
      </c>
      <c r="E170" s="1" t="str">
        <f>TEXT(onlinesales[[#This Row],[Date]],"yyyy")</f>
        <v>2024</v>
      </c>
      <c r="F170" t="s">
        <v>8</v>
      </c>
      <c r="G170" t="s">
        <v>186</v>
      </c>
      <c r="H170">
        <v>1</v>
      </c>
      <c r="I170" s="2">
        <v>699.99</v>
      </c>
      <c r="J170">
        <f t="shared" si="2"/>
        <v>699.99</v>
      </c>
      <c r="K170" t="s">
        <v>10</v>
      </c>
      <c r="L170" t="s">
        <v>11</v>
      </c>
    </row>
    <row r="171" spans="1:12" x14ac:dyDescent="0.25">
      <c r="A171">
        <v>10170</v>
      </c>
      <c r="B171" s="10">
        <v>45461</v>
      </c>
      <c r="C171" s="1" t="str">
        <f>TEXT(onlinesales[[#This Row],[Date]],"dd")</f>
        <v>18</v>
      </c>
      <c r="D171" s="1" t="str">
        <f>TEXT(onlinesales[[#This Row],[Date]],"mmm")</f>
        <v>Jun</v>
      </c>
      <c r="E171" s="1" t="str">
        <f>TEXT(onlinesales[[#This Row],[Date]],"yyyy")</f>
        <v>2024</v>
      </c>
      <c r="F171" t="s">
        <v>12</v>
      </c>
      <c r="G171" t="s">
        <v>187</v>
      </c>
      <c r="H171">
        <v>2</v>
      </c>
      <c r="I171" s="2">
        <v>139.99</v>
      </c>
      <c r="J171">
        <f t="shared" si="2"/>
        <v>279.98</v>
      </c>
      <c r="K171" t="s">
        <v>14</v>
      </c>
      <c r="L171" t="s">
        <v>15</v>
      </c>
    </row>
    <row r="172" spans="1:12" x14ac:dyDescent="0.25">
      <c r="A172">
        <v>10171</v>
      </c>
      <c r="B172" s="10">
        <v>45462</v>
      </c>
      <c r="C172" s="1" t="str">
        <f>TEXT(onlinesales[[#This Row],[Date]],"dd")</f>
        <v>19</v>
      </c>
      <c r="D172" s="1" t="str">
        <f>TEXT(onlinesales[[#This Row],[Date]],"mmm")</f>
        <v>Jun</v>
      </c>
      <c r="E172" s="1" t="str">
        <f>TEXT(onlinesales[[#This Row],[Date]],"yyyy")</f>
        <v>2024</v>
      </c>
      <c r="F172" t="s">
        <v>16</v>
      </c>
      <c r="G172" t="s">
        <v>188</v>
      </c>
      <c r="H172">
        <v>3</v>
      </c>
      <c r="I172" s="2">
        <v>34.99</v>
      </c>
      <c r="J172">
        <f t="shared" si="2"/>
        <v>104.97</v>
      </c>
      <c r="K172" t="s">
        <v>18</v>
      </c>
      <c r="L172" t="s">
        <v>19</v>
      </c>
    </row>
    <row r="173" spans="1:12" x14ac:dyDescent="0.25">
      <c r="A173">
        <v>10172</v>
      </c>
      <c r="B173" s="10">
        <v>45463</v>
      </c>
      <c r="C173" s="1" t="str">
        <f>TEXT(onlinesales[[#This Row],[Date]],"dd")</f>
        <v>20</v>
      </c>
      <c r="D173" s="1" t="str">
        <f>TEXT(onlinesales[[#This Row],[Date]],"mmm")</f>
        <v>Jun</v>
      </c>
      <c r="E173" s="1" t="str">
        <f>TEXT(onlinesales[[#This Row],[Date]],"yyyy")</f>
        <v>2024</v>
      </c>
      <c r="F173" t="s">
        <v>20</v>
      </c>
      <c r="G173" t="s">
        <v>189</v>
      </c>
      <c r="H173">
        <v>2</v>
      </c>
      <c r="I173" s="2">
        <v>9.99</v>
      </c>
      <c r="J173">
        <f t="shared" si="2"/>
        <v>19.98</v>
      </c>
      <c r="K173" t="s">
        <v>10</v>
      </c>
      <c r="L173" t="s">
        <v>11</v>
      </c>
    </row>
    <row r="174" spans="1:12" x14ac:dyDescent="0.25">
      <c r="A174">
        <v>10173</v>
      </c>
      <c r="B174" s="10">
        <v>45464</v>
      </c>
      <c r="C174" s="1" t="str">
        <f>TEXT(onlinesales[[#This Row],[Date]],"dd")</f>
        <v>21</v>
      </c>
      <c r="D174" s="1" t="str">
        <f>TEXT(onlinesales[[#This Row],[Date]],"mmm")</f>
        <v>Jun</v>
      </c>
      <c r="E174" s="1" t="str">
        <f>TEXT(onlinesales[[#This Row],[Date]],"yyyy")</f>
        <v>2024</v>
      </c>
      <c r="F174" t="s">
        <v>22</v>
      </c>
      <c r="G174" t="s">
        <v>190</v>
      </c>
      <c r="H174">
        <v>1</v>
      </c>
      <c r="I174" s="2">
        <v>29.5</v>
      </c>
      <c r="J174">
        <f t="shared" si="2"/>
        <v>29.5</v>
      </c>
      <c r="K174" t="s">
        <v>14</v>
      </c>
      <c r="L174" t="s">
        <v>15</v>
      </c>
    </row>
    <row r="175" spans="1:12" x14ac:dyDescent="0.25">
      <c r="A175">
        <v>10174</v>
      </c>
      <c r="B175" s="10">
        <v>45465</v>
      </c>
      <c r="C175" s="1" t="str">
        <f>TEXT(onlinesales[[#This Row],[Date]],"dd")</f>
        <v>22</v>
      </c>
      <c r="D175" s="1" t="str">
        <f>TEXT(onlinesales[[#This Row],[Date]],"mmm")</f>
        <v>Jun</v>
      </c>
      <c r="E175" s="1" t="str">
        <f>TEXT(onlinesales[[#This Row],[Date]],"yyyy")</f>
        <v>2024</v>
      </c>
      <c r="F175" t="s">
        <v>24</v>
      </c>
      <c r="G175" t="s">
        <v>191</v>
      </c>
      <c r="H175">
        <v>1</v>
      </c>
      <c r="I175" s="2">
        <v>699.99</v>
      </c>
      <c r="J175">
        <f t="shared" si="2"/>
        <v>699.99</v>
      </c>
      <c r="K175" t="s">
        <v>18</v>
      </c>
      <c r="L175" t="s">
        <v>11</v>
      </c>
    </row>
    <row r="176" spans="1:12" x14ac:dyDescent="0.25">
      <c r="A176">
        <v>10175</v>
      </c>
      <c r="B176" s="10">
        <v>45466</v>
      </c>
      <c r="C176" s="1" t="str">
        <f>TEXT(onlinesales[[#This Row],[Date]],"dd")</f>
        <v>23</v>
      </c>
      <c r="D176" s="1" t="str">
        <f>TEXT(onlinesales[[#This Row],[Date]],"mmm")</f>
        <v>Jun</v>
      </c>
      <c r="E176" s="1" t="str">
        <f>TEXT(onlinesales[[#This Row],[Date]],"yyyy")</f>
        <v>2024</v>
      </c>
      <c r="F176" t="s">
        <v>8</v>
      </c>
      <c r="G176" t="s">
        <v>192</v>
      </c>
      <c r="H176">
        <v>3</v>
      </c>
      <c r="I176" s="2">
        <v>49.99</v>
      </c>
      <c r="J176">
        <f t="shared" si="2"/>
        <v>149.97</v>
      </c>
      <c r="K176" t="s">
        <v>10</v>
      </c>
      <c r="L176" t="s">
        <v>11</v>
      </c>
    </row>
    <row r="177" spans="1:12" x14ac:dyDescent="0.25">
      <c r="A177">
        <v>10176</v>
      </c>
      <c r="B177" s="10">
        <v>45467</v>
      </c>
      <c r="C177" s="1" t="str">
        <f>TEXT(onlinesales[[#This Row],[Date]],"dd")</f>
        <v>24</v>
      </c>
      <c r="D177" s="1" t="str">
        <f>TEXT(onlinesales[[#This Row],[Date]],"mmm")</f>
        <v>Jun</v>
      </c>
      <c r="E177" s="1" t="str">
        <f>TEXT(onlinesales[[#This Row],[Date]],"yyyy")</f>
        <v>2024</v>
      </c>
      <c r="F177" t="s">
        <v>12</v>
      </c>
      <c r="G177" t="s">
        <v>193</v>
      </c>
      <c r="H177">
        <v>2</v>
      </c>
      <c r="I177" s="2">
        <v>49.99</v>
      </c>
      <c r="J177">
        <f t="shared" si="2"/>
        <v>99.98</v>
      </c>
      <c r="K177" t="s">
        <v>14</v>
      </c>
      <c r="L177" t="s">
        <v>15</v>
      </c>
    </row>
    <row r="178" spans="1:12" x14ac:dyDescent="0.25">
      <c r="A178">
        <v>10177</v>
      </c>
      <c r="B178" s="10">
        <v>45468</v>
      </c>
      <c r="C178" s="1" t="str">
        <f>TEXT(onlinesales[[#This Row],[Date]],"dd")</f>
        <v>25</v>
      </c>
      <c r="D178" s="1" t="str">
        <f>TEXT(onlinesales[[#This Row],[Date]],"mmm")</f>
        <v>Jun</v>
      </c>
      <c r="E178" s="1" t="str">
        <f>TEXT(onlinesales[[#This Row],[Date]],"yyyy")</f>
        <v>2024</v>
      </c>
      <c r="F178" t="s">
        <v>16</v>
      </c>
      <c r="G178" t="s">
        <v>194</v>
      </c>
      <c r="H178">
        <v>4</v>
      </c>
      <c r="I178" s="2">
        <v>14.9</v>
      </c>
      <c r="J178">
        <f t="shared" si="2"/>
        <v>59.6</v>
      </c>
      <c r="K178" t="s">
        <v>18</v>
      </c>
      <c r="L178" t="s">
        <v>19</v>
      </c>
    </row>
    <row r="179" spans="1:12" x14ac:dyDescent="0.25">
      <c r="A179">
        <v>10178</v>
      </c>
      <c r="B179" s="10">
        <v>45469</v>
      </c>
      <c r="C179" s="1" t="str">
        <f>TEXT(onlinesales[[#This Row],[Date]],"dd")</f>
        <v>26</v>
      </c>
      <c r="D179" s="1" t="str">
        <f>TEXT(onlinesales[[#This Row],[Date]],"mmm")</f>
        <v>Jun</v>
      </c>
      <c r="E179" s="1" t="str">
        <f>TEXT(onlinesales[[#This Row],[Date]],"yyyy")</f>
        <v>2024</v>
      </c>
      <c r="F179" t="s">
        <v>20</v>
      </c>
      <c r="G179" t="s">
        <v>195</v>
      </c>
      <c r="H179">
        <v>3</v>
      </c>
      <c r="I179" s="2">
        <v>11.99</v>
      </c>
      <c r="J179">
        <f t="shared" si="2"/>
        <v>35.97</v>
      </c>
      <c r="K179" t="s">
        <v>10</v>
      </c>
      <c r="L179" t="s">
        <v>11</v>
      </c>
    </row>
    <row r="180" spans="1:12" x14ac:dyDescent="0.25">
      <c r="A180">
        <v>10179</v>
      </c>
      <c r="B180" s="10">
        <v>45470</v>
      </c>
      <c r="C180" s="1" t="str">
        <f>TEXT(onlinesales[[#This Row],[Date]],"dd")</f>
        <v>27</v>
      </c>
      <c r="D180" s="1" t="str">
        <f>TEXT(onlinesales[[#This Row],[Date]],"mmm")</f>
        <v>Jun</v>
      </c>
      <c r="E180" s="1" t="str">
        <f>TEXT(onlinesales[[#This Row],[Date]],"yyyy")</f>
        <v>2024</v>
      </c>
      <c r="F180" t="s">
        <v>22</v>
      </c>
      <c r="G180" t="s">
        <v>196</v>
      </c>
      <c r="H180">
        <v>2</v>
      </c>
      <c r="I180" s="2">
        <v>34</v>
      </c>
      <c r="J180">
        <f t="shared" si="2"/>
        <v>68</v>
      </c>
      <c r="K180" t="s">
        <v>14</v>
      </c>
      <c r="L180" t="s">
        <v>15</v>
      </c>
    </row>
    <row r="181" spans="1:12" x14ac:dyDescent="0.25">
      <c r="C181" s="1"/>
      <c r="D181" s="1"/>
      <c r="E181" s="1"/>
      <c r="H181">
        <f>MAX(onlinesales[Units Sold])</f>
        <v>10</v>
      </c>
      <c r="I181" s="2">
        <f>AVERAGE(onlinesales[Unit Price])</f>
        <v>248.52502793296074</v>
      </c>
      <c r="J181">
        <f>SUM(onlinesales[total revenue])</f>
        <v>66156.700000000041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2024-07-02T06:57:15Z</cp:lastPrinted>
  <dcterms:created xsi:type="dcterms:W3CDTF">2024-07-01T03:44:40Z</dcterms:created>
  <dcterms:modified xsi:type="dcterms:W3CDTF">2025-05-05T10:35:48Z</dcterms:modified>
</cp:coreProperties>
</file>