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4"/>
  <workbookPr filterPrivacy="1" codeName="ThisWorkbook"/>
  <xr:revisionPtr revIDLastSave="0" documentId="8_{7B99ECFB-4C7B-4E10-A146-AA87060AA79F}" xr6:coauthVersionLast="47" xr6:coauthVersionMax="47" xr10:uidLastSave="{00000000-0000-0000-0000-000000000000}"/>
  <bookViews>
    <workbookView xWindow="-120" yWindow="-120" windowWidth="29040" windowHeight="17640" firstSheet="1" activeTab="1" xr2:uid="{00000000-000D-0000-FFFF-FFFF00000000}"/>
  </bookViews>
  <sheets>
    <sheet name="Week 1" sheetId="13" r:id="rId1"/>
    <sheet name="Week 2" sheetId="15" r:id="rId2"/>
    <sheet name="Week 3" sheetId="16" r:id="rId3"/>
    <sheet name="Week 4" sheetId="17" r:id="rId4"/>
  </sheets>
  <definedNames>
    <definedName name="Display_Week" localSheetId="0">'Week 1'!$E$4</definedName>
    <definedName name="Display_Week" localSheetId="1">'Week 2'!$E$4</definedName>
    <definedName name="Display_Week" localSheetId="2">'Week 3'!$E$4</definedName>
    <definedName name="Display_Week" localSheetId="3">'Week 4'!$E$4</definedName>
    <definedName name="Display_Week">#REF!</definedName>
    <definedName name="_xlnm.Print_Titles" localSheetId="0">'Week 1'!$4:$6</definedName>
    <definedName name="_xlnm.Print_Titles" localSheetId="1">'Week 2'!$4:$6</definedName>
    <definedName name="_xlnm.Print_Titles" localSheetId="2">'Week 3'!$4:$6</definedName>
    <definedName name="_xlnm.Print_Titles" localSheetId="3">'Week 4'!$4:$6</definedName>
    <definedName name="Project_Start" localSheetId="0">'Week 1'!$E$3</definedName>
    <definedName name="Project_Start" localSheetId="1">'Week 2'!$E$3</definedName>
    <definedName name="Project_Start" localSheetId="2">'Week 3'!$E$3</definedName>
    <definedName name="Project_Start" localSheetId="3">'Week 4'!$E$3</definedName>
    <definedName name="Project_Start">#REF!</definedName>
    <definedName name="task_end" localSheetId="0">'Week 1'!$F1</definedName>
    <definedName name="task_end" localSheetId="1">'Week 2'!$F1</definedName>
    <definedName name="task_end" localSheetId="2">'Week 3'!$F1</definedName>
    <definedName name="task_end" localSheetId="3">'Week 4'!$F1</definedName>
    <definedName name="task_end">#REF!</definedName>
    <definedName name="task_progress" localSheetId="0">'Week 1'!$D1</definedName>
    <definedName name="task_progress" localSheetId="1">'Week 2'!$D1</definedName>
    <definedName name="task_progress" localSheetId="2">'Week 3'!$D1</definedName>
    <definedName name="task_progress" localSheetId="3">'Week 4'!$D1</definedName>
    <definedName name="task_progress">#REF!</definedName>
    <definedName name="task_start" localSheetId="0">'Week 1'!$E1</definedName>
    <definedName name="task_start" localSheetId="1">'Week 2'!$E1</definedName>
    <definedName name="task_start" localSheetId="2">'Week 3'!$E1</definedName>
    <definedName name="task_start" localSheetId="3">'Week 4'!$E1</definedName>
    <definedName name="task_start">#REF!</definedName>
    <definedName name="today" localSheetId="0">TODAY()</definedName>
    <definedName name="today" localSheetId="1">TODAY()</definedName>
    <definedName name="today" localSheetId="2">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 i="17" l="1"/>
  <c r="H27" i="17"/>
  <c r="H26" i="17"/>
  <c r="H25" i="17"/>
  <c r="F24" i="17"/>
  <c r="F22" i="17"/>
  <c r="F20" i="17"/>
  <c r="E20" i="17"/>
  <c r="F19" i="17"/>
  <c r="E19" i="17"/>
  <c r="H19" i="17" s="1"/>
  <c r="H18" i="17"/>
  <c r="H17" i="17"/>
  <c r="H12" i="17"/>
  <c r="H11" i="17"/>
  <c r="H10" i="17"/>
  <c r="H9" i="17"/>
  <c r="H8" i="17"/>
  <c r="H7" i="17"/>
  <c r="I5" i="17"/>
  <c r="I4" i="17"/>
  <c r="H27" i="16"/>
  <c r="H26" i="16"/>
  <c r="H25" i="16"/>
  <c r="F24" i="16"/>
  <c r="F22" i="16"/>
  <c r="F20" i="16"/>
  <c r="E20" i="16"/>
  <c r="F19" i="16"/>
  <c r="E19" i="16"/>
  <c r="H19" i="16" s="1"/>
  <c r="F18" i="16"/>
  <c r="H18" i="16" s="1"/>
  <c r="H17" i="16"/>
  <c r="H12" i="16"/>
  <c r="H11" i="16"/>
  <c r="H10" i="16"/>
  <c r="H9" i="16"/>
  <c r="H8" i="16"/>
  <c r="H7" i="16"/>
  <c r="I5" i="16"/>
  <c r="I4" i="16"/>
  <c r="H8" i="15"/>
  <c r="H9" i="15"/>
  <c r="H10" i="15"/>
  <c r="H11" i="15"/>
  <c r="H12" i="15"/>
  <c r="H28" i="15"/>
  <c r="H30" i="15"/>
  <c r="F24" i="15"/>
  <c r="F22" i="15"/>
  <c r="F20" i="15"/>
  <c r="E20" i="15"/>
  <c r="F19" i="15"/>
  <c r="E19" i="15"/>
  <c r="H19" i="15" s="1"/>
  <c r="F18" i="15"/>
  <c r="H18" i="15" s="1"/>
  <c r="H17" i="15"/>
  <c r="H7" i="15"/>
  <c r="I5" i="15"/>
  <c r="I4" i="15" s="1"/>
  <c r="F13" i="13"/>
  <c r="F15" i="13"/>
  <c r="F10" i="13"/>
  <c r="F11" i="13"/>
  <c r="F9" i="13"/>
  <c r="E11" i="13"/>
  <c r="E10" i="13"/>
  <c r="I5" i="13"/>
  <c r="I4" i="13" s="1"/>
  <c r="H9" i="13"/>
  <c r="H8" i="13"/>
  <c r="H7" i="13"/>
  <c r="J5" i="13"/>
  <c r="I6" i="17" l="1"/>
  <c r="J5" i="17"/>
  <c r="E22" i="17"/>
  <c r="H20" i="17"/>
  <c r="I6" i="16"/>
  <c r="J5" i="16"/>
  <c r="E22" i="16"/>
  <c r="H20" i="16"/>
  <c r="I6" i="15"/>
  <c r="J5" i="15"/>
  <c r="E22" i="15"/>
  <c r="H20" i="15"/>
  <c r="K5" i="13"/>
  <c r="J6" i="13"/>
  <c r="I6" i="13"/>
  <c r="E24" i="17" l="1"/>
  <c r="H24" i="17" s="1"/>
  <c r="H22" i="17"/>
  <c r="J6" i="17"/>
  <c r="K5" i="17"/>
  <c r="E24" i="16"/>
  <c r="H24" i="16" s="1"/>
  <c r="H22" i="16"/>
  <c r="J6" i="16"/>
  <c r="K5" i="16"/>
  <c r="E24" i="15"/>
  <c r="H24" i="15" s="1"/>
  <c r="H22" i="15"/>
  <c r="J6" i="15"/>
  <c r="K5" i="15"/>
  <c r="E13" i="13"/>
  <c r="H11" i="13"/>
  <c r="H10" i="13"/>
  <c r="K6" i="13"/>
  <c r="L5" i="13"/>
  <c r="K6" i="17" l="1"/>
  <c r="L5" i="17"/>
  <c r="K6" i="16"/>
  <c r="L5" i="16"/>
  <c r="K6" i="15"/>
  <c r="L5" i="15"/>
  <c r="M5" i="13"/>
  <c r="L6" i="13"/>
  <c r="E15" i="13"/>
  <c r="H13" i="13"/>
  <c r="L6" i="17" l="1"/>
  <c r="M5" i="17"/>
  <c r="L6" i="16"/>
  <c r="M5" i="16"/>
  <c r="L6" i="15"/>
  <c r="M5" i="15"/>
  <c r="H15" i="13"/>
  <c r="N5" i="13"/>
  <c r="M6" i="13"/>
  <c r="M6" i="17" l="1"/>
  <c r="N5" i="17"/>
  <c r="M6" i="16"/>
  <c r="N5" i="16"/>
  <c r="M6" i="15"/>
  <c r="N5" i="15"/>
  <c r="O5" i="13"/>
  <c r="N6" i="13"/>
  <c r="N6" i="17" l="1"/>
  <c r="O5" i="17"/>
  <c r="N6" i="16"/>
  <c r="O5" i="16"/>
  <c r="N6" i="15"/>
  <c r="O5" i="15"/>
  <c r="O6" i="13"/>
  <c r="P5" i="13"/>
  <c r="P4" i="13" s="1"/>
  <c r="O6" i="17" l="1"/>
  <c r="P5" i="17"/>
  <c r="O6" i="16"/>
  <c r="P5" i="16"/>
  <c r="O6" i="15"/>
  <c r="P5" i="15"/>
  <c r="P4" i="15" s="1"/>
  <c r="Q5" i="13"/>
  <c r="P6" i="13"/>
  <c r="P6" i="17" l="1"/>
  <c r="Q5" i="17"/>
  <c r="P4" i="17"/>
  <c r="P6" i="16"/>
  <c r="Q5" i="16"/>
  <c r="P4" i="16"/>
  <c r="P6" i="15"/>
  <c r="Q5" i="15"/>
  <c r="R5" i="15" s="1"/>
  <c r="R5" i="13"/>
  <c r="Q6" i="13"/>
  <c r="Q6" i="17" l="1"/>
  <c r="R5" i="17"/>
  <c r="Q6" i="16"/>
  <c r="R5" i="16"/>
  <c r="Q6" i="15"/>
  <c r="S5" i="13"/>
  <c r="R6" i="13"/>
  <c r="R6" i="17" l="1"/>
  <c r="S5" i="17"/>
  <c r="R6" i="16"/>
  <c r="S5" i="16"/>
  <c r="R6" i="15"/>
  <c r="S5" i="15"/>
  <c r="S6" i="13"/>
  <c r="T5" i="13"/>
  <c r="S6" i="17" l="1"/>
  <c r="T5" i="17"/>
  <c r="S6" i="16"/>
  <c r="T5" i="16"/>
  <c r="S6" i="15"/>
  <c r="T5" i="15"/>
  <c r="T6" i="13"/>
  <c r="U5" i="13"/>
  <c r="T6" i="17" l="1"/>
  <c r="U5" i="17"/>
  <c r="T6" i="16"/>
  <c r="U5" i="16"/>
  <c r="T6" i="15"/>
  <c r="U5" i="15"/>
  <c r="V5" i="13"/>
  <c r="U6" i="13"/>
  <c r="U6" i="17" l="1"/>
  <c r="V5" i="17"/>
  <c r="U6" i="16"/>
  <c r="V5" i="16"/>
  <c r="U6" i="15"/>
  <c r="V5" i="15"/>
  <c r="W5" i="13"/>
  <c r="V6" i="13"/>
  <c r="V6" i="17" l="1"/>
  <c r="W5" i="17"/>
  <c r="V6" i="16"/>
  <c r="W5" i="16"/>
  <c r="V6" i="15"/>
  <c r="W5" i="15"/>
  <c r="W4" i="15" s="1"/>
  <c r="W6" i="13"/>
  <c r="W4" i="13"/>
  <c r="X5" i="13"/>
  <c r="W6" i="17" l="1"/>
  <c r="X5" i="17"/>
  <c r="W4" i="17"/>
  <c r="W6" i="16"/>
  <c r="X5" i="16"/>
  <c r="W4" i="16"/>
  <c r="W6" i="15"/>
  <c r="X5" i="15"/>
  <c r="Y5" i="13"/>
  <c r="X6" i="13"/>
  <c r="X6" i="17" l="1"/>
  <c r="Y5" i="17"/>
  <c r="X6" i="16"/>
  <c r="Y5" i="16"/>
  <c r="X6" i="15"/>
  <c r="Y5" i="15"/>
  <c r="Z5" i="13"/>
  <c r="Y6" i="13"/>
  <c r="Y6" i="17" l="1"/>
  <c r="Z5" i="17"/>
  <c r="Y6" i="16"/>
  <c r="Z5" i="16"/>
  <c r="Y6" i="15"/>
  <c r="Z5" i="15"/>
  <c r="AA5" i="13"/>
  <c r="Z6" i="13"/>
  <c r="Z6" i="17" l="1"/>
  <c r="AA5" i="17"/>
  <c r="Z6" i="16"/>
  <c r="AA5" i="16"/>
  <c r="Z6" i="15"/>
  <c r="AA5" i="15"/>
  <c r="AA6" i="13"/>
  <c r="AB5" i="13"/>
  <c r="AA6" i="17" l="1"/>
  <c r="AB5" i="17"/>
  <c r="AA6" i="16"/>
  <c r="AB5" i="16"/>
  <c r="AA6" i="15"/>
  <c r="AB5" i="15"/>
  <c r="AB6" i="13"/>
  <c r="AC5" i="13"/>
  <c r="AB6" i="17" l="1"/>
  <c r="AC5" i="17"/>
  <c r="AB6" i="16"/>
  <c r="AC5" i="16"/>
  <c r="AB6" i="15"/>
  <c r="AC5" i="15"/>
  <c r="AD5" i="13"/>
  <c r="AC6" i="13"/>
  <c r="AC6" i="17" l="1"/>
  <c r="AD5" i="17"/>
  <c r="AC6" i="16"/>
  <c r="AD5" i="16"/>
  <c r="AC6" i="15"/>
  <c r="AD5" i="15"/>
  <c r="AD4" i="15" s="1"/>
  <c r="AE5" i="13"/>
  <c r="AD6" i="13"/>
  <c r="AD4" i="13"/>
  <c r="AD6" i="17" l="1"/>
  <c r="AE5" i="17"/>
  <c r="AD4" i="17"/>
  <c r="AD6" i="16"/>
  <c r="AE5" i="16"/>
  <c r="AD4" i="16"/>
  <c r="AD6" i="15"/>
  <c r="AE5" i="15"/>
  <c r="AE6" i="13"/>
  <c r="AF5" i="13"/>
  <c r="AE6" i="17" l="1"/>
  <c r="AF5" i="17"/>
  <c r="AE6" i="16"/>
  <c r="AF5" i="16"/>
  <c r="AE6" i="15"/>
  <c r="AF5" i="15"/>
  <c r="AG5" i="13"/>
  <c r="AF6" i="13"/>
  <c r="AF6" i="17" l="1"/>
  <c r="AG5" i="17"/>
  <c r="AF6" i="16"/>
  <c r="AG5" i="16"/>
  <c r="AF6" i="15"/>
  <c r="AG5" i="15"/>
  <c r="AH5" i="13"/>
  <c r="AG6" i="13"/>
  <c r="AG6" i="17" l="1"/>
  <c r="AH5" i="17"/>
  <c r="AG6" i="16"/>
  <c r="AH5" i="16"/>
  <c r="AG6" i="15"/>
  <c r="AH5" i="15"/>
  <c r="AI5" i="13"/>
  <c r="AH6" i="13"/>
  <c r="AH6" i="17" l="1"/>
  <c r="AI5" i="17"/>
  <c r="AH6" i="16"/>
  <c r="AI5" i="16"/>
  <c r="AH6" i="15"/>
  <c r="AI5" i="15"/>
  <c r="AI6" i="13"/>
  <c r="AJ5" i="13"/>
  <c r="AI6" i="17" l="1"/>
  <c r="AJ5" i="17"/>
  <c r="AI6" i="16"/>
  <c r="AJ5" i="16"/>
  <c r="AI6" i="15"/>
  <c r="AJ5" i="15"/>
  <c r="AJ6" i="13"/>
  <c r="AK5" i="13"/>
  <c r="AJ6" i="17" l="1"/>
  <c r="AK5" i="17"/>
  <c r="AJ6" i="16"/>
  <c r="AK5" i="16"/>
  <c r="AJ6" i="15"/>
  <c r="AK5" i="15"/>
  <c r="AK4" i="15" s="1"/>
  <c r="AL5" i="13"/>
  <c r="AK4" i="13"/>
  <c r="AK6" i="13"/>
  <c r="AK6" i="17" l="1"/>
  <c r="AL5" i="17"/>
  <c r="AK4" i="17"/>
  <c r="AK6" i="16"/>
  <c r="AL5" i="16"/>
  <c r="AK4" i="16"/>
  <c r="AK6" i="15"/>
  <c r="AL5" i="15"/>
  <c r="AM5" i="13"/>
  <c r="AL6" i="13"/>
  <c r="AL6" i="17" l="1"/>
  <c r="AM5" i="17"/>
  <c r="AL6" i="16"/>
  <c r="AM5" i="16"/>
  <c r="AL6" i="15"/>
  <c r="AM5" i="15"/>
  <c r="AM6" i="13"/>
  <c r="AN5" i="13"/>
  <c r="AM6" i="17" l="1"/>
  <c r="AN5" i="17"/>
  <c r="AM6" i="16"/>
  <c r="AN5" i="16"/>
  <c r="AM6" i="15"/>
  <c r="AN5" i="15"/>
  <c r="AO5" i="13"/>
  <c r="AN6" i="13"/>
  <c r="AN6" i="17" l="1"/>
  <c r="AO5" i="17"/>
  <c r="AN6" i="16"/>
  <c r="AO5" i="16"/>
  <c r="AN6" i="15"/>
  <c r="AO5" i="15"/>
  <c r="AP5" i="13"/>
  <c r="AO6" i="13"/>
  <c r="AO6" i="17" l="1"/>
  <c r="AP5" i="17"/>
  <c r="AO6" i="16"/>
  <c r="AP5" i="16"/>
  <c r="AO6" i="15"/>
  <c r="AP5" i="15"/>
  <c r="AQ5" i="13"/>
  <c r="AP6" i="13"/>
  <c r="AP6" i="17" l="1"/>
  <c r="AQ5" i="17"/>
  <c r="AP6" i="16"/>
  <c r="AQ5" i="16"/>
  <c r="AP6" i="15"/>
  <c r="AQ5" i="15"/>
  <c r="AQ6" i="13"/>
  <c r="AR5" i="13"/>
  <c r="AQ6" i="17" l="1"/>
  <c r="AR5" i="17"/>
  <c r="AQ6" i="16"/>
  <c r="AR5" i="16"/>
  <c r="AQ6" i="15"/>
  <c r="AR5" i="15"/>
  <c r="AR4" i="15" s="1"/>
  <c r="AR4" i="13"/>
  <c r="AS5" i="13"/>
  <c r="AR6" i="13"/>
  <c r="AR6" i="17" l="1"/>
  <c r="AS5" i="17"/>
  <c r="AR4" i="17"/>
  <c r="AR6" i="16"/>
  <c r="AS5" i="16"/>
  <c r="AR4" i="16"/>
  <c r="AR6" i="15"/>
  <c r="AS5" i="15"/>
  <c r="AT5" i="13"/>
  <c r="AS6" i="13"/>
  <c r="AS6" i="17" l="1"/>
  <c r="AT5" i="17"/>
  <c r="AS6" i="16"/>
  <c r="AT5" i="16"/>
  <c r="AS6" i="15"/>
  <c r="AT5" i="15"/>
  <c r="AU5" i="13"/>
  <c r="AT6" i="13"/>
  <c r="AT6" i="17" l="1"/>
  <c r="AU5" i="17"/>
  <c r="AT6" i="16"/>
  <c r="AU5" i="16"/>
  <c r="AT6" i="15"/>
  <c r="AU5" i="15"/>
  <c r="AU6" i="13"/>
  <c r="AV5" i="13"/>
  <c r="AU6" i="17" l="1"/>
  <c r="AV5" i="17"/>
  <c r="AU6" i="16"/>
  <c r="AV5" i="16"/>
  <c r="AU6" i="15"/>
  <c r="AV5" i="15"/>
  <c r="AV6" i="13"/>
  <c r="AW5" i="13"/>
  <c r="AV6" i="17" l="1"/>
  <c r="AW5" i="17"/>
  <c r="AV6" i="16"/>
  <c r="AW5" i="16"/>
  <c r="AV6" i="15"/>
  <c r="AW5" i="15"/>
  <c r="AX5" i="13"/>
  <c r="AW6" i="13"/>
  <c r="AW6" i="17" l="1"/>
  <c r="AX5" i="17"/>
  <c r="AW6" i="16"/>
  <c r="AX5" i="16"/>
  <c r="AW6" i="15"/>
  <c r="AX5" i="15"/>
  <c r="AY5" i="13"/>
  <c r="AX6" i="13"/>
  <c r="AX6" i="17" l="1"/>
  <c r="AY5" i="17"/>
  <c r="AX6" i="16"/>
  <c r="AY5" i="16"/>
  <c r="AX6" i="15"/>
  <c r="AY5" i="15"/>
  <c r="AY4" i="15" s="1"/>
  <c r="AY6" i="13"/>
  <c r="AY4" i="13"/>
  <c r="AZ5" i="13"/>
  <c r="AY6" i="17" l="1"/>
  <c r="AZ5" i="17"/>
  <c r="AY4" i="17"/>
  <c r="AY6" i="16"/>
  <c r="AZ5" i="16"/>
  <c r="AY4" i="16"/>
  <c r="AY6" i="15"/>
  <c r="AZ5" i="15"/>
  <c r="BA5" i="13"/>
  <c r="AZ6" i="13"/>
  <c r="AZ6" i="17" l="1"/>
  <c r="BA5" i="17"/>
  <c r="AZ6" i="16"/>
  <c r="BA5" i="16"/>
  <c r="AZ6" i="15"/>
  <c r="BA5" i="15"/>
  <c r="BB5" i="13"/>
  <c r="BA6" i="13"/>
  <c r="BA6" i="17" l="1"/>
  <c r="BB5" i="17"/>
  <c r="BA6" i="16"/>
  <c r="BB5" i="16"/>
  <c r="BA6" i="15"/>
  <c r="BB5" i="15"/>
  <c r="BC5" i="13"/>
  <c r="BB6" i="13"/>
  <c r="BB6" i="17" l="1"/>
  <c r="BC5" i="17"/>
  <c r="BB6" i="16"/>
  <c r="BC5" i="16"/>
  <c r="BB6" i="15"/>
  <c r="BC5" i="15"/>
  <c r="BC6" i="13"/>
  <c r="BD5" i="13"/>
  <c r="BC6" i="17" l="1"/>
  <c r="BD5" i="17"/>
  <c r="BC6" i="16"/>
  <c r="BD5" i="16"/>
  <c r="BC6" i="15"/>
  <c r="BD5" i="15"/>
  <c r="BE5" i="13"/>
  <c r="BD6" i="13"/>
  <c r="BD6" i="17" l="1"/>
  <c r="BE5" i="17"/>
  <c r="BD6" i="16"/>
  <c r="BE5" i="16"/>
  <c r="BD6" i="15"/>
  <c r="BE5" i="15"/>
  <c r="BF5" i="13"/>
  <c r="BE6" i="13"/>
  <c r="BE6" i="17" l="1"/>
  <c r="BF5" i="17"/>
  <c r="BE6" i="16"/>
  <c r="BF5" i="16"/>
  <c r="BE6" i="15"/>
  <c r="BF5" i="15"/>
  <c r="BF4" i="15" s="1"/>
  <c r="BG5" i="13"/>
  <c r="BF4" i="13"/>
  <c r="BF6" i="13"/>
  <c r="BF6" i="17" l="1"/>
  <c r="BG5" i="17"/>
  <c r="BF4" i="17"/>
  <c r="BF6" i="16"/>
  <c r="BG5" i="16"/>
  <c r="BF4" i="16"/>
  <c r="BF6" i="15"/>
  <c r="BG5" i="15"/>
  <c r="BG6" i="13"/>
  <c r="BH5" i="13"/>
  <c r="BG6" i="17" l="1"/>
  <c r="BH5" i="17"/>
  <c r="BG6" i="16"/>
  <c r="BH5" i="16"/>
  <c r="BG6" i="15"/>
  <c r="BH5" i="15"/>
  <c r="BH6" i="13"/>
  <c r="BI5" i="13"/>
  <c r="BH6" i="17" l="1"/>
  <c r="BI5" i="17"/>
  <c r="BH6" i="16"/>
  <c r="BI5" i="16"/>
  <c r="BH6" i="15"/>
  <c r="BI5" i="15"/>
  <c r="BJ5" i="13"/>
  <c r="BI6" i="13"/>
  <c r="BI6" i="17" l="1"/>
  <c r="BJ5" i="17"/>
  <c r="BI6" i="16"/>
  <c r="BJ5" i="16"/>
  <c r="BI6" i="15"/>
  <c r="BJ5" i="15"/>
  <c r="BK5" i="13"/>
  <c r="BJ6" i="13"/>
  <c r="BJ6" i="17" l="1"/>
  <c r="BK5" i="17"/>
  <c r="BJ6" i="16"/>
  <c r="BK5" i="16"/>
  <c r="BJ6" i="15"/>
  <c r="BK5" i="15"/>
  <c r="BK6" i="13"/>
  <c r="BL5" i="13"/>
  <c r="BL6" i="13" s="1"/>
  <c r="BK6" i="17" l="1"/>
  <c r="BL5" i="17"/>
  <c r="BL6" i="17" s="1"/>
  <c r="BK6" i="16"/>
  <c r="BL5" i="16"/>
  <c r="BL6" i="16" s="1"/>
  <c r="BK6" i="15"/>
  <c r="BL5" i="15"/>
  <c r="BL6" i="15" s="1"/>
</calcChain>
</file>

<file path=xl/sharedStrings.xml><?xml version="1.0" encoding="utf-8"?>
<sst xmlns="http://schemas.openxmlformats.org/spreadsheetml/2006/main" count="189" uniqueCount="49">
  <si>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</si>
  <si>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</si>
  <si>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</si>
  <si>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</si>
  <si>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</si>
  <si>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</si>
  <si>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</si>
  <si>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</si>
  <si>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</si>
  <si>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</si>
  <si>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</si>
  <si>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</si>
  <si>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</si>
  <si>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</si>
  <si>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</si>
  <si>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</si>
  <si>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</si>
  <si>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</si>
  <si>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 Attending</t>
  </si>
  <si>
    <t>Adil</t>
  </si>
  <si>
    <t>Muzzamil</t>
  </si>
  <si>
    <t>Ismail</t>
  </si>
  <si>
    <t>Husnain</t>
  </si>
  <si>
    <t>Hassan</t>
  </si>
  <si>
    <t>Bilaal</t>
  </si>
  <si>
    <t>Ibrahim</t>
  </si>
  <si>
    <t xml:space="preserve">Planning </t>
  </si>
  <si>
    <t>Assigning Tasks</t>
  </si>
  <si>
    <t>Everyone</t>
  </si>
  <si>
    <t>Discussing</t>
  </si>
  <si>
    <t>Date: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</si>
  <si>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</si>
  <si>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Document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</si>
  <si>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</si>
  <si>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</si>
  <si>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</si>
  <si>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Functional &amp; Non</t>
  </si>
  <si>
    <t>Bilaal, Ibrahim, Adil</t>
  </si>
  <si>
    <t>Data Desc</t>
  </si>
  <si>
    <t>Interface</t>
  </si>
  <si>
    <t>LSEPI Risk Asses</t>
  </si>
  <si>
    <t>Work Plan</t>
  </si>
  <si>
    <t>GitHub</t>
  </si>
  <si>
    <t>Peer Review</t>
  </si>
  <si>
    <t>Muzzamil, Husnain</t>
  </si>
  <si>
    <t>Sample phase title block</t>
  </si>
  <si>
    <t>Additional Tasks</t>
  </si>
  <si>
    <t xml:space="preserve">Code </t>
  </si>
  <si>
    <t>Team Minutes Doc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</si>
</sst>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scheme val="minor"/>
    </font>
  </fonts>
  <fills count="4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0" fontId="7" fillId="42" borderId="2" xfId="11" applyFill="1">
      <alignment horizontal="center" vertical="center"/>
    </xf>
    <xf numFmtId="9" fontId="4" fillId="42" borderId="2" xfId="2" applyFont="1" applyFill="1" applyBorder="1" applyAlignment="1">
      <alignment horizontal="center" vertical="center"/>
    </xf>
    <xf numFmtId="167" fontId="7" fillId="42" borderId="2" xfId="10" applyFill="1">
      <alignment horizontal="center" vertical="center"/>
    </xf>
    <xf numFmtId="0" fontId="27" fillId="42" borderId="2" xfId="12" applyFont="1" applyFill="1">
      <alignment horizontal="left" vertical="center" indent="2"/>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F8044-E098-4471-8F0A-E6C3E2E0BD3D}">
  <sheetPr>
    <pageSetUpPr fitToPage="1"/>
  </sheetPr>
  <dimension ref="A1:BL21"/>
  <sheetViews>
    <sheetView showGridLines="0" showRuler="0" zoomScaleNormal="100" zoomScalePageLayoutView="70" workbookViewId="0">
      <pane ySplit="6" topLeftCell="A16" activePane="bottomLeft" state="frozen"/>
      <selection pane="bottomLeft" activeCell="E5" sqref="E5"/>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1" t="s">
        <v>5</v>
      </c>
      <c r="D3" s="62"/>
      <c r="E3" s="63">
        <v>45338</v>
      </c>
      <c r="F3" s="63"/>
    </row>
    <row r="4" spans="1:64" ht="30" customHeight="1">
      <c r="A4" s="26" t="s">
        <v>6</v>
      </c>
      <c r="C4" s="61" t="s">
        <v>7</v>
      </c>
      <c r="D4" s="62"/>
      <c r="E4" s="7">
        <v>1</v>
      </c>
      <c r="I4" s="58">
        <f>I5</f>
        <v>45334</v>
      </c>
      <c r="J4" s="59"/>
      <c r="K4" s="59"/>
      <c r="L4" s="59"/>
      <c r="M4" s="59"/>
      <c r="N4" s="59"/>
      <c r="O4" s="60"/>
      <c r="P4" s="58">
        <f>P5</f>
        <v>45341</v>
      </c>
      <c r="Q4" s="59"/>
      <c r="R4" s="59"/>
      <c r="S4" s="59"/>
      <c r="T4" s="59"/>
      <c r="U4" s="59"/>
      <c r="V4" s="60"/>
      <c r="W4" s="58">
        <f>W5</f>
        <v>45348</v>
      </c>
      <c r="X4" s="59"/>
      <c r="Y4" s="59"/>
      <c r="Z4" s="59"/>
      <c r="AA4" s="59"/>
      <c r="AB4" s="59"/>
      <c r="AC4" s="60"/>
      <c r="AD4" s="58">
        <f>AD5</f>
        <v>45355</v>
      </c>
      <c r="AE4" s="59"/>
      <c r="AF4" s="59"/>
      <c r="AG4" s="59"/>
      <c r="AH4" s="59"/>
      <c r="AI4" s="59"/>
      <c r="AJ4" s="60"/>
      <c r="AK4" s="58">
        <f>AK5</f>
        <v>45362</v>
      </c>
      <c r="AL4" s="59"/>
      <c r="AM4" s="59"/>
      <c r="AN4" s="59"/>
      <c r="AO4" s="59"/>
      <c r="AP4" s="59"/>
      <c r="AQ4" s="60"/>
      <c r="AR4" s="58">
        <f>AR5</f>
        <v>45369</v>
      </c>
      <c r="AS4" s="59"/>
      <c r="AT4" s="59"/>
      <c r="AU4" s="59"/>
      <c r="AV4" s="59"/>
      <c r="AW4" s="59"/>
      <c r="AX4" s="60"/>
      <c r="AY4" s="58">
        <f>AY5</f>
        <v>45376</v>
      </c>
      <c r="AZ4" s="59"/>
      <c r="BA4" s="59"/>
      <c r="BB4" s="59"/>
      <c r="BC4" s="59"/>
      <c r="BD4" s="59"/>
      <c r="BE4" s="60"/>
      <c r="BF4" s="58">
        <f>BF5</f>
        <v>45383</v>
      </c>
      <c r="BG4" s="59"/>
      <c r="BH4" s="59"/>
      <c r="BI4" s="59"/>
      <c r="BJ4" s="59"/>
      <c r="BK4" s="59"/>
      <c r="BL4" s="60"/>
    </row>
    <row r="5" spans="1:64" ht="15" customHeight="1">
      <c r="A5" s="26" t="s">
        <v>8</v>
      </c>
      <c r="B5" s="41"/>
      <c r="C5" s="41"/>
      <c r="D5" s="41"/>
      <c r="E5" s="41"/>
      <c r="F5" s="41"/>
      <c r="G5" s="41"/>
      <c r="I5" s="51">
        <f>Project_Start-WEEKDAY(Project_Start,1)+2+7*(Display_Week-1)</f>
        <v>45334</v>
      </c>
      <c r="J5" s="52">
        <f>I5+1</f>
        <v>45335</v>
      </c>
      <c r="K5" s="52">
        <f t="shared" ref="K5:AX5" si="0">J5+1</f>
        <v>45336</v>
      </c>
      <c r="L5" s="52">
        <f t="shared" si="0"/>
        <v>45337</v>
      </c>
      <c r="M5" s="52">
        <f t="shared" si="0"/>
        <v>45338</v>
      </c>
      <c r="N5" s="52">
        <f t="shared" si="0"/>
        <v>45339</v>
      </c>
      <c r="O5" s="53">
        <f t="shared" si="0"/>
        <v>45340</v>
      </c>
      <c r="P5" s="51">
        <f>O5+1</f>
        <v>45341</v>
      </c>
      <c r="Q5" s="52">
        <f>P5+1</f>
        <v>45342</v>
      </c>
      <c r="R5" s="52">
        <f t="shared" si="0"/>
        <v>45343</v>
      </c>
      <c r="S5" s="52">
        <f t="shared" si="0"/>
        <v>45344</v>
      </c>
      <c r="T5" s="52">
        <f t="shared" si="0"/>
        <v>45345</v>
      </c>
      <c r="U5" s="52">
        <f t="shared" si="0"/>
        <v>45346</v>
      </c>
      <c r="V5" s="53">
        <f t="shared" si="0"/>
        <v>45347</v>
      </c>
      <c r="W5" s="51">
        <f>V5+1</f>
        <v>45348</v>
      </c>
      <c r="X5" s="52">
        <f>W5+1</f>
        <v>45349</v>
      </c>
      <c r="Y5" s="52">
        <f t="shared" si="0"/>
        <v>45350</v>
      </c>
      <c r="Z5" s="52">
        <f t="shared" si="0"/>
        <v>45351</v>
      </c>
      <c r="AA5" s="52">
        <f t="shared" si="0"/>
        <v>45352</v>
      </c>
      <c r="AB5" s="52">
        <f t="shared" si="0"/>
        <v>45353</v>
      </c>
      <c r="AC5" s="53">
        <f t="shared" si="0"/>
        <v>45354</v>
      </c>
      <c r="AD5" s="51">
        <f>AC5+1</f>
        <v>45355</v>
      </c>
      <c r="AE5" s="52">
        <f>AD5+1</f>
        <v>45356</v>
      </c>
      <c r="AF5" s="52">
        <f t="shared" si="0"/>
        <v>45357</v>
      </c>
      <c r="AG5" s="52">
        <f t="shared" si="0"/>
        <v>45358</v>
      </c>
      <c r="AH5" s="52">
        <f t="shared" si="0"/>
        <v>45359</v>
      </c>
      <c r="AI5" s="52">
        <f t="shared" si="0"/>
        <v>45360</v>
      </c>
      <c r="AJ5" s="53">
        <f t="shared" si="0"/>
        <v>45361</v>
      </c>
      <c r="AK5" s="51">
        <f>AJ5+1</f>
        <v>45362</v>
      </c>
      <c r="AL5" s="52">
        <f>AK5+1</f>
        <v>45363</v>
      </c>
      <c r="AM5" s="52">
        <f t="shared" si="0"/>
        <v>45364</v>
      </c>
      <c r="AN5" s="52">
        <f t="shared" si="0"/>
        <v>45365</v>
      </c>
      <c r="AO5" s="52">
        <f t="shared" si="0"/>
        <v>45366</v>
      </c>
      <c r="AP5" s="52">
        <f t="shared" si="0"/>
        <v>45367</v>
      </c>
      <c r="AQ5" s="53">
        <f t="shared" si="0"/>
        <v>45368</v>
      </c>
      <c r="AR5" s="51">
        <f>AQ5+1</f>
        <v>45369</v>
      </c>
      <c r="AS5" s="52">
        <f>AR5+1</f>
        <v>45370</v>
      </c>
      <c r="AT5" s="52">
        <f t="shared" si="0"/>
        <v>45371</v>
      </c>
      <c r="AU5" s="52">
        <f t="shared" si="0"/>
        <v>45372</v>
      </c>
      <c r="AV5" s="52">
        <f t="shared" si="0"/>
        <v>45373</v>
      </c>
      <c r="AW5" s="52">
        <f t="shared" si="0"/>
        <v>45374</v>
      </c>
      <c r="AX5" s="53">
        <f t="shared" si="0"/>
        <v>45375</v>
      </c>
      <c r="AY5" s="51">
        <f>AX5+1</f>
        <v>45376</v>
      </c>
      <c r="AZ5" s="52">
        <f>AY5+1</f>
        <v>45377</v>
      </c>
      <c r="BA5" s="52">
        <f t="shared" ref="BA5:BE5" si="1">AZ5+1</f>
        <v>45378</v>
      </c>
      <c r="BB5" s="52">
        <f t="shared" si="1"/>
        <v>45379</v>
      </c>
      <c r="BC5" s="52">
        <f t="shared" si="1"/>
        <v>45380</v>
      </c>
      <c r="BD5" s="52">
        <f t="shared" si="1"/>
        <v>45381</v>
      </c>
      <c r="BE5" s="53">
        <f t="shared" si="1"/>
        <v>45382</v>
      </c>
      <c r="BF5" s="51">
        <f>BE5+1</f>
        <v>45383</v>
      </c>
      <c r="BG5" s="52">
        <f>BF5+1</f>
        <v>45384</v>
      </c>
      <c r="BH5" s="52">
        <f t="shared" ref="BH5:BL5" si="2">BG5+1</f>
        <v>45385</v>
      </c>
      <c r="BI5" s="52">
        <f t="shared" si="2"/>
        <v>45386</v>
      </c>
      <c r="BJ5" s="52">
        <f t="shared" si="2"/>
        <v>45387</v>
      </c>
      <c r="BK5" s="52">
        <f t="shared" si="2"/>
        <v>45388</v>
      </c>
      <c r="BL5" s="53">
        <f t="shared" si="2"/>
        <v>45389</v>
      </c>
    </row>
    <row r="6" spans="1:64" ht="30" customHeight="1" thickBo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thickBo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c r="A8" s="26" t="s">
        <v>17</v>
      </c>
      <c r="B8" s="17" t="s">
        <v>18</v>
      </c>
      <c r="C8" s="34"/>
      <c r="D8" s="18"/>
      <c r="E8" s="45"/>
      <c r="F8" s="46"/>
      <c r="G8" s="13"/>
      <c r="H8" s="13" t="str">
        <f t="shared" ref="H8:H15"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c r="A9" s="26"/>
      <c r="B9" s="39" t="s">
        <v>19</v>
      </c>
      <c r="C9" s="35"/>
      <c r="D9" s="19">
        <v>1</v>
      </c>
      <c r="E9" s="47">
        <v>45338</v>
      </c>
      <c r="F9" s="47">
        <f>E9+7</f>
        <v>45345</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c r="A10" s="25"/>
      <c r="B10" s="39" t="s">
        <v>20</v>
      </c>
      <c r="C10" s="35"/>
      <c r="D10" s="19">
        <v>1</v>
      </c>
      <c r="E10" s="47">
        <f>E9</f>
        <v>45338</v>
      </c>
      <c r="F10" s="47">
        <f>E9+7</f>
        <v>45345</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9" t="s">
        <v>21</v>
      </c>
      <c r="C11" s="35"/>
      <c r="D11" s="19">
        <v>1</v>
      </c>
      <c r="E11" s="47">
        <f>E9</f>
        <v>45338</v>
      </c>
      <c r="F11" s="47">
        <f>E9+7</f>
        <v>45345</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9" t="s">
        <v>22</v>
      </c>
      <c r="C12" s="35"/>
      <c r="D12" s="19">
        <v>1</v>
      </c>
      <c r="E12" s="47">
        <v>45338</v>
      </c>
      <c r="F12" s="47">
        <v>45345</v>
      </c>
      <c r="G12" s="13"/>
      <c r="H12" s="1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9" t="s">
        <v>23</v>
      </c>
      <c r="C13" s="35"/>
      <c r="D13" s="19">
        <v>1</v>
      </c>
      <c r="E13" s="47">
        <f>E11</f>
        <v>45338</v>
      </c>
      <c r="F13" s="47">
        <f>E9+7</f>
        <v>45345</v>
      </c>
      <c r="G13" s="13"/>
      <c r="H13" s="13">
        <f t="shared" ca="1" si="4"/>
        <v>8</v>
      </c>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9" t="s">
        <v>24</v>
      </c>
      <c r="C14" s="35"/>
      <c r="D14" s="19">
        <v>1</v>
      </c>
      <c r="E14" s="47">
        <v>45338</v>
      </c>
      <c r="F14" s="47">
        <v>45345</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9" t="s">
        <v>25</v>
      </c>
      <c r="C15" s="35"/>
      <c r="D15" s="19">
        <v>1</v>
      </c>
      <c r="E15" s="47">
        <f>E13</f>
        <v>45338</v>
      </c>
      <c r="F15" s="47">
        <f>E9+7</f>
        <v>45345</v>
      </c>
      <c r="G15" s="13"/>
      <c r="H15" s="13">
        <f t="shared" ca="1" si="4"/>
        <v>8</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57" t="s">
        <v>26</v>
      </c>
      <c r="C16" s="54"/>
      <c r="D16" s="55"/>
      <c r="E16" s="56"/>
      <c r="F16" s="56"/>
      <c r="G16" s="13"/>
      <c r="H16" s="1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5"/>
      <c r="B17" s="57" t="s">
        <v>27</v>
      </c>
      <c r="C17" s="54" t="s">
        <v>28</v>
      </c>
      <c r="D17" s="55">
        <v>0.7</v>
      </c>
      <c r="E17" s="56">
        <v>45338</v>
      </c>
      <c r="F17" s="56">
        <v>45345</v>
      </c>
      <c r="G17" s="13"/>
      <c r="H17" s="1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5"/>
      <c r="B18" s="57" t="s">
        <v>29</v>
      </c>
      <c r="C18" s="54" t="s">
        <v>28</v>
      </c>
      <c r="D18" s="55">
        <v>0.7</v>
      </c>
      <c r="E18" s="56">
        <v>45338</v>
      </c>
      <c r="F18" s="56">
        <v>45345</v>
      </c>
      <c r="G18" s="13"/>
      <c r="H18" s="1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c r="G19" s="6"/>
    </row>
    <row r="20" spans="1:64" ht="30" customHeight="1">
      <c r="C20" s="11"/>
      <c r="F20" s="27"/>
    </row>
    <row r="21" spans="1:64" ht="30" customHeight="1">
      <c r="C21"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18">
    <cfRule type="dataBar" priority="1">
      <dataBar>
        <cfvo type="num" val="0"/>
        <cfvo type="num" val="1"/>
        <color theme="0" tint="-0.249977111117893"/>
      </dataBar>
      <extLst>
        <ext xmlns:x14="http://schemas.microsoft.com/office/spreadsheetml/2009/9/main" uri="{B025F937-C7B1-47D3-B67F-A62EFF666E3E}">
          <x14:id>{43577EDD-4DBD-4BD9-8884-D7800FE5BB85}</x14:id>
        </ext>
      </extLst>
    </cfRule>
  </conditionalFormatting>
  <conditionalFormatting sqref="I5:BL18">
    <cfRule type="expression" dxfId="11" priority="4">
      <formula>AND(TODAY()&gt;=I$5,TODAY()&lt;J$5)</formula>
    </cfRule>
  </conditionalFormatting>
  <conditionalFormatting sqref="I7:BL18">
    <cfRule type="expression" dxfId="10" priority="2">
      <formula>AND(task_start&lt;=I$5,ROUNDDOWN((task_end-task_start+1)*task_progress,0)+task_start-1&gt;=I$5)</formula>
    </cfRule>
    <cfRule type="expression" dxfId="9"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F872A530-F9EE-4AA0-B46E-DA4201B2EB49}">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577EDD-4DBD-4BD9-8884-D7800FE5BB85}">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D236-E8B7-4F78-8A6F-14657B139D61}">
  <sheetPr>
    <pageSetUpPr fitToPage="1"/>
  </sheetPr>
  <dimension ref="A1:BL33"/>
  <sheetViews>
    <sheetView showGridLines="0" tabSelected="1" showRuler="0" zoomScaleNormal="100" zoomScalePageLayoutView="70" workbookViewId="0">
      <pane ySplit="6" topLeftCell="B8" activePane="bottomLeft" state="frozen"/>
      <selection pane="bottomLeft" activeCell="D10" sqref="D10"/>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1" t="s">
        <v>30</v>
      </c>
      <c r="D3" s="62"/>
      <c r="E3" s="63">
        <v>45345</v>
      </c>
      <c r="F3" s="63"/>
    </row>
    <row r="4" spans="1:64" ht="30" customHeight="1">
      <c r="A4" s="26" t="s">
        <v>6</v>
      </c>
      <c r="C4" s="61" t="s">
        <v>7</v>
      </c>
      <c r="D4" s="62"/>
      <c r="E4" s="7">
        <v>1</v>
      </c>
      <c r="I4" s="58">
        <f>I5</f>
        <v>45341</v>
      </c>
      <c r="J4" s="59"/>
      <c r="K4" s="59"/>
      <c r="L4" s="59"/>
      <c r="M4" s="59"/>
      <c r="N4" s="59"/>
      <c r="O4" s="60"/>
      <c r="P4" s="58">
        <f>P5</f>
        <v>45348</v>
      </c>
      <c r="Q4" s="59"/>
      <c r="R4" s="59"/>
      <c r="S4" s="59"/>
      <c r="T4" s="59"/>
      <c r="U4" s="59"/>
      <c r="V4" s="60"/>
      <c r="W4" s="58">
        <f>W5</f>
        <v>45355</v>
      </c>
      <c r="X4" s="59"/>
      <c r="Y4" s="59"/>
      <c r="Z4" s="59"/>
      <c r="AA4" s="59"/>
      <c r="AB4" s="59"/>
      <c r="AC4" s="60"/>
      <c r="AD4" s="58">
        <f>AD5</f>
        <v>45362</v>
      </c>
      <c r="AE4" s="59"/>
      <c r="AF4" s="59"/>
      <c r="AG4" s="59"/>
      <c r="AH4" s="59"/>
      <c r="AI4" s="59"/>
      <c r="AJ4" s="60"/>
      <c r="AK4" s="58">
        <f>AK5</f>
        <v>45369</v>
      </c>
      <c r="AL4" s="59"/>
      <c r="AM4" s="59"/>
      <c r="AN4" s="59"/>
      <c r="AO4" s="59"/>
      <c r="AP4" s="59"/>
      <c r="AQ4" s="60"/>
      <c r="AR4" s="58">
        <f>AR5</f>
        <v>45376</v>
      </c>
      <c r="AS4" s="59"/>
      <c r="AT4" s="59"/>
      <c r="AU4" s="59"/>
      <c r="AV4" s="59"/>
      <c r="AW4" s="59"/>
      <c r="AX4" s="60"/>
      <c r="AY4" s="58">
        <f>AY5</f>
        <v>45383</v>
      </c>
      <c r="AZ4" s="59"/>
      <c r="BA4" s="59"/>
      <c r="BB4" s="59"/>
      <c r="BC4" s="59"/>
      <c r="BD4" s="59"/>
      <c r="BE4" s="60"/>
      <c r="BF4" s="58">
        <f>BF5</f>
        <v>45390</v>
      </c>
      <c r="BG4" s="59"/>
      <c r="BH4" s="59"/>
      <c r="BI4" s="59"/>
      <c r="BJ4" s="59"/>
      <c r="BK4" s="59"/>
      <c r="BL4" s="60"/>
    </row>
    <row r="5" spans="1:64" ht="15" customHeight="1">
      <c r="A5" s="26" t="s">
        <v>8</v>
      </c>
      <c r="B5" s="41"/>
      <c r="C5" s="41"/>
      <c r="D5" s="41"/>
      <c r="E5" s="41"/>
      <c r="F5" s="41"/>
      <c r="G5" s="41"/>
      <c r="I5" s="51">
        <f>Project_Start-WEEKDAY(Project_Start,1)+2+7*(Display_Week-1)</f>
        <v>45341</v>
      </c>
      <c r="J5" s="52">
        <f>I5+1</f>
        <v>45342</v>
      </c>
      <c r="K5" s="52">
        <f t="shared" ref="K5:AX5" si="0">J5+1</f>
        <v>45343</v>
      </c>
      <c r="L5" s="52">
        <f t="shared" si="0"/>
        <v>45344</v>
      </c>
      <c r="M5" s="52">
        <f t="shared" si="0"/>
        <v>45345</v>
      </c>
      <c r="N5" s="52">
        <f t="shared" si="0"/>
        <v>45346</v>
      </c>
      <c r="O5" s="53">
        <f t="shared" si="0"/>
        <v>45347</v>
      </c>
      <c r="P5" s="51">
        <f>O5+1</f>
        <v>45348</v>
      </c>
      <c r="Q5" s="52">
        <f>P5+1</f>
        <v>45349</v>
      </c>
      <c r="R5" s="52">
        <f>Q5+1</f>
        <v>45350</v>
      </c>
      <c r="S5" s="52">
        <f t="shared" si="0"/>
        <v>45351</v>
      </c>
      <c r="T5" s="52">
        <f t="shared" si="0"/>
        <v>45352</v>
      </c>
      <c r="U5" s="52">
        <f t="shared" si="0"/>
        <v>45353</v>
      </c>
      <c r="V5" s="53">
        <f t="shared" si="0"/>
        <v>45354</v>
      </c>
      <c r="W5" s="51">
        <f>V5+1</f>
        <v>45355</v>
      </c>
      <c r="X5" s="52">
        <f>W5+1</f>
        <v>45356</v>
      </c>
      <c r="Y5" s="52">
        <f t="shared" si="0"/>
        <v>45357</v>
      </c>
      <c r="Z5" s="52">
        <f t="shared" si="0"/>
        <v>45358</v>
      </c>
      <c r="AA5" s="52">
        <f t="shared" si="0"/>
        <v>45359</v>
      </c>
      <c r="AB5" s="52">
        <f t="shared" si="0"/>
        <v>45360</v>
      </c>
      <c r="AC5" s="53">
        <f t="shared" si="0"/>
        <v>45361</v>
      </c>
      <c r="AD5" s="51">
        <f>AC5+1</f>
        <v>45362</v>
      </c>
      <c r="AE5" s="52">
        <f>AD5+1</f>
        <v>45363</v>
      </c>
      <c r="AF5" s="52">
        <f t="shared" si="0"/>
        <v>45364</v>
      </c>
      <c r="AG5" s="52">
        <f t="shared" si="0"/>
        <v>45365</v>
      </c>
      <c r="AH5" s="52">
        <f t="shared" si="0"/>
        <v>45366</v>
      </c>
      <c r="AI5" s="52">
        <f t="shared" si="0"/>
        <v>45367</v>
      </c>
      <c r="AJ5" s="53">
        <f t="shared" si="0"/>
        <v>45368</v>
      </c>
      <c r="AK5" s="51">
        <f>AJ5+1</f>
        <v>45369</v>
      </c>
      <c r="AL5" s="52">
        <f>AK5+1</f>
        <v>45370</v>
      </c>
      <c r="AM5" s="52">
        <f t="shared" si="0"/>
        <v>45371</v>
      </c>
      <c r="AN5" s="52">
        <f t="shared" si="0"/>
        <v>45372</v>
      </c>
      <c r="AO5" s="52">
        <f t="shared" si="0"/>
        <v>45373</v>
      </c>
      <c r="AP5" s="52">
        <f t="shared" si="0"/>
        <v>45374</v>
      </c>
      <c r="AQ5" s="53">
        <f t="shared" si="0"/>
        <v>45375</v>
      </c>
      <c r="AR5" s="51">
        <f>AQ5+1</f>
        <v>45376</v>
      </c>
      <c r="AS5" s="52">
        <f>AR5+1</f>
        <v>45377</v>
      </c>
      <c r="AT5" s="52">
        <f t="shared" si="0"/>
        <v>45378</v>
      </c>
      <c r="AU5" s="52">
        <f t="shared" si="0"/>
        <v>45379</v>
      </c>
      <c r="AV5" s="52">
        <f t="shared" si="0"/>
        <v>45380</v>
      </c>
      <c r="AW5" s="52">
        <f t="shared" si="0"/>
        <v>45381</v>
      </c>
      <c r="AX5" s="53">
        <f t="shared" si="0"/>
        <v>45382</v>
      </c>
      <c r="AY5" s="51">
        <f>AX5+1</f>
        <v>45383</v>
      </c>
      <c r="AZ5" s="52">
        <f>AY5+1</f>
        <v>45384</v>
      </c>
      <c r="BA5" s="52">
        <f t="shared" ref="BA5:BE5" si="1">AZ5+1</f>
        <v>45385</v>
      </c>
      <c r="BB5" s="52">
        <f t="shared" si="1"/>
        <v>45386</v>
      </c>
      <c r="BC5" s="52">
        <f t="shared" si="1"/>
        <v>45387</v>
      </c>
      <c r="BD5" s="52">
        <f t="shared" si="1"/>
        <v>45388</v>
      </c>
      <c r="BE5" s="53">
        <f t="shared" si="1"/>
        <v>45389</v>
      </c>
      <c r="BF5" s="51">
        <f>BE5+1</f>
        <v>45390</v>
      </c>
      <c r="BG5" s="52">
        <f>BF5+1</f>
        <v>45391</v>
      </c>
      <c r="BH5" s="52">
        <f t="shared" ref="BH5:BL5" si="2">BG5+1</f>
        <v>45392</v>
      </c>
      <c r="BI5" s="52">
        <f t="shared" si="2"/>
        <v>45393</v>
      </c>
      <c r="BJ5" s="52">
        <f t="shared" si="2"/>
        <v>45394</v>
      </c>
      <c r="BK5" s="52">
        <f t="shared" si="2"/>
        <v>45395</v>
      </c>
      <c r="BL5" s="53">
        <f t="shared" si="2"/>
        <v>45396</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30"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v>1</v>
      </c>
      <c r="E9" s="44">
        <v>45345</v>
      </c>
      <c r="F9" s="44">
        <v>45352</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v>0</v>
      </c>
      <c r="E10" s="44">
        <v>45345</v>
      </c>
      <c r="F10" s="44">
        <v>45352</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37</v>
      </c>
      <c r="D11" s="16">
        <v>0</v>
      </c>
      <c r="E11" s="44">
        <v>45345</v>
      </c>
      <c r="F11" s="44">
        <v>45352</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39</v>
      </c>
      <c r="C12" s="33"/>
      <c r="D12" s="16">
        <v>0</v>
      </c>
      <c r="E12" s="44">
        <v>45345</v>
      </c>
      <c r="F12" s="44">
        <v>45352</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40</v>
      </c>
      <c r="C13" s="33" t="s">
        <v>23</v>
      </c>
      <c r="D13" s="16">
        <v>0</v>
      </c>
      <c r="E13" s="44">
        <v>45345</v>
      </c>
      <c r="F13" s="44">
        <v>45352</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41</v>
      </c>
      <c r="C14" s="33" t="s">
        <v>19</v>
      </c>
      <c r="D14" s="16">
        <v>1</v>
      </c>
      <c r="E14" s="44">
        <v>45345</v>
      </c>
      <c r="F14" s="44">
        <v>45352</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42</v>
      </c>
      <c r="C15" s="33" t="s">
        <v>21</v>
      </c>
      <c r="D15" s="16">
        <v>0</v>
      </c>
      <c r="E15" s="44">
        <v>45345</v>
      </c>
      <c r="F15" s="44">
        <v>45352</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43</v>
      </c>
      <c r="C16" s="33" t="s">
        <v>44</v>
      </c>
      <c r="D16" s="16">
        <v>0</v>
      </c>
      <c r="E16" s="44">
        <v>45345</v>
      </c>
      <c r="F16" s="44">
        <v>45352</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6" t="s">
        <v>17</v>
      </c>
      <c r="B17" s="17" t="s">
        <v>18</v>
      </c>
      <c r="C17" s="34"/>
      <c r="D17" s="18"/>
      <c r="E17" s="45"/>
      <c r="F17" s="46"/>
      <c r="G17" s="13"/>
      <c r="H17" s="13" t="str">
        <f t="shared" ca="1" si="4"/>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6"/>
      <c r="B18" s="39" t="s">
        <v>19</v>
      </c>
      <c r="C18" s="35"/>
      <c r="D18" s="19">
        <v>1</v>
      </c>
      <c r="E18" s="47">
        <v>45345</v>
      </c>
      <c r="F18" s="47">
        <f>E18+7</f>
        <v>45352</v>
      </c>
      <c r="G18" s="13"/>
      <c r="H18" s="13">
        <f t="shared" ca="1" si="4"/>
        <v>8</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39" t="s">
        <v>20</v>
      </c>
      <c r="C19" s="35"/>
      <c r="D19" s="19">
        <v>1</v>
      </c>
      <c r="E19" s="47">
        <f>E18</f>
        <v>45345</v>
      </c>
      <c r="F19" s="47">
        <f>E18+7</f>
        <v>45352</v>
      </c>
      <c r="G19" s="13"/>
      <c r="H19" s="13">
        <f t="shared" ca="1" si="4"/>
        <v>8</v>
      </c>
      <c r="I19" s="23"/>
      <c r="J19" s="23"/>
      <c r="K19" s="23"/>
      <c r="L19" s="23"/>
      <c r="M19" s="23"/>
      <c r="N19" s="23"/>
      <c r="O19" s="23"/>
      <c r="P19" s="23"/>
      <c r="Q19" s="23"/>
      <c r="R19" s="23"/>
      <c r="S19" s="23"/>
      <c r="T19" s="23"/>
      <c r="U19" s="24"/>
      <c r="V19" s="24"/>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39" t="s">
        <v>21</v>
      </c>
      <c r="C20" s="35"/>
      <c r="D20" s="19">
        <v>1</v>
      </c>
      <c r="E20" s="47">
        <f>E18</f>
        <v>45345</v>
      </c>
      <c r="F20" s="47">
        <f>E18+7</f>
        <v>45352</v>
      </c>
      <c r="G20" s="13"/>
      <c r="H20" s="13">
        <f t="shared" ca="1" si="4"/>
        <v>8</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39" t="s">
        <v>22</v>
      </c>
      <c r="C21" s="35"/>
      <c r="D21" s="19">
        <v>1</v>
      </c>
      <c r="E21" s="47">
        <v>45345</v>
      </c>
      <c r="F21" s="47">
        <v>45352</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39" t="s">
        <v>23</v>
      </c>
      <c r="C22" s="35"/>
      <c r="D22" s="19">
        <v>1</v>
      </c>
      <c r="E22" s="47">
        <f>E20</f>
        <v>45345</v>
      </c>
      <c r="F22" s="47">
        <f>E18+7</f>
        <v>45352</v>
      </c>
      <c r="G22" s="13"/>
      <c r="H22" s="13">
        <f t="shared" ca="1" si="4"/>
        <v>8</v>
      </c>
      <c r="I22" s="23"/>
      <c r="J22" s="23"/>
      <c r="K22" s="23"/>
      <c r="L22" s="23"/>
      <c r="M22" s="23"/>
      <c r="N22" s="23"/>
      <c r="O22" s="23"/>
      <c r="P22" s="23"/>
      <c r="Q22" s="23"/>
      <c r="R22" s="23"/>
      <c r="S22" s="23"/>
      <c r="T22" s="23"/>
      <c r="U22" s="23"/>
      <c r="V22" s="23"/>
      <c r="W22" s="23"/>
      <c r="X22" s="23"/>
      <c r="Y22" s="24"/>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39" t="s">
        <v>24</v>
      </c>
      <c r="C23" s="35"/>
      <c r="D23" s="19">
        <v>1</v>
      </c>
      <c r="E23" s="47">
        <v>45345</v>
      </c>
      <c r="F23" s="47">
        <v>45352</v>
      </c>
      <c r="G23" s="13"/>
      <c r="H23" s="13"/>
      <c r="I23" s="23"/>
      <c r="J23" s="23"/>
      <c r="K23" s="23"/>
      <c r="L23" s="23"/>
      <c r="M23" s="23"/>
      <c r="N23" s="23"/>
      <c r="O23" s="23"/>
      <c r="P23" s="23"/>
      <c r="Q23" s="23"/>
      <c r="R23" s="23"/>
      <c r="S23" s="23"/>
      <c r="T23" s="23"/>
      <c r="U23" s="23"/>
      <c r="V23" s="23"/>
      <c r="W23" s="23"/>
      <c r="X23" s="23"/>
      <c r="Y23" s="24"/>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39" t="s">
        <v>25</v>
      </c>
      <c r="C24" s="35"/>
      <c r="D24" s="19">
        <v>1</v>
      </c>
      <c r="E24" s="47">
        <f>E22</f>
        <v>45345</v>
      </c>
      <c r="F24" s="47">
        <f>E18+7</f>
        <v>45352</v>
      </c>
      <c r="G24" s="13"/>
      <c r="H24" s="13">
        <f t="shared" ca="1" si="4"/>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c r="B25" s="57" t="s">
        <v>26</v>
      </c>
      <c r="C25" s="54"/>
      <c r="D25" s="55"/>
      <c r="E25" s="56"/>
      <c r="F25" s="56"/>
      <c r="G25" s="13"/>
      <c r="H25" s="1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57" t="s">
        <v>27</v>
      </c>
      <c r="C26" s="54" t="s">
        <v>28</v>
      </c>
      <c r="D26" s="55">
        <v>1</v>
      </c>
      <c r="E26" s="56">
        <v>45345</v>
      </c>
      <c r="F26" s="56">
        <v>45352</v>
      </c>
      <c r="G26" s="13"/>
      <c r="H26" s="1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57" t="s">
        <v>29</v>
      </c>
      <c r="C27" s="54" t="s">
        <v>28</v>
      </c>
      <c r="D27" s="55">
        <v>1</v>
      </c>
      <c r="E27" s="56">
        <v>45345</v>
      </c>
      <c r="F27" s="56">
        <v>45352</v>
      </c>
      <c r="G27" s="13"/>
      <c r="H27" s="1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c r="A28" s="25" t="s">
        <v>45</v>
      </c>
      <c r="B28" s="20" t="s">
        <v>46</v>
      </c>
      <c r="C28" s="36"/>
      <c r="D28" s="21"/>
      <c r="E28" s="48"/>
      <c r="F28" s="49"/>
      <c r="G28" s="13"/>
      <c r="H28" s="13" t="str">
        <f t="shared" ca="1" si="4"/>
        <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 r="A29" s="25"/>
      <c r="B29" s="40" t="s">
        <v>47</v>
      </c>
      <c r="C29" s="37" t="s">
        <v>44</v>
      </c>
      <c r="D29" s="22">
        <v>0.15</v>
      </c>
      <c r="E29" s="50">
        <v>45345</v>
      </c>
      <c r="F29" s="50">
        <v>45352</v>
      </c>
      <c r="G29" s="13"/>
      <c r="H29" s="1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c r="A30" s="25"/>
      <c r="B30" s="40" t="s">
        <v>48</v>
      </c>
      <c r="C30" s="37" t="s">
        <v>21</v>
      </c>
      <c r="D30" s="22">
        <v>0.4</v>
      </c>
      <c r="E30" s="50">
        <v>45345</v>
      </c>
      <c r="F30" s="50">
        <v>45352</v>
      </c>
      <c r="G30" s="13"/>
      <c r="H30" s="13">
        <f t="shared" ca="1" si="4"/>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customHeight="1">
      <c r="G31" s="6"/>
    </row>
    <row r="32" spans="1:64" ht="30" customHeight="1">
      <c r="C32" s="11"/>
      <c r="F32" s="27"/>
    </row>
    <row r="33" spans="3:3" ht="30" customHeight="1">
      <c r="C33" s="12"/>
    </row>
  </sheetData>
  <mergeCells count="11">
    <mergeCell ref="W4:AC4"/>
    <mergeCell ref="C3:D3"/>
    <mergeCell ref="E3:F3"/>
    <mergeCell ref="C4:D4"/>
    <mergeCell ref="I4:O4"/>
    <mergeCell ref="P4:V4"/>
    <mergeCell ref="AD4:AJ4"/>
    <mergeCell ref="AK4:AQ4"/>
    <mergeCell ref="AR4:AX4"/>
    <mergeCell ref="AY4:BE4"/>
    <mergeCell ref="BF4:BL4"/>
  </mergeCells>
  <conditionalFormatting sqref="D7:D30">
    <cfRule type="dataBar" priority="1">
      <dataBar>
        <cfvo type="num" val="0"/>
        <cfvo type="num" val="1"/>
        <color theme="0" tint="-0.249977111117893"/>
      </dataBar>
      <extLst>
        <ext xmlns:x14="http://schemas.microsoft.com/office/spreadsheetml/2009/9/main" uri="{B025F937-C7B1-47D3-B67F-A62EFF666E3E}">
          <x14:id>{36433648-DF56-4DD5-9568-C0FA95AF4511}</x14:id>
        </ext>
      </extLst>
    </cfRule>
  </conditionalFormatting>
  <conditionalFormatting sqref="I5:BL30">
    <cfRule type="expression" dxfId="8" priority="4">
      <formula>AND(TODAY()&gt;=I$5,TODAY()&lt;J$5)</formula>
    </cfRule>
  </conditionalFormatting>
  <conditionalFormatting sqref="I7:BL30">
    <cfRule type="expression" dxfId="7" priority="2">
      <formula>AND(task_start&lt;=I$5,ROUNDDOWN((task_end-task_start+1)*task_progress,0)+task_start-1&gt;=I$5)</formula>
    </cfRule>
    <cfRule type="expression" dxfId="6"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16DE0618-ED2C-4D79-BA03-23AEC447925E}">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6433648-DF56-4DD5-9568-C0FA95AF4511}">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7679-92CD-401F-BFF6-DF3D1B27D51A}">
  <sheetPr>
    <pageSetUpPr fitToPage="1"/>
  </sheetPr>
  <dimension ref="A1:BL30"/>
  <sheetViews>
    <sheetView showGridLines="0" showRuler="0" zoomScaleNormal="100" zoomScalePageLayoutView="70" workbookViewId="0">
      <pane ySplit="6" topLeftCell="D27" activePane="bottomLeft" state="frozen"/>
      <selection pane="bottomLeft" activeCell="D27" sqref="D27"/>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1" t="s">
        <v>30</v>
      </c>
      <c r="D3" s="62"/>
      <c r="E3" s="63">
        <v>45352</v>
      </c>
      <c r="F3" s="63"/>
    </row>
    <row r="4" spans="1:64" ht="30" customHeight="1">
      <c r="A4" s="26" t="s">
        <v>6</v>
      </c>
      <c r="C4" s="61" t="s">
        <v>7</v>
      </c>
      <c r="D4" s="62"/>
      <c r="E4" s="7">
        <v>1</v>
      </c>
      <c r="I4" s="58">
        <f>I5</f>
        <v>45348</v>
      </c>
      <c r="J4" s="59"/>
      <c r="K4" s="59"/>
      <c r="L4" s="59"/>
      <c r="M4" s="59"/>
      <c r="N4" s="59"/>
      <c r="O4" s="60"/>
      <c r="P4" s="58">
        <f>P5</f>
        <v>45355</v>
      </c>
      <c r="Q4" s="59"/>
      <c r="R4" s="59"/>
      <c r="S4" s="59"/>
      <c r="T4" s="59"/>
      <c r="U4" s="59"/>
      <c r="V4" s="60"/>
      <c r="W4" s="58">
        <f>W5</f>
        <v>45362</v>
      </c>
      <c r="X4" s="59"/>
      <c r="Y4" s="59"/>
      <c r="Z4" s="59"/>
      <c r="AA4" s="59"/>
      <c r="AB4" s="59"/>
      <c r="AC4" s="60"/>
      <c r="AD4" s="58">
        <f>AD5</f>
        <v>45369</v>
      </c>
      <c r="AE4" s="59"/>
      <c r="AF4" s="59"/>
      <c r="AG4" s="59"/>
      <c r="AH4" s="59"/>
      <c r="AI4" s="59"/>
      <c r="AJ4" s="60"/>
      <c r="AK4" s="58">
        <f>AK5</f>
        <v>45376</v>
      </c>
      <c r="AL4" s="59"/>
      <c r="AM4" s="59"/>
      <c r="AN4" s="59"/>
      <c r="AO4" s="59"/>
      <c r="AP4" s="59"/>
      <c r="AQ4" s="60"/>
      <c r="AR4" s="58">
        <f>AR5</f>
        <v>45383</v>
      </c>
      <c r="AS4" s="59"/>
      <c r="AT4" s="59"/>
      <c r="AU4" s="59"/>
      <c r="AV4" s="59"/>
      <c r="AW4" s="59"/>
      <c r="AX4" s="60"/>
      <c r="AY4" s="58">
        <f>AY5</f>
        <v>45390</v>
      </c>
      <c r="AZ4" s="59"/>
      <c r="BA4" s="59"/>
      <c r="BB4" s="59"/>
      <c r="BC4" s="59"/>
      <c r="BD4" s="59"/>
      <c r="BE4" s="60"/>
      <c r="BF4" s="58">
        <f>BF5</f>
        <v>45397</v>
      </c>
      <c r="BG4" s="59"/>
      <c r="BH4" s="59"/>
      <c r="BI4" s="59"/>
      <c r="BJ4" s="59"/>
      <c r="BK4" s="59"/>
      <c r="BL4" s="60"/>
    </row>
    <row r="5" spans="1:64" ht="15" customHeight="1">
      <c r="A5" s="26" t="s">
        <v>8</v>
      </c>
      <c r="B5" s="41"/>
      <c r="C5" s="41"/>
      <c r="D5" s="41"/>
      <c r="E5" s="41"/>
      <c r="F5" s="41"/>
      <c r="G5" s="41"/>
      <c r="I5" s="51">
        <f>Project_Start-WEEKDAY(Project_Start,1)+2+7*(Display_Week-1)</f>
        <v>45348</v>
      </c>
      <c r="J5" s="52">
        <f>I5+1</f>
        <v>45349</v>
      </c>
      <c r="K5" s="52">
        <f t="shared" ref="K5:AX5" si="0">J5+1</f>
        <v>45350</v>
      </c>
      <c r="L5" s="52">
        <f t="shared" si="0"/>
        <v>45351</v>
      </c>
      <c r="M5" s="52">
        <f t="shared" si="0"/>
        <v>45352</v>
      </c>
      <c r="N5" s="52">
        <f t="shared" si="0"/>
        <v>45353</v>
      </c>
      <c r="O5" s="53">
        <f t="shared" si="0"/>
        <v>45354</v>
      </c>
      <c r="P5" s="51">
        <f>O5+1</f>
        <v>45355</v>
      </c>
      <c r="Q5" s="52">
        <f>P5+1</f>
        <v>45356</v>
      </c>
      <c r="R5" s="52">
        <f t="shared" si="0"/>
        <v>45357</v>
      </c>
      <c r="S5" s="52">
        <f t="shared" si="0"/>
        <v>45358</v>
      </c>
      <c r="T5" s="52">
        <f t="shared" si="0"/>
        <v>45359</v>
      </c>
      <c r="U5" s="52">
        <f t="shared" si="0"/>
        <v>45360</v>
      </c>
      <c r="V5" s="53">
        <f t="shared" si="0"/>
        <v>45361</v>
      </c>
      <c r="W5" s="51">
        <f>V5+1</f>
        <v>45362</v>
      </c>
      <c r="X5" s="52">
        <f>W5+1</f>
        <v>45363</v>
      </c>
      <c r="Y5" s="52">
        <f t="shared" si="0"/>
        <v>45364</v>
      </c>
      <c r="Z5" s="52">
        <f t="shared" si="0"/>
        <v>45365</v>
      </c>
      <c r="AA5" s="52">
        <f t="shared" si="0"/>
        <v>45366</v>
      </c>
      <c r="AB5" s="52">
        <f t="shared" si="0"/>
        <v>45367</v>
      </c>
      <c r="AC5" s="53">
        <f t="shared" si="0"/>
        <v>45368</v>
      </c>
      <c r="AD5" s="51">
        <f>AC5+1</f>
        <v>45369</v>
      </c>
      <c r="AE5" s="52">
        <f>AD5+1</f>
        <v>45370</v>
      </c>
      <c r="AF5" s="52">
        <f t="shared" si="0"/>
        <v>45371</v>
      </c>
      <c r="AG5" s="52">
        <f t="shared" si="0"/>
        <v>45372</v>
      </c>
      <c r="AH5" s="52">
        <f t="shared" si="0"/>
        <v>45373</v>
      </c>
      <c r="AI5" s="52">
        <f t="shared" si="0"/>
        <v>45374</v>
      </c>
      <c r="AJ5" s="53">
        <f t="shared" si="0"/>
        <v>45375</v>
      </c>
      <c r="AK5" s="51">
        <f>AJ5+1</f>
        <v>45376</v>
      </c>
      <c r="AL5" s="52">
        <f>AK5+1</f>
        <v>45377</v>
      </c>
      <c r="AM5" s="52">
        <f t="shared" si="0"/>
        <v>45378</v>
      </c>
      <c r="AN5" s="52">
        <f t="shared" si="0"/>
        <v>45379</v>
      </c>
      <c r="AO5" s="52">
        <f t="shared" si="0"/>
        <v>45380</v>
      </c>
      <c r="AP5" s="52">
        <f t="shared" si="0"/>
        <v>45381</v>
      </c>
      <c r="AQ5" s="53">
        <f t="shared" si="0"/>
        <v>45382</v>
      </c>
      <c r="AR5" s="51">
        <f>AQ5+1</f>
        <v>45383</v>
      </c>
      <c r="AS5" s="52">
        <f>AR5+1</f>
        <v>45384</v>
      </c>
      <c r="AT5" s="52">
        <f t="shared" si="0"/>
        <v>45385</v>
      </c>
      <c r="AU5" s="52">
        <f t="shared" si="0"/>
        <v>45386</v>
      </c>
      <c r="AV5" s="52">
        <f t="shared" si="0"/>
        <v>45387</v>
      </c>
      <c r="AW5" s="52">
        <f t="shared" si="0"/>
        <v>45388</v>
      </c>
      <c r="AX5" s="53">
        <f t="shared" si="0"/>
        <v>45389</v>
      </c>
      <c r="AY5" s="51">
        <f>AX5+1</f>
        <v>45390</v>
      </c>
      <c r="AZ5" s="52">
        <f>AY5+1</f>
        <v>45391</v>
      </c>
      <c r="BA5" s="52">
        <f t="shared" ref="BA5:BE5" si="1">AZ5+1</f>
        <v>45392</v>
      </c>
      <c r="BB5" s="52">
        <f t="shared" si="1"/>
        <v>45393</v>
      </c>
      <c r="BC5" s="52">
        <f t="shared" si="1"/>
        <v>45394</v>
      </c>
      <c r="BD5" s="52">
        <f t="shared" si="1"/>
        <v>45395</v>
      </c>
      <c r="BE5" s="53">
        <f t="shared" si="1"/>
        <v>45396</v>
      </c>
      <c r="BF5" s="51">
        <f>BE5+1</f>
        <v>45397</v>
      </c>
      <c r="BG5" s="52">
        <f>BF5+1</f>
        <v>45398</v>
      </c>
      <c r="BH5" s="52">
        <f t="shared" ref="BH5:BL5" si="2">BG5+1</f>
        <v>45399</v>
      </c>
      <c r="BI5" s="52">
        <f t="shared" si="2"/>
        <v>45400</v>
      </c>
      <c r="BJ5" s="52">
        <f t="shared" si="2"/>
        <v>45401</v>
      </c>
      <c r="BK5" s="52">
        <f t="shared" si="2"/>
        <v>45402</v>
      </c>
      <c r="BL5" s="53">
        <f t="shared" si="2"/>
        <v>45403</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27"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c r="E9" s="44">
        <v>45352</v>
      </c>
      <c r="F9" s="44">
        <v>45359</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c r="E10" s="44">
        <v>45352</v>
      </c>
      <c r="F10" s="44">
        <v>45359</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37</v>
      </c>
      <c r="D11" s="16"/>
      <c r="E11" s="44">
        <v>45352</v>
      </c>
      <c r="F11" s="44">
        <v>45359</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39</v>
      </c>
      <c r="C12" s="33"/>
      <c r="D12" s="16"/>
      <c r="E12" s="44">
        <v>45352</v>
      </c>
      <c r="F12" s="44">
        <v>45359</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40</v>
      </c>
      <c r="C13" s="33" t="s">
        <v>23</v>
      </c>
      <c r="D13" s="16"/>
      <c r="E13" s="44">
        <v>45352</v>
      </c>
      <c r="F13" s="44">
        <v>45359</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41</v>
      </c>
      <c r="C14" s="33" t="s">
        <v>19</v>
      </c>
      <c r="D14" s="16"/>
      <c r="E14" s="44">
        <v>45352</v>
      </c>
      <c r="F14" s="44">
        <v>45359</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42</v>
      </c>
      <c r="C15" s="33" t="s">
        <v>21</v>
      </c>
      <c r="D15" s="16"/>
      <c r="E15" s="44">
        <v>45352</v>
      </c>
      <c r="F15" s="44">
        <v>45359</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43</v>
      </c>
      <c r="C16" s="33" t="s">
        <v>44</v>
      </c>
      <c r="D16" s="16"/>
      <c r="E16" s="44">
        <v>45352</v>
      </c>
      <c r="F16" s="44">
        <v>45359</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6" t="s">
        <v>17</v>
      </c>
      <c r="B17" s="17" t="s">
        <v>18</v>
      </c>
      <c r="C17" s="34"/>
      <c r="D17" s="18"/>
      <c r="E17" s="45"/>
      <c r="F17" s="46"/>
      <c r="G17" s="13"/>
      <c r="H17" s="13" t="str">
        <f t="shared" ca="1" si="4"/>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6"/>
      <c r="B18" s="39" t="s">
        <v>19</v>
      </c>
      <c r="C18" s="35"/>
      <c r="D18" s="19"/>
      <c r="E18" s="47">
        <v>45352</v>
      </c>
      <c r="F18" s="47">
        <f>E18+7</f>
        <v>45359</v>
      </c>
      <c r="G18" s="13"/>
      <c r="H18" s="13">
        <f t="shared" ca="1" si="4"/>
        <v>8</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39" t="s">
        <v>20</v>
      </c>
      <c r="C19" s="35"/>
      <c r="D19" s="19"/>
      <c r="E19" s="47">
        <f>E18</f>
        <v>45352</v>
      </c>
      <c r="F19" s="47">
        <f>E18+7</f>
        <v>45359</v>
      </c>
      <c r="G19" s="13"/>
      <c r="H19" s="13">
        <f t="shared" ca="1" si="4"/>
        <v>8</v>
      </c>
      <c r="I19" s="23"/>
      <c r="J19" s="23"/>
      <c r="K19" s="23"/>
      <c r="L19" s="23"/>
      <c r="M19" s="23"/>
      <c r="N19" s="23"/>
      <c r="O19" s="23"/>
      <c r="P19" s="23"/>
      <c r="Q19" s="23"/>
      <c r="R19" s="23"/>
      <c r="S19" s="23"/>
      <c r="T19" s="23"/>
      <c r="U19" s="24"/>
      <c r="V19" s="24"/>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39" t="s">
        <v>21</v>
      </c>
      <c r="C20" s="35"/>
      <c r="D20" s="19"/>
      <c r="E20" s="47">
        <f>E18</f>
        <v>45352</v>
      </c>
      <c r="F20" s="47">
        <f>E18+7</f>
        <v>45359</v>
      </c>
      <c r="G20" s="13"/>
      <c r="H20" s="13">
        <f t="shared" ca="1" si="4"/>
        <v>8</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39" t="s">
        <v>22</v>
      </c>
      <c r="C21" s="35"/>
      <c r="D21" s="19"/>
      <c r="E21" s="47">
        <v>45352</v>
      </c>
      <c r="F21" s="47">
        <v>45359</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39" t="s">
        <v>23</v>
      </c>
      <c r="C22" s="35"/>
      <c r="D22" s="19"/>
      <c r="E22" s="47">
        <f>E20</f>
        <v>45352</v>
      </c>
      <c r="F22" s="47">
        <f>E18+7</f>
        <v>45359</v>
      </c>
      <c r="G22" s="13"/>
      <c r="H22" s="13">
        <f t="shared" ca="1" si="4"/>
        <v>8</v>
      </c>
      <c r="I22" s="23"/>
      <c r="J22" s="23"/>
      <c r="K22" s="23"/>
      <c r="L22" s="23"/>
      <c r="M22" s="23"/>
      <c r="N22" s="23"/>
      <c r="O22" s="23"/>
      <c r="P22" s="23"/>
      <c r="Q22" s="23"/>
      <c r="R22" s="23"/>
      <c r="S22" s="23"/>
      <c r="T22" s="23"/>
      <c r="U22" s="23"/>
      <c r="V22" s="23"/>
      <c r="W22" s="23"/>
      <c r="X22" s="23"/>
      <c r="Y22" s="24"/>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39" t="s">
        <v>24</v>
      </c>
      <c r="C23" s="35"/>
      <c r="D23" s="19"/>
      <c r="E23" s="47">
        <v>45352</v>
      </c>
      <c r="F23" s="47">
        <v>45359</v>
      </c>
      <c r="G23" s="13"/>
      <c r="H23" s="13"/>
      <c r="I23" s="23"/>
      <c r="J23" s="23"/>
      <c r="K23" s="23"/>
      <c r="L23" s="23"/>
      <c r="M23" s="23"/>
      <c r="N23" s="23"/>
      <c r="O23" s="23"/>
      <c r="P23" s="23"/>
      <c r="Q23" s="23"/>
      <c r="R23" s="23"/>
      <c r="S23" s="23"/>
      <c r="T23" s="23"/>
      <c r="U23" s="23"/>
      <c r="V23" s="23"/>
      <c r="W23" s="23"/>
      <c r="X23" s="23"/>
      <c r="Y23" s="24"/>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39" t="s">
        <v>25</v>
      </c>
      <c r="C24" s="35"/>
      <c r="D24" s="19"/>
      <c r="E24" s="47">
        <f>E22</f>
        <v>45352</v>
      </c>
      <c r="F24" s="47">
        <f>E18+7</f>
        <v>45359</v>
      </c>
      <c r="G24" s="13"/>
      <c r="H24" s="13">
        <f t="shared" ca="1" si="4"/>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t="s">
        <v>45</v>
      </c>
      <c r="B25" s="20" t="s">
        <v>46</v>
      </c>
      <c r="C25" s="36"/>
      <c r="D25" s="21"/>
      <c r="E25" s="48"/>
      <c r="F25" s="49"/>
      <c r="G25" s="13"/>
      <c r="H25" s="13" t="str">
        <f t="shared" ca="1" si="4"/>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40" t="s">
        <v>47</v>
      </c>
      <c r="C26" s="37" t="s">
        <v>44</v>
      </c>
      <c r="D26" s="22"/>
      <c r="E26" s="50">
        <v>45352</v>
      </c>
      <c r="F26" s="50">
        <v>45359</v>
      </c>
      <c r="G26" s="13"/>
      <c r="H26" s="13">
        <f t="shared" ca="1" si="4"/>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40" t="s">
        <v>48</v>
      </c>
      <c r="C27" s="37" t="s">
        <v>21</v>
      </c>
      <c r="D27" s="22"/>
      <c r="E27" s="50">
        <v>45352</v>
      </c>
      <c r="F27" s="50">
        <v>45359</v>
      </c>
      <c r="G27" s="13"/>
      <c r="H27" s="13">
        <f t="shared" ca="1" si="4"/>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customHeight="1">
      <c r="G28" s="6"/>
    </row>
    <row r="29" spans="1:64" ht="30" customHeight="1">
      <c r="C29" s="11"/>
      <c r="F29" s="27"/>
    </row>
    <row r="30" spans="1:64" ht="30" customHeight="1">
      <c r="C30"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27">
    <cfRule type="dataBar" priority="1">
      <dataBar>
        <cfvo type="num" val="0"/>
        <cfvo type="num" val="1"/>
        <color theme="0" tint="-0.249977111117893"/>
      </dataBar>
      <extLst>
        <ext xmlns:x14="http://schemas.microsoft.com/office/spreadsheetml/2009/9/main" uri="{B025F937-C7B1-47D3-B67F-A62EFF666E3E}">
          <x14:id>{41E7F222-03F7-4720-9394-26DF0382984D}</x14:id>
        </ext>
      </extLst>
    </cfRule>
  </conditionalFormatting>
  <conditionalFormatting sqref="I5:BL27">
    <cfRule type="expression" dxfId="5" priority="4">
      <formula>AND(TODAY()&gt;=I$5,TODAY()&lt;J$5)</formula>
    </cfRule>
  </conditionalFormatting>
  <conditionalFormatting sqref="I7:BL27">
    <cfRule type="expression" dxfId="4" priority="2">
      <formula>AND(task_start&lt;=I$5,ROUNDDOWN((task_end-task_start+1)*task_progress,0)+task_start-1&gt;=I$5)</formula>
    </cfRule>
    <cfRule type="expression" dxfId="3"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FA58855D-4434-425C-A419-952DDA2A965F}">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1E7F222-03F7-4720-9394-26DF0382984D}">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C5392-BD84-46FC-8B12-765C14D36EFF}">
  <sheetPr>
    <pageSetUpPr fitToPage="1"/>
  </sheetPr>
  <dimension ref="A1:BL30"/>
  <sheetViews>
    <sheetView showGridLines="0" showRuler="0" zoomScaleNormal="100" zoomScalePageLayoutView="70" workbookViewId="0">
      <pane ySplit="6" topLeftCell="D27" activePane="bottomLeft" state="frozen"/>
      <selection pane="bottomLeft" activeCell="D27" sqref="D27"/>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1" t="s">
        <v>30</v>
      </c>
      <c r="D3" s="62"/>
      <c r="E3" s="63">
        <v>45359</v>
      </c>
      <c r="F3" s="63"/>
    </row>
    <row r="4" spans="1:64" ht="30" customHeight="1">
      <c r="A4" s="26" t="s">
        <v>6</v>
      </c>
      <c r="C4" s="61" t="s">
        <v>7</v>
      </c>
      <c r="D4" s="62"/>
      <c r="E4" s="7">
        <v>1</v>
      </c>
      <c r="I4" s="58">
        <f>I5</f>
        <v>45355</v>
      </c>
      <c r="J4" s="59"/>
      <c r="K4" s="59"/>
      <c r="L4" s="59"/>
      <c r="M4" s="59"/>
      <c r="N4" s="59"/>
      <c r="O4" s="60"/>
      <c r="P4" s="58">
        <f>P5</f>
        <v>45362</v>
      </c>
      <c r="Q4" s="59"/>
      <c r="R4" s="59"/>
      <c r="S4" s="59"/>
      <c r="T4" s="59"/>
      <c r="U4" s="59"/>
      <c r="V4" s="60"/>
      <c r="W4" s="58">
        <f>W5</f>
        <v>45369</v>
      </c>
      <c r="X4" s="59"/>
      <c r="Y4" s="59"/>
      <c r="Z4" s="59"/>
      <c r="AA4" s="59"/>
      <c r="AB4" s="59"/>
      <c r="AC4" s="60"/>
      <c r="AD4" s="58">
        <f>AD5</f>
        <v>45376</v>
      </c>
      <c r="AE4" s="59"/>
      <c r="AF4" s="59"/>
      <c r="AG4" s="59"/>
      <c r="AH4" s="59"/>
      <c r="AI4" s="59"/>
      <c r="AJ4" s="60"/>
      <c r="AK4" s="58">
        <f>AK5</f>
        <v>45383</v>
      </c>
      <c r="AL4" s="59"/>
      <c r="AM4" s="59"/>
      <c r="AN4" s="59"/>
      <c r="AO4" s="59"/>
      <c r="AP4" s="59"/>
      <c r="AQ4" s="60"/>
      <c r="AR4" s="58">
        <f>AR5</f>
        <v>45390</v>
      </c>
      <c r="AS4" s="59"/>
      <c r="AT4" s="59"/>
      <c r="AU4" s="59"/>
      <c r="AV4" s="59"/>
      <c r="AW4" s="59"/>
      <c r="AX4" s="60"/>
      <c r="AY4" s="58">
        <f>AY5</f>
        <v>45397</v>
      </c>
      <c r="AZ4" s="59"/>
      <c r="BA4" s="59"/>
      <c r="BB4" s="59"/>
      <c r="BC4" s="59"/>
      <c r="BD4" s="59"/>
      <c r="BE4" s="60"/>
      <c r="BF4" s="58">
        <f>BF5</f>
        <v>45404</v>
      </c>
      <c r="BG4" s="59"/>
      <c r="BH4" s="59"/>
      <c r="BI4" s="59"/>
      <c r="BJ4" s="59"/>
      <c r="BK4" s="59"/>
      <c r="BL4" s="60"/>
    </row>
    <row r="5" spans="1:64" ht="15" customHeight="1">
      <c r="A5" s="26" t="s">
        <v>8</v>
      </c>
      <c r="B5" s="41"/>
      <c r="C5" s="41"/>
      <c r="D5" s="41"/>
      <c r="E5" s="41"/>
      <c r="F5" s="41"/>
      <c r="G5" s="41"/>
      <c r="I5" s="51">
        <f>Project_Start-WEEKDAY(Project_Start,1)+2+7*(Display_Week-1)</f>
        <v>45355</v>
      </c>
      <c r="J5" s="52">
        <f>I5+1</f>
        <v>45356</v>
      </c>
      <c r="K5" s="52">
        <f t="shared" ref="K5:AX5" si="0">J5+1</f>
        <v>45357</v>
      </c>
      <c r="L5" s="52">
        <f t="shared" si="0"/>
        <v>45358</v>
      </c>
      <c r="M5" s="52">
        <f t="shared" si="0"/>
        <v>45359</v>
      </c>
      <c r="N5" s="52">
        <f t="shared" si="0"/>
        <v>45360</v>
      </c>
      <c r="O5" s="53">
        <f t="shared" si="0"/>
        <v>45361</v>
      </c>
      <c r="P5" s="51">
        <f>O5+1</f>
        <v>45362</v>
      </c>
      <c r="Q5" s="52">
        <f>P5+1</f>
        <v>45363</v>
      </c>
      <c r="R5" s="52">
        <f t="shared" si="0"/>
        <v>45364</v>
      </c>
      <c r="S5" s="52">
        <f t="shared" si="0"/>
        <v>45365</v>
      </c>
      <c r="T5" s="52">
        <f t="shared" si="0"/>
        <v>45366</v>
      </c>
      <c r="U5" s="52">
        <f t="shared" si="0"/>
        <v>45367</v>
      </c>
      <c r="V5" s="53">
        <f t="shared" si="0"/>
        <v>45368</v>
      </c>
      <c r="W5" s="51">
        <f>V5+1</f>
        <v>45369</v>
      </c>
      <c r="X5" s="52">
        <f>W5+1</f>
        <v>45370</v>
      </c>
      <c r="Y5" s="52">
        <f t="shared" si="0"/>
        <v>45371</v>
      </c>
      <c r="Z5" s="52">
        <f t="shared" si="0"/>
        <v>45372</v>
      </c>
      <c r="AA5" s="52">
        <f t="shared" si="0"/>
        <v>45373</v>
      </c>
      <c r="AB5" s="52">
        <f t="shared" si="0"/>
        <v>45374</v>
      </c>
      <c r="AC5" s="53">
        <f t="shared" si="0"/>
        <v>45375</v>
      </c>
      <c r="AD5" s="51">
        <f>AC5+1</f>
        <v>45376</v>
      </c>
      <c r="AE5" s="52">
        <f>AD5+1</f>
        <v>45377</v>
      </c>
      <c r="AF5" s="52">
        <f t="shared" si="0"/>
        <v>45378</v>
      </c>
      <c r="AG5" s="52">
        <f t="shared" si="0"/>
        <v>45379</v>
      </c>
      <c r="AH5" s="52">
        <f t="shared" si="0"/>
        <v>45380</v>
      </c>
      <c r="AI5" s="52">
        <f t="shared" si="0"/>
        <v>45381</v>
      </c>
      <c r="AJ5" s="53">
        <f t="shared" si="0"/>
        <v>45382</v>
      </c>
      <c r="AK5" s="51">
        <f>AJ5+1</f>
        <v>45383</v>
      </c>
      <c r="AL5" s="52">
        <f>AK5+1</f>
        <v>45384</v>
      </c>
      <c r="AM5" s="52">
        <f t="shared" si="0"/>
        <v>45385</v>
      </c>
      <c r="AN5" s="52">
        <f t="shared" si="0"/>
        <v>45386</v>
      </c>
      <c r="AO5" s="52">
        <f t="shared" si="0"/>
        <v>45387</v>
      </c>
      <c r="AP5" s="52">
        <f t="shared" si="0"/>
        <v>45388</v>
      </c>
      <c r="AQ5" s="53">
        <f t="shared" si="0"/>
        <v>45389</v>
      </c>
      <c r="AR5" s="51">
        <f>AQ5+1</f>
        <v>45390</v>
      </c>
      <c r="AS5" s="52">
        <f>AR5+1</f>
        <v>45391</v>
      </c>
      <c r="AT5" s="52">
        <f t="shared" si="0"/>
        <v>45392</v>
      </c>
      <c r="AU5" s="52">
        <f t="shared" si="0"/>
        <v>45393</v>
      </c>
      <c r="AV5" s="52">
        <f t="shared" si="0"/>
        <v>45394</v>
      </c>
      <c r="AW5" s="52">
        <f t="shared" si="0"/>
        <v>45395</v>
      </c>
      <c r="AX5" s="53">
        <f t="shared" si="0"/>
        <v>45396</v>
      </c>
      <c r="AY5" s="51">
        <f>AX5+1</f>
        <v>45397</v>
      </c>
      <c r="AZ5" s="52">
        <f>AY5+1</f>
        <v>45398</v>
      </c>
      <c r="BA5" s="52">
        <f t="shared" ref="BA5:BE5" si="1">AZ5+1</f>
        <v>45399</v>
      </c>
      <c r="BB5" s="52">
        <f t="shared" si="1"/>
        <v>45400</v>
      </c>
      <c r="BC5" s="52">
        <f t="shared" si="1"/>
        <v>45401</v>
      </c>
      <c r="BD5" s="52">
        <f t="shared" si="1"/>
        <v>45402</v>
      </c>
      <c r="BE5" s="53">
        <f t="shared" si="1"/>
        <v>45403</v>
      </c>
      <c r="BF5" s="51">
        <f>BE5+1</f>
        <v>45404</v>
      </c>
      <c r="BG5" s="52">
        <f>BF5+1</f>
        <v>45405</v>
      </c>
      <c r="BH5" s="52">
        <f t="shared" ref="BH5:BL5" si="2">BG5+1</f>
        <v>45406</v>
      </c>
      <c r="BI5" s="52">
        <f t="shared" si="2"/>
        <v>45407</v>
      </c>
      <c r="BJ5" s="52">
        <f t="shared" si="2"/>
        <v>45408</v>
      </c>
      <c r="BK5" s="52">
        <f t="shared" si="2"/>
        <v>45409</v>
      </c>
      <c r="BL5" s="53">
        <f t="shared" si="2"/>
        <v>45410</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27"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c r="E9" s="44">
        <v>45359</v>
      </c>
      <c r="F9" s="44">
        <v>45366</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c r="E10" s="44">
        <v>45359</v>
      </c>
      <c r="F10" s="44">
        <v>45366</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37</v>
      </c>
      <c r="D11" s="16"/>
      <c r="E11" s="44">
        <v>45359</v>
      </c>
      <c r="F11" s="44">
        <v>45366</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39</v>
      </c>
      <c r="C12" s="33"/>
      <c r="D12" s="16"/>
      <c r="E12" s="44">
        <v>45359</v>
      </c>
      <c r="F12" s="44">
        <v>45366</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40</v>
      </c>
      <c r="C13" s="33" t="s">
        <v>23</v>
      </c>
      <c r="D13" s="16"/>
      <c r="E13" s="44">
        <v>45359</v>
      </c>
      <c r="F13" s="44">
        <v>45366</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41</v>
      </c>
      <c r="C14" s="33" t="s">
        <v>19</v>
      </c>
      <c r="D14" s="16"/>
      <c r="E14" s="44">
        <v>45359</v>
      </c>
      <c r="F14" s="44">
        <v>45366</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42</v>
      </c>
      <c r="C15" s="33" t="s">
        <v>21</v>
      </c>
      <c r="D15" s="16"/>
      <c r="E15" s="44">
        <v>45359</v>
      </c>
      <c r="F15" s="44">
        <v>45366</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43</v>
      </c>
      <c r="C16" s="33" t="s">
        <v>44</v>
      </c>
      <c r="D16" s="16"/>
      <c r="E16" s="44">
        <v>45359</v>
      </c>
      <c r="F16" s="44">
        <v>45366</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6" t="s">
        <v>17</v>
      </c>
      <c r="B17" s="17" t="s">
        <v>18</v>
      </c>
      <c r="C17" s="34"/>
      <c r="D17" s="18"/>
      <c r="E17" s="45"/>
      <c r="F17" s="46"/>
      <c r="G17" s="13"/>
      <c r="H17" s="13" t="str">
        <f t="shared" ca="1" si="4"/>
        <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6"/>
      <c r="B18" s="39" t="s">
        <v>19</v>
      </c>
      <c r="C18" s="35"/>
      <c r="D18" s="19"/>
      <c r="E18" s="47">
        <v>45359</v>
      </c>
      <c r="F18" s="47">
        <f>E18+7</f>
        <v>45366</v>
      </c>
      <c r="G18" s="13"/>
      <c r="H18" s="13">
        <f t="shared" ca="1" si="4"/>
        <v>8</v>
      </c>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39" t="s">
        <v>20</v>
      </c>
      <c r="C19" s="35"/>
      <c r="D19" s="19"/>
      <c r="E19" s="47">
        <f>E18</f>
        <v>45359</v>
      </c>
      <c r="F19" s="47">
        <f>E18+7</f>
        <v>45366</v>
      </c>
      <c r="G19" s="13"/>
      <c r="H19" s="13">
        <f t="shared" ca="1" si="4"/>
        <v>8</v>
      </c>
      <c r="I19" s="23"/>
      <c r="J19" s="23"/>
      <c r="K19" s="23"/>
      <c r="L19" s="23"/>
      <c r="M19" s="23"/>
      <c r="N19" s="23"/>
      <c r="O19" s="23"/>
      <c r="P19" s="23"/>
      <c r="Q19" s="23"/>
      <c r="R19" s="23"/>
      <c r="S19" s="23"/>
      <c r="T19" s="23"/>
      <c r="U19" s="24"/>
      <c r="V19" s="24"/>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39" t="s">
        <v>21</v>
      </c>
      <c r="C20" s="35"/>
      <c r="D20" s="19"/>
      <c r="E20" s="47">
        <f>E18</f>
        <v>45359</v>
      </c>
      <c r="F20" s="47">
        <f>E18+7</f>
        <v>45366</v>
      </c>
      <c r="G20" s="13"/>
      <c r="H20" s="13">
        <f t="shared" ca="1" si="4"/>
        <v>8</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39" t="s">
        <v>22</v>
      </c>
      <c r="C21" s="35"/>
      <c r="D21" s="19"/>
      <c r="E21" s="47">
        <v>45359</v>
      </c>
      <c r="F21" s="47">
        <v>45366</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39" t="s">
        <v>23</v>
      </c>
      <c r="C22" s="35"/>
      <c r="D22" s="19"/>
      <c r="E22" s="47">
        <f>E20</f>
        <v>45359</v>
      </c>
      <c r="F22" s="47">
        <f>E18+7</f>
        <v>45366</v>
      </c>
      <c r="G22" s="13"/>
      <c r="H22" s="13">
        <f t="shared" ca="1" si="4"/>
        <v>8</v>
      </c>
      <c r="I22" s="23"/>
      <c r="J22" s="23"/>
      <c r="K22" s="23"/>
      <c r="L22" s="23"/>
      <c r="M22" s="23"/>
      <c r="N22" s="23"/>
      <c r="O22" s="23"/>
      <c r="P22" s="23"/>
      <c r="Q22" s="23"/>
      <c r="R22" s="23"/>
      <c r="S22" s="23"/>
      <c r="T22" s="23"/>
      <c r="U22" s="23"/>
      <c r="V22" s="23"/>
      <c r="W22" s="23"/>
      <c r="X22" s="23"/>
      <c r="Y22" s="24"/>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39" t="s">
        <v>24</v>
      </c>
      <c r="C23" s="35"/>
      <c r="D23" s="19"/>
      <c r="E23" s="47">
        <v>45359</v>
      </c>
      <c r="F23" s="47">
        <v>45366</v>
      </c>
      <c r="G23" s="13"/>
      <c r="H23" s="13"/>
      <c r="I23" s="23"/>
      <c r="J23" s="23"/>
      <c r="K23" s="23"/>
      <c r="L23" s="23"/>
      <c r="M23" s="23"/>
      <c r="N23" s="23"/>
      <c r="O23" s="23"/>
      <c r="P23" s="23"/>
      <c r="Q23" s="23"/>
      <c r="R23" s="23"/>
      <c r="S23" s="23"/>
      <c r="T23" s="23"/>
      <c r="U23" s="23"/>
      <c r="V23" s="23"/>
      <c r="W23" s="23"/>
      <c r="X23" s="23"/>
      <c r="Y23" s="24"/>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39" t="s">
        <v>25</v>
      </c>
      <c r="C24" s="35"/>
      <c r="D24" s="19"/>
      <c r="E24" s="47">
        <f>E22</f>
        <v>45359</v>
      </c>
      <c r="F24" s="47">
        <f>E18+7</f>
        <v>45366</v>
      </c>
      <c r="G24" s="13"/>
      <c r="H24" s="13">
        <f t="shared" ca="1" si="4"/>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t="s">
        <v>45</v>
      </c>
      <c r="B25" s="20" t="s">
        <v>46</v>
      </c>
      <c r="C25" s="36"/>
      <c r="D25" s="21"/>
      <c r="E25" s="48"/>
      <c r="F25" s="49"/>
      <c r="G25" s="13"/>
      <c r="H25" s="13" t="str">
        <f t="shared" ca="1" si="4"/>
        <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40" t="s">
        <v>47</v>
      </c>
      <c r="C26" s="37" t="s">
        <v>44</v>
      </c>
      <c r="D26" s="22"/>
      <c r="E26" s="50">
        <v>45359</v>
      </c>
      <c r="F26" s="50">
        <v>45366</v>
      </c>
      <c r="G26" s="13"/>
      <c r="H26" s="13">
        <f t="shared" ca="1" si="4"/>
        <v>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40" t="s">
        <v>48</v>
      </c>
      <c r="C27" s="37" t="s">
        <v>21</v>
      </c>
      <c r="D27" s="22"/>
      <c r="E27" s="50">
        <v>45359</v>
      </c>
      <c r="F27" s="50">
        <v>45366</v>
      </c>
      <c r="G27" s="13"/>
      <c r="H27" s="13">
        <f t="shared" ca="1" si="4"/>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ht="30" customHeight="1">
      <c r="G28" s="6"/>
    </row>
    <row r="29" spans="1:64" ht="30" customHeight="1">
      <c r="C29" s="11"/>
      <c r="F29" s="27"/>
    </row>
    <row r="30" spans="1:64" ht="30" customHeight="1">
      <c r="C30" s="12"/>
    </row>
  </sheetData>
  <mergeCells count="11">
    <mergeCell ref="W4:AC4"/>
    <mergeCell ref="C3:D3"/>
    <mergeCell ref="E3:F3"/>
    <mergeCell ref="C4:D4"/>
    <mergeCell ref="I4:O4"/>
    <mergeCell ref="P4:V4"/>
    <mergeCell ref="AD4:AJ4"/>
    <mergeCell ref="AK4:AQ4"/>
    <mergeCell ref="AR4:AX4"/>
    <mergeCell ref="AY4:BE4"/>
    <mergeCell ref="BF4:BL4"/>
  </mergeCells>
  <conditionalFormatting sqref="D7:D27">
    <cfRule type="dataBar" priority="1">
      <dataBar>
        <cfvo type="num" val="0"/>
        <cfvo type="num" val="1"/>
        <color theme="0" tint="-0.249977111117893"/>
      </dataBar>
      <extLst>
        <ext xmlns:x14="http://schemas.microsoft.com/office/spreadsheetml/2009/9/main" uri="{B025F937-C7B1-47D3-B67F-A62EFF666E3E}">
          <x14:id>{769F6414-4069-44E9-9FDC-E073BC0400B0}</x14:id>
        </ext>
      </extLst>
    </cfRule>
  </conditionalFormatting>
  <conditionalFormatting sqref="I5:BL27">
    <cfRule type="expression" dxfId="2" priority="4">
      <formula>AND(TODAY()&gt;=I$5,TODAY()&lt;J$5)</formula>
    </cfRule>
  </conditionalFormatting>
  <conditionalFormatting sqref="I7:BL27">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502A99BB-8FBA-4FF3-B1E3-A2FA8706AD22}">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69F6414-4069-44E9-9FDC-E073BC0400B0}">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4A34E49-7289-4AEA-9593-4F55E04ADB10}"/>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2024-02-29T23:33:47Z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