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<sst xmlns="http://schemas.openxmlformats.org/spreadsheetml/2006/main" count="6940" uniqueCount="2796">
  <si>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</si>
  <si>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</si>
  <si>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</si>
  <si>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</si>
  <si>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</si>
  <si>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</si>
  <si>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</si>
  <si>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</si>
  <si>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</si>
  <si>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</si>
  <si>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</si>
  <si>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</si>
  <si>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</si>
  <si>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</si>
  <si>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</si>
  <si>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</si>
  <si>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</si>
  <si>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</si>
  <si>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</si>
  <si>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</si>
  <si>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</si>
  <si>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</si>
  <si>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</si>
  <si>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</si>
  <si>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</si>
  <si>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</si>
  <si>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</si>
  <si>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</si>
  <si>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</si>
  <si>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</si>
  <si>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</si>
  <si>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</si>
  <si>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</si>
  <si>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</si>
  <si>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</si>
  <si>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</si>
  <si>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</si>
  <si>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</si>
  <si>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</si>
  <si>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</si>
  <si>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</si>
  <si>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</si>
  <si>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</si>
  <si>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</si>
  <si>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</si>
  <si>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</si>
  <si>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</si>
  <si>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</si>
  <si>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</si>
  <si>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</si>
  <si>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</si>
  <si>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</si>
  <si>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</si>
  <si>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</si>
  <si>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</si>
  <si>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</si>
  <si>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</si>
  <si>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</si>
  <si>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</si>
  <si>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</si>
  <si>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</si>
  <si>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</si>
  <si>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</si>
  <si>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</si>
  <si>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</si>
  <si>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</si>
  <si>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</si>
  <si>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</si>
  <si>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</si>
  <si>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</si>
  <si>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</si>
  <si>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</si>
  <si>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</si>
  <si>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</si>
  <si>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</si>
  <si>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</si>
  <si>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</si>
  <si>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</si>
  <si>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</si>
  <si>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</si>
  <si>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</si>
  <si>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</si>
  <si>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</si>
  <si>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</si>
  <si>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</si>
  <si>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</si>
  <si>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</si>
  <si>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</si>
  <si>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</si>
  <si>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</si>
  <si>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</si>
  <si>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</si>
  <si>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</si>
  <si>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</si>
  <si>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</si>
  <si>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</si>
  <si>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</si>
  <si>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</si>
  <si>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</si>
  <si>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</si>
  <si>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</si>
  <si>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</si>
  <si>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</si>
  <si>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</si>
  <si>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</si>
  <si>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</si>
  <si>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</si>
  <si>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</si>
  <si>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</si>
  <si>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</si>
  <si>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</si>
  <si>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</si>
  <si>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</si>
  <si>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</si>
  <si>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</si>
  <si>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</si>
  <si>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</si>
  <si>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</si>
  <si>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</si>
  <si>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</si>
  <si>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</si>
  <si>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</si>
  <si>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</si>
  <si>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</si>
  <si>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</si>
  <si>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</si>
  <si>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</si>
  <si>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</si>
  <si>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</si>
  <si>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</si>
  <si>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</si>
  <si>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</si>
  <si>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</si>
  <si>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</si>
  <si>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</si>
  <si>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</si>
  <si>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</si>
  <si>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</si>
  <si>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</si>
  <si>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</si>
  <si>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</si>
  <si>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</si>
  <si>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</si>
  <si>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</si>
  <si>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</si>
  <si>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</si>
  <si>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</si>
  <si>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</si>
  <si>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</si>
  <si>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</si>
  <si>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</si>
  <si>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</si>
  <si>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</si>
  <si>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</si>
  <si>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</si>
  <si>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</si>
  <si>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</si>
  <si>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</si>
  <si>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</si>
  <si>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</si>
  <si>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</si>
  <si>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</si>
  <si>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</si>
  <si>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</si>
  <si>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</si>
  <si>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</si>
  <si>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</si>
  <si>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</si>
  <si>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</si>
  <si>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</si>
  <si>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</si>
  <si>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</si>
  <si>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</si>
  <si>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</si>
  <si>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</si>
  <si>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</si>
  <si>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</si>
  <si>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</si>
  <si>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</si>
  <si>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</si>
  <si>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</si>
  <si>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</si>
  <si>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</si>
  <si>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</si>
  <si>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</si>
  <si>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</si>
  <si>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</si>
  <si>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</si>
  <si>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</si>
  <si>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</si>
  <si>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</si>
  <si>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</si>
  <si>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</si>
  <si>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</si>
  <si>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</si>
  <si>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</si>
  <si>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</si>
  <si>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</si>
  <si>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</si>
  <si>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</si>
  <si>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</si>
  <si>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</si>
  <si>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</si>
  <si>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</si>
  <si>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</si>
  <si>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</si>
  <si>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</si>
  <si>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</si>
  <si>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</si>
  <si>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</si>
  <si>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</si>
  <si>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</si>
  <si>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</si>
  <si>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</si>
  <si>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</si>
  <si>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</si>
  <si>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</si>
  <si>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</si>
  <si>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</si>
  <si>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</si>
  <si>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</si>
  <si>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</si>
  <si>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</si>
  <si>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</si>
  <si>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</si>
  <si>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</si>
  <si>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</si>
  <si>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</si>
  <si>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</si>
  <si>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</si>
  <si>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</si>
  <si>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</si>
  <si>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</si>
  <si>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</si>
  <si>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</si>
  <si>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</si>
  <si>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</si>
  <si>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</si>
  <si>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</si>
  <si>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</si>
  <si>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</si>
  <si>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</si>
  <si>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</si>
  <si>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</si>
  <si>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</si>
  <si>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</si>
  <si>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</si>
  <si>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</si>
  <si>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</si>
  <si>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</si>
  <si>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</si>
  <si>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</si>
  <si>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</si>
  <si>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</si>
  <si>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</si>
  <si>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</si>
  <si>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</si>
  <si>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</si>
  <si>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</si>
  <si>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</si>
  <si>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</si>
  <si>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</si>
  <si>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</si>
  <si>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</si>
  <si>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</si>
  <si>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</si>
  <si>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</si>
  <si>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</si>
  <si>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</si>
  <si>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</si>
  <si>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</si>
  <si>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</si>
  <si>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</si>
  <si>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</si>
  <si>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</si>
  <si>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</si>
  <si>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</si>
  <si>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</si>
  <si>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</si>
  <si>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</si>
  <si>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</si>
  <si>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</si>
  <si>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</si>
  <si>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</si>
  <si>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</si>
  <si>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</si>
  <si>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</si>
  <si>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</si>
  <si>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</si>
  <si>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</si>
  <si>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</si>
  <si>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</si>
  <si>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</si>
  <si>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</si>
  <si>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</si>
  <si>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</si>
  <si>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</si>
  <si>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</si>
  <si>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</si>
  <si>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</si>
  <si>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</si>
  <si>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</si>
  <si>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</si>
  <si>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</si>
  <si>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</si>
  <si>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</si>
  <si>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</si>
  <si>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</si>
  <si>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</si>
  <si>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</si>
  <si>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</si>
  <si>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</si>
  <si>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</si>
  <si>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</si>
  <si>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</si>
  <si>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</si>
  <si>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</si>
  <si>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</si>
  <si>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</si>
  <si>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</si>
  <si>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</si>
  <si>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</si>
  <si>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</si>
  <si>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</si>
  <si>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</si>
  <si>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</si>
  <si>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</si>
  <si>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</si>
  <si>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</si>
  <si>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</si>
  <si>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</si>
  <si>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</si>
  <si>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</si>
  <si>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</si>
  <si>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</si>
  <si>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</si>
  <si>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</si>
  <si>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</si>
  <si>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</si>
  <si>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</si>
  <si>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</si>
  <si>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</si>
  <si>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</si>
  <si>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</si>
  <si>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</si>
  <si>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</si>
  <si>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</si>
  <si>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</si>
  <si>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</si>
  <si>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</si>
  <si>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</si>
  <si>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</si>
  <si>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</si>
  <si>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</si>
  <si>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</si>
  <si>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</si>
  <si>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</si>
  <si>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</si>
  <si>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</si>
  <si>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</si>
  <si>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</si>
  <si>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</si>
  <si>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</si>
  <si>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</si>
  <si>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</si>
  <si>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</si>
  <si>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</si>
  <si>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</si>
  <si>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</si>
  <si>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</si>
  <si>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</si>
  <si>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</si>
  <si>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</si>
  <si>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</si>
  <si>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</si>
  <si>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</si>
  <si>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</si>
  <si>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</si>
  <si>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</si>
  <si>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</si>
  <si>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</si>
  <si>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</si>
  <si>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</si>
  <si>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</si>
  <si>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</si>
  <si>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</si>
  <si>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</si>
  <si>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</si>
  <si>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</si>
  <si>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</si>
  <si>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</si>
  <si>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</si>
  <si>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</si>
  <si>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</si>
  <si>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</si>
  <si>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</si>
  <si>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</si>
  <si>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</si>
  <si>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</si>
  <si>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</si>
  <si>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</si>
  <si>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</si>
  <si>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</si>
  <si>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</si>
  <si>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</si>
  <si>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</si>
  <si>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</si>
  <si>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</si>
  <si>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</si>
  <si>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</si>
  <si>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</si>
  <si>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</si>
  <si>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</si>
  <si>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</si>
  <si>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</si>
  <si>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</si>
  <si>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</si>
  <si>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</si>
  <si>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</si>
  <si>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</si>
  <si>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</si>
  <si>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</si>
  <si>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</si>
  <si>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</si>
  <si>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</si>
  <si>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</si>
  <si>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</si>
  <si>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</si>
  <si>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</si>
  <si>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</si>
  <si>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</si>
  <si>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</si>
  <si>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</si>
  <si>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</si>
  <si>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</si>
  <si>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</si>
  <si>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</si>
  <si>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</si>
  <si>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</si>
  <si>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</si>
  <si>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</si>
  <si>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</si>
  <si>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</si>
  <si>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</si>
  <si>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</si>
  <si>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</si>
  <si>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</si>
  <si>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</si>
  <si>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</si>
  <si>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</si>
  <si>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</si>
  <si>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</si>
  <si>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</si>
  <si>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</si>
  <si>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</si>
  <si>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</si>
  <si>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</si>
  <si>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</si>
  <si>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</si>
  <si>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</si>
  <si>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</si>
  <si>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</si>
  <si>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</si>
  <si>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</si>
  <si>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</si>
  <si>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</si>
  <si>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</si>
  <si>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</si>
  <si>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</si>
  <si>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</si>
  <si>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</si>
  <si>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</si>
  <si>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</si>
  <si>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</si>
  <si>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</si>
  <si>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</si>
  <si>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</si>
  <si>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</si>
  <si>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</si>
  <si>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</si>
  <si>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</si>
  <si>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</si>
  <si>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</si>
  <si>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</si>
  <si>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</si>
  <si>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</si>
  <si>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</si>
  <si>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</si>
  <si>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</si>
  <si>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</si>
  <si>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</si>
  <si>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</si>
  <si>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</si>
  <si>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</si>
  <si>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</si>
  <si>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</si>
  <si>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</si>
  <si>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</si>
  <si>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</si>
  <si>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</si>
  <si>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</si>
  <si>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</si>
  <si>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</si>
  <si>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</si>
  <si>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</si>
  <si>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</si>
  <si>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</si>
  <si>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</si>
  <si>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</si>
  <si>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</si>
  <si>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</si>
  <si>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</si>
  <si>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</si>
  <si>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</si>
  <si>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</si>
  <si>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</si>
  <si>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</si>
  <si>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</si>
  <si>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</si>
  <si>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</si>
  <si>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</si>
  <si>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</si>
  <si>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</si>
  <si>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</si>
  <si>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</si>
  <si>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</si>
  <si>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</si>
  <si>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</si>
  <si>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</si>
  <si>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</si>
  <si>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</si>
  <si>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</si>
  <si>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</si>
  <si>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</si>
  <si>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</si>
  <si>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</si>
  <si>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</si>
  <si>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</si>
  <si>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</si>
  <si>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</si>
  <si>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</si>
  <si>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</si>
  <si>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</si>
  <si>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</si>
  <si>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</si>
  <si>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</si>
  <si>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</si>
  <si>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</si>
  <si>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</si>
  <si>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</si>
  <si>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</si>
  <si>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</si>
  <si>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</si>
  <si>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</si>
  <si>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</si>
  <si>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</si>
  <si>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</si>
  <si>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</si>
  <si>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</si>
  <si>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</si>
  <si>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</si>
  <si>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</si>
  <si>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</si>
  <si>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</si>
  <si>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</si>
  <si>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</si>
  <si>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</si>
  <si>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</si>
  <si>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</si>
  <si>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</si>
  <si>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</si>
  <si>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</si>
  <si>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</si>
  <si>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</si>
  <si>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</si>
  <si>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</si>
  <si>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</si>
  <si>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</si>
  <si>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</si>
  <si>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</si>
  <si>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</si>
  <si>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</si>
  <si>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</si>
  <si>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</si>
  <si>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</si>
  <si>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</si>
  <si>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</si>
  <si>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</si>
  <si>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</si>
  <si>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</si>
  <si>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</si>
  <si>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</si>
  <si>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</si>
  <si>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</si>
  <si>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</si>
  <si>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</si>
  <si>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</si>
  <si>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</si>
  <si>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</si>
  <si>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</si>
  <si>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</si>
  <si>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</si>
  <si>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</si>
  <si>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</si>
  <si>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</si>
  <si>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</si>
  <si>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</si>
  <si>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</si>
  <si>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</si>
  <si>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</si>
  <si>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</si>
  <si>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</si>
  <si>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</si>
  <si>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</si>
  <si>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</si>
  <si>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</si>
  <si>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</si>
  <si>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</si>
  <si>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</si>
  <si>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</si>
  <si>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</si>
  <si>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</si>
  <si>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</si>
  <si>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</si>
  <si>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</si>
  <si>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</si>
  <si>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</si>
  <si>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</si>
  <si>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</si>
  <si>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</si>
  <si>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</si>
  <si>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</si>
  <si>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</si>
  <si>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</si>
  <si>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</si>
  <si>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</si>
  <si>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</si>
  <si>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</si>
  <si>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</si>
  <si>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</si>
  <si>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</si>
  <si>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</si>
  <si>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</si>
  <si>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</si>
  <si>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</si>
  <si>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</si>
  <si>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</si>
  <si>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</si>
  <si>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</si>
  <si>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</si>
  <si>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</si>
  <si>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</si>
  <si>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</si>
  <si>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</si>
  <si>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</si>
  <si>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</si>
  <si>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</si>
  <si>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</si>
  <si>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</si>
  <si>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</si>
  <si>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</si>
  <si>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</si>
  <si>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</si>
  <si>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</si>
  <si>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</si>
  <si>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</si>
  <si>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</si>
  <si>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</si>
  <si>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</si>
  <si>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</si>
  <si>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</si>
  <si>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</si>
  <si>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</si>
  <si>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</si>
  <si>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</si>
  <si>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</si>
  <si>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</si>
  <si>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</si>
  <si>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</si>
  <si>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</si>
  <si>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</si>
  <si>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</si>
  <si>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</si>
  <si>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</si>
  <si>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</si>
  <si>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</si>
  <si>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</si>
  <si>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</si>
  <si>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</si>
  <si>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</si>
  <si>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</si>
  <si>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</si>
  <si>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</si>
  <si>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</si>
  <si>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</si>
  <si>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</si>
  <si>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</si>
  <si>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</si>
  <si>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</si>
  <si>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</si>
  <si>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</si>
  <si>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</si>
  <si>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</si>
  <si>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</si>
  <si>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</si>
  <si>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</si>
  <si>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</si>
  <si>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</si>
  <si>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</si>
  <si>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</si>
  <si>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</si>
  <si>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</si>
  <si>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</si>
  <si>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</si>
  <si>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</si>
  <si>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</si>
  <si>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</si>
  <si>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</si>
  <si>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</si>
  <si>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</si>
  <si>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</si>
  <si>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</si>
  <si>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</si>
  <si>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</si>
  <si>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</si>
  <si>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</si>
  <si>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</si>
  <si>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</si>
  <si>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</si>
  <si>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</si>
  <si>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</si>
  <si>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</si>
  <si>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</si>
  <si>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</si>
  <si>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</si>
  <si>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</si>
  <si>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</si>
  <si>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</si>
  <si>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</si>
  <si>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</si>
  <si>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</si>
  <si>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</si>
  <si>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</si>
  <si>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</si>
  <si>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</si>
  <si>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</si>
  <si>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</si>
  <si>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</si>
  <si>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</si>
  <si>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</si>
  <si>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</si>
  <si>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</si>
  <si>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</si>
  <si>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</si>
  <si>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</si>
  <si>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</si>
  <si>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</si>
  <si>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</si>
  <si>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</si>
  <si>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</si>
  <si>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</si>
  <si>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</si>
  <si>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</si>
  <si>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</si>
  <si>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</si>
  <si>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</si>
  <si>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</si>
  <si>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</si>
  <si>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</si>
  <si>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</si>
  <si>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</si>
  <si>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</si>
  <si>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</si>
  <si>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</si>
  <si>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</si>
  <si>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</si>
  <si>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</si>
  <si>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</si>
  <si>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</si>
  <si>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</si>
  <si>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</si>
  <si>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</si>
  <si>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</si>
  <si>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</si>
  <si>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</si>
  <si>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</si>
  <si>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</si>
  <si>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</si>
  <si>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</si>
  <si>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</si>
  <si>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</si>
  <si>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</si>
  <si>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</si>
  <si>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</si>
  <si>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</si>
  <si>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</si>
  <si>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</si>
  <si>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</si>
  <si>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</si>
  <si>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</si>
  <si>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</si>
  <si>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</si>
  <si>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</si>
  <si>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</si>
  <si>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</si>
  <si>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</si>
  <si>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</si>
  <si>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</si>
  <si>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</si>
  <si>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</si>
  <si>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</si>
  <si>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</si>
  <si>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</si>
  <si>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</si>
  <si>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</si>
  <si>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</si>
  <si>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</si>
  <si>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</si>
  <si>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</si>
  <si>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</si>
  <si>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</si>
  <si>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</si>
  <si>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</si>
  <si>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</si>
  <si>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</si>
  <si>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</si>
  <si>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</si>
  <si>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</si>
  <si>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</si>
  <si>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</si>
  <si>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</si>
  <si>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</si>
  <si>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</si>
  <si>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</si>
  <si>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</si>
  <si>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</si>
  <si>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</si>
  <si>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</si>
  <si>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</si>
  <si>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</si>
  <si>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</si>
  <si>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</si>
  <si>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</si>
  <si>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</si>
  <si>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</si>
  <si>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</si>
  <si>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</si>
  <si>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</si>
  <si>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</si>
  <si>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</si>
  <si>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</si>
  <si>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</si>
  <si>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</si>
  <si>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</si>
  <si>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</si>
  <si>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</si>
  <si>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</si>
  <si>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</si>
  <si>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</si>
  <si>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</si>
  <si>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</si>
  <si>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</si>
  <si>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</si>
  <si>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</si>
  <si>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</si>
  <si>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</si>
  <si>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</si>
  <si>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</si>
  <si>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</si>
  <si>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</si>
  <si>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</si>
  <si>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</si>
  <si>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</si>
  <si>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</si>
  <si>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</si>
  <si>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</si>
  <si>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</si>
  <si>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</si>
  <si>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</si>
  <si>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</si>
  <si>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</si>
  <si>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</si>
  <si>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</si>
  <si>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</si>
  <si>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</si>
  <si>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</si>
  <si>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</si>
  <si>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</si>
  <si>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</si>
  <si>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</si>
  <si>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</si>
  <si>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</si>
  <si>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</si>
  <si>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</si>
  <si>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</si>
  <si>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</si>
  <si>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</si>
  <si>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</si>
  <si>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</si>
  <si>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</si>
  <si>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</si>
  <si>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</si>
  <si>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</si>
  <si>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</si>
  <si>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</si>
  <si>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</si>
  <si>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</si>
  <si>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</si>
  <si>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</si>
  <si>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</si>
  <si>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</si>
  <si>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</si>
  <si>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</si>
  <si>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</si>
  <si>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</si>
  <si>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</si>
  <si>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</si>
  <si>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</si>
  <si>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</si>
  <si>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</si>
  <si>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</si>
  <si>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</si>
  <si>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</si>
  <si>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</si>
  <si>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</si>
  <si>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</si>
  <si>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</si>
  <si>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</si>
  <si>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</si>
  <si>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</si>
  <si>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</si>
  <si>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</si>
  <si>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</si>
  <si>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</si>
  <si>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</si>
  <si>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</si>
  <si>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</si>
  <si>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</si>
  <si>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</si>
  <si>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</si>
  <si>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</si>
  <si>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</si>
  <si>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</si>
  <si>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</si>
  <si>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</si>
  <si>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</si>
  <si>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</si>
  <si>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</si>
  <si>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</si>
  <si>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</si>
  <si>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</si>
  <si>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</si>
  <si>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</si>
  <si>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</si>
  <si>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</si>
  <si>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</si>
  <si>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</si>
  <si>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</si>
  <si>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</si>
  <si>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</si>
  <si>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</si>
  <si>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</si>
  <si>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</si>
  <si>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</si>
  <si>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</si>
  <si>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</si>
  <si>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</si>
  <si>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</si>
  <si>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</si>
  <si>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</si>
  <si>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</si>
  <si>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</si>
  <si>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</si>
  <si>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</si>
  <si>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</si>
  <si>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</si>
  <si>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</si>
  <si>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</si>
  <si>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</si>
  <si>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</si>
  <si>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</si>
  <si>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</si>
  <si>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</si>
  <si>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</si>
  <si>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</si>
  <si>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</si>
  <si>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</si>
  <si>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</si>
  <si>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</si>
  <si>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</si>
  <si>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</si>
  <si>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</si>
  <si>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</si>
  <si>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</si>
  <si>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</si>
  <si>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</si>
  <si>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</si>
  <si>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</si>
  <si>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</si>
  <si>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</si>
  <si>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</si>
  <si>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</si>
  <si>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</si>
  <si>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</si>
  <si>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</si>
  <si>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</si>
  <si>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</si>
  <si>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</si>
  <si>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</si>
  <si>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</si>
  <si>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</si>
  <si>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</si>
  <si>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</si>
  <si>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</si>
  <si>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</si>
  <si>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</si>
  <si>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</si>
  <si>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</si>
  <si>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</si>
  <si>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</si>
  <si>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</si>
  <si>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</si>
  <si>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</si>
  <si>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</si>
  <si>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</si>
  <si>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</si>
  <si>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</si>
  <si>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</si>
  <si>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</si>
  <si>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</si>
  <si>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</si>
  <si>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</si>
  <si>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</si>
  <si>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</si>
  <si>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</si>
  <si>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</si>
  <si>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</si>
  <si>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</si>
  <si>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</si>
  <si>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</si>
  <si>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</si>
  <si>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</si>
  <si>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</si>
  <si>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</si>
  <si>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</si>
  <si>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</si>
  <si>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</si>
  <si>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</si>
  <si>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</si>
  <si>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</si>
  <si>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</si>
  <si>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</si>
  <si>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</si>
  <si>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</si>
  <si>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</si>
  <si>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</si>
  <si>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</si>
  <si>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</si>
  <si>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</si>
  <si>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</si>
  <si>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</si>
  <si>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</si>
  <si>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</si>
  <si>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</si>
  <si>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</si>
  <si>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</si>
  <si>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</si>
  <si>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</si>
  <si>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</si>
  <si>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</si>
  <si>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</si>
  <si>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</si>
  <si>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</si>
  <si>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</si>
  <si>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</si>
  <si>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</si>
  <si>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</si>
  <si>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</si>
  <si>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</si>
  <si>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</si>
  <si>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</si>
  <si>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</si>
  <si>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</si>
  <si>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</si>
  <si>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</si>
  <si>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</si>
  <si>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</si>
  <si>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</si>
  <si>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</si>
  <si>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</si>
  <si>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</si>
  <si>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</si>
  <si>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</si>
  <si>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</si>
  <si>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</si>
  <si>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</si>
  <si>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</si>
  <si>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</si>
  <si>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</si>
  <si>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</si>
  <si>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</si>
  <si>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</si>
  <si>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</si>
  <si>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</si>
  <si>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</si>
  <si>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</si>
  <si>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</si>
  <si>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</si>
  <si>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</si>
  <si>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</si>
  <si>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</si>
  <si>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</si>
  <si>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</si>
  <si>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</si>
  <si>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</si>
  <si>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</si>
  <si>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</si>
  <si>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</si>
  <si>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</si>
  <si>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</si>
  <si>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</si>
  <si>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</si>
  <si>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</si>
  <si>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</si>
  <si>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</si>
  <si>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</si>
  <si>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</si>
  <si>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</si>
  <si>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</si>
  <si>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</si>
  <si>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</si>
  <si>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</si>
  <si>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</si>
  <si>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</si>
  <si>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</si>
  <si>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</si>
  <si>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</si>
  <si>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</si>
  <si>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</si>
  <si>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</si>
  <si>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</si>
  <si>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</si>
  <si>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</si>
  <si>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</si>
  <si>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</si>
  <si>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</si>
  <si>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</si>
  <si>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</si>
  <si>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</si>
  <si>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</si>
  <si>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</si>
  <si>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</si>
  <si>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</si>
  <si>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</si>
  <si>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</si>
  <si>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</si>
  <si>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</si>
  <si>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</si>
  <si>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</si>
  <si>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</si>
  <si>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</si>
  <si>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</si>
  <si>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</si>
  <si>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</si>
  <si>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</si>
  <si>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</si>
  <si>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</si>
  <si>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</si>
  <si>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</si>
  <si>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</si>
  <si>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</si>
  <si>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</si>
  <si>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</si>
  <si>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</si>
  <si>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</si>
  <si>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</si>
  <si>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</si>
  <si>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</si>
  <si>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</si>
  <si>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</si>
  <si>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</si>
  <si>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</si>
  <si>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</si>
  <si>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</si>
  <si>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</si>
  <si>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</si>
  <si>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</si>
  <si>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</si>
  <si>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</si>
  <si>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</si>
  <si>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</si>
  <si>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</si>
  <si>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</si>
  <si>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</si>
  <si>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</si>
  <si>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</si>
  <si>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</si>
  <si>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</si>
  <si>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</si>
  <si>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</si>
  <si>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</si>
  <si>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</si>
  <si>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</si>
  <si>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</si>
  <si>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</si>
  <si>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</si>
  <si>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</si>
  <si>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</si>
  <si>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</si>
  <si>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</si>
  <si>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</si>
  <si>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</si>
  <si>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</si>
  <si>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</si>
  <si>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</si>
  <si>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</si>
  <si>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</si>
  <si>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</si>
  <si>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</si>
  <si>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</si>
  <si>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</si>
  <si>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</si>
  <si>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</si>
  <si>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</si>
  <si>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</si>
  <si>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</si>
  <si>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</si>
  <si>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</si>
  <si>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</si>
  <si>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</si>
  <si>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</si>
  <si>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</si>
  <si>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</si>
  <si>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</si>
  <si>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</si>
  <si>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</si>
  <si>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</si>
  <si>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</si>
  <si>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</si>
  <si>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</si>
  <si>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</si>
  <si>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</si>
  <si>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</si>
  <si>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</si>
  <si>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</si>
  <si>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</si>
  <si>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</si>
  <si>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</si>
  <si>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</si>
  <si>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</si>
  <si>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</si>
  <si>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</si>
  <si>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</si>
  <si>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</si>
  <si>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</si>
  <si>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</si>
  <si>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</si>
  <si>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</si>
  <si>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</si>
  <si>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</si>
  <si>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</si>
  <si>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</si>
  <si>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</si>
  <si>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</si>
  <si>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</si>
  <si>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</si>
  <si>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</si>
  <si>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</si>
  <si>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</si>
  <si>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</si>
  <si>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</si>
  <si>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</si>
  <si>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</si>
  <si>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</si>
  <si>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</si>
  <si>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</si>
  <si>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</si>
  <si>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</si>
  <si>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</si>
  <si>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</si>
  <si>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</si>
  <si>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</si>
  <si>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</si>
  <si>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</si>
  <si>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</si>
  <si>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</si>
  <si>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</si>
  <si>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</si>
  <si>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</si>
  <si>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</si>
  <si>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</si>
  <si>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</si>
  <si>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</si>
  <si>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</si>
  <si>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</si>
  <si>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</si>
  <si>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</si>
  <si>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</si>
  <si>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</si>
  <si>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</si>
  <si>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</si>
  <si>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</si>
  <si>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</si>
  <si>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</si>
  <si>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</si>
  <si>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</si>
  <si>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</si>
  <si>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</si>
  <si>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</si>
  <si>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</si>
  <si>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</si>
  <si>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</si>
  <si>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</si>
  <si>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</si>
  <si>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</si>
  <si>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</si>
  <si>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</si>
  <si>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</si>
  <si>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</si>
  <si>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</si>
  <si>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</si>
  <si>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</si>
  <si>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</si>
  <si>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</si>
  <si>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</si>
  <si>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</si>
  <si>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</si>
  <si>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</si>
  <si>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</si>
  <si>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</si>
  <si>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</si>
  <si>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</si>
  <si>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</si>
  <si>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</si>
  <si>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</si>
  <si>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</si>
  <si>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</si>
  <si>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</si>
  <si>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</si>
  <si>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</si>
  <si>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</si>
  <si>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</si>
  <si>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</si>
  <si>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</si>
  <si>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</si>
  <si>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</si>
  <si>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</si>
  <si>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</si>
  <si>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</si>
  <si>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</si>
  <si>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</si>
  <si>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</si>
  <si>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</si>
  <si>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</si>
  <si>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</si>
  <si>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</si>
  <si>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</si>
  <si>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</si>
  <si>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</si>
  <si>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</si>
  <si>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</si>
  <si>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</si>
  <si>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</si>
  <si>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</si>
  <si>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</si>
  <si>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</si>
  <si>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</si>
  <si>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</si>
  <si>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</si>
  <si>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</si>
  <si>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</si>
  <si>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</si>
  <si>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</si>
  <si>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</si>
  <si>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</si>
  <si>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</si>
  <si>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</si>
  <si>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</si>
  <si>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</si>
  <si>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</si>
  <si>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</si>
  <si>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</si>
  <si>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</si>
  <si>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</si>
  <si>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</si>
  <si>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</si>
  <si>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</si>
  <si>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</si>
  <si>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</si>
  <si>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</si>
  <si>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</si>
  <si>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</si>
  <si>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</si>
  <si>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</si>
  <si>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</si>
  <si>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</si>
  <si>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</si>
  <si>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</si>
  <si>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</si>
  <si>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</si>
  <si>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</si>
  <si>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</si>
  <si>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</si>
  <si>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</si>
  <si>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</si>
  <si>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</si>
  <si>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</si>
  <si>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</si>
  <si>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</si>
  <si>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</si>
  <si>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</si>
  <si>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</si>
  <si>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</si>
  <si>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</si>
  <si>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</si>
  <si>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</si>
  <si>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</si>
  <si>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</si>
  <si>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</si>
  <si>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</si>
  <si>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</si>
  <si>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</si>
  <si>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</si>
  <si>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</si>
  <si>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</si>
  <si>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</si>
  <si>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</si>
  <si>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</si>
  <si>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</si>
  <si>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</si>
  <si>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</si>
  <si>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</si>
  <si>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</si>
  <si>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</si>
  <si>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</si>
  <si>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</si>
  <si>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</si>
  <si>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</si>
  <si>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</si>
  <si>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</si>
  <si>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</si>
  <si>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</si>
  <si>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</si>
  <si>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</si>
  <si>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</si>
  <si>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</si>
  <si>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</si>
  <si>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</si>
  <si>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</si>
  <si>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</si>
  <si>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</si>
  <si>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</si>
  <si>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</si>
  <si>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</si>
  <si>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</si>
  <si>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</si>
  <si>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</si>
  <si>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</si>
  <si>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</si>
  <si>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</si>
  <si>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</si>
  <si>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</si>
  <si>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</si>
  <si>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</si>
  <si>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</si>
  <si>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</si>
  <si>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</si>
  <si>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</si>
  <si>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</si>
  <si>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</si>
  <si>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</si>
  <si>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</si>
  <si>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</si>
  <si>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</si>
  <si>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</si>
  <si>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</si>
  <si>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</si>
  <si>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</si>
  <si>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</si>
  <si>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</si>
  <si>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</si>
  <si>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</si>
  <si>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</si>
  <si>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</si>
  <si>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</si>
  <si>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</si>
  <si>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</si>
  <si>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</si>
  <si>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</si>
  <si>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</si>
  <si>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</si>
  <si>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</si>
  <si>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</si>
  <si>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</si>
  <si>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</si>
  <si>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</si>
  <si>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</si>
  <si>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</si>
  <si>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</si>
  <si>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</si>
  <si>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</si>
  <si>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</si>
  <si>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</si>
  <si>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</si>
  <si>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</si>
  <si>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</si>
  <si>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</si>
  <si>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</si>
  <si>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</si>
  <si>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</si>
  <si>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</si>
  <si>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</si>
  <si>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</si>
  <si>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</si>
  <si>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</si>
  <si>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</si>
  <si>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</si>
  <si>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</si>
  <si>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</si>
  <si>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</si>
  <si>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</si>
  <si>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</si>
  <si>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</si>
  <si>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</si>
  <si>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</si>
  <si>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</si>
  <si>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</si>
  <si>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</si>
  <si>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</si>
  <si>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</si>
  <si>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</si>
  <si>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</si>
  <si>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</si>
  <si>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</si>
  <si>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</si>
  <si>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</si>
  <si>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</si>
  <si>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</si>
  <si>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</si>
  <si>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</si>
  <si>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</si>
  <si>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</si>
  <si>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</si>
  <si>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</si>
  <si>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</si>
  <si>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</si>
  <si>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</si>
  <si>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</si>
  <si>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</si>
  <si>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</si>
  <si>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</si>
  <si>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</si>
  <si>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</si>
  <si>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</si>
  <si>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</si>
  <si>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</si>
  <si>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</si>
  <si>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</si>
  <si>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</si>
  <si>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</si>
  <si>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</si>
  <si>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</si>
  <si>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</si>
  <si>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</si>
  <si>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</si>
  <si>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</si>
  <si>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</si>
  <si>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</si>
  <si>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</si>
  <si>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</si>
  <si>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</si>
  <si>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</si>
  <si>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</si>
  <si>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</si>
  <si>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</si>
  <si>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</si>
  <si>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</si>
  <si>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</si>
  <si>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</si>
  <si>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</si>
  <si>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</si>
  <si>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</si>
  <si>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</si>
  <si>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</si>
  <si>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</si>
  <si>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</si>
  <si>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</si>
  <si>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</si>
  <si>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</si>
  <si>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</si>
  <si>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</si>
  <si>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</si>
  <si>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</si>
  <si>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</si>
  <si>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</si>
  <si>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</si>
  <si>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</si>
  <si>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</si>
  <si>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</si>
  <si>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</si>
  <si>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</si>
  <si>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</si>
  <si>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</si>
  <si>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</si>
  <si>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</si>
  <si>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</si>
  <si>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</si>
  <si>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</si>
  <si>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</si>
  <si>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</si>
  <si>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</si>
  <si>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</si>
  <si>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</si>
  <si>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</si>
  <si>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</si>
  <si>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</si>
  <si>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</si>
  <si>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</si>
  <si>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</si>
  <si>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</si>
  <si>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</si>
  <si>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</si>
  <si>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</si>
  <si>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</si>
  <si>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</si>
  <si>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</si>
  <si>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</si>
  <si>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</si>
  <si>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</si>
  <si>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</si>
  <si>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</si>
  <si>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</si>
  <si>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</si>
  <si>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</si>
  <si>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</si>
  <si>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</si>
  <si>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</si>
  <si>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</si>
  <si>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</si>
  <si>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</si>
  <si>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</si>
  <si>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</si>
  <si>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</si>
  <si>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</si>
  <si>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</si>
  <si>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</si>
  <si>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</si>
  <si>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</si>
  <si>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</si>
  <si>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</si>
  <si>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</si>
  <si>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</si>
  <si>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</si>
  <si>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</si>
  <si>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</si>
  <si>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</si>
  <si>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</si>
  <si>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</si>
  <si>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</si>
  <si>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</si>
  <si>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</si>
  <si>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</si>
  <si>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</si>
  <si>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</si>
  <si>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</si>
  <si>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</si>
  <si>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</si>
  <si>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</si>
  <si>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</si>
  <si>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</si>
  <si>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</si>
  <si>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</si>
  <si>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</si>
  <si>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</si>
  <si>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</si>
  <si>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</si>
  <si>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</si>
  <si>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</si>
  <si>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</si>
  <si>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</si>
  <si>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</si>
  <si>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</si>
  <si>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</si>
  <si>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</si>
  <si>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</si>
  <si>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</si>
  <si>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</si>
  <si>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</si>
  <si>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</si>
  <si>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</si>
  <si>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</si>
  <si>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</si>
  <si>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</si>
  <si>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</si>
  <si>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</si>
  <si>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</si>
  <si>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</si>
  <si>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</si>
  <si>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</si>
  <si>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</si>
  <si>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</si>
  <si>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</si>
  <si>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</si>
  <si>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</si>
  <si>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</si>
  <si>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</si>
  <si>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</si>
  <si>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</si>
  <si>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</si>
  <si>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</si>
  <si>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</si>
  <si>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</si>
  <si>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</si>
  <si>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</si>
  <si>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</si>
  <si>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</si>
  <si>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</si>
  <si>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</si>
  <si>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</si>
  <si>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</si>
  <si>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</si>
  <si>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</si>
  <si>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</si>
  <si>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</si>
  <si>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</si>
  <si>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</si>
  <si>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</si>
  <si>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</si>
  <si>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</si>
  <si>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</si>
  <si>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</si>
  <si>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</si>
  <si>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</si>
  <si>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</si>
  <si>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</si>
  <si>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</si>
  <si>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</si>
  <si>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</si>
  <si>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</si>
  <si>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</si>
  <si>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</si>
  <si>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</si>
  <si>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</si>
  <si>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</si>
  <si>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</si>
  <si>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</si>
  <si>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</si>
  <si>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</si>
  <si>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</si>
  <si>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</si>
  <si>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</si>
  <si>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</si>
  <si>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</si>
  <si>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</si>
  <si>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</si>
  <si>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</si>
  <si>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</si>
  <si>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</si>
  <si>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</si>
  <si>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</si>
  <si>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</si>
  <si>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</si>
  <si>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</si>
  <si>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</si>
  <si>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</si>
  <si>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</si>
  <si>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</si>
  <si>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</si>
  <si>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</si>
  <si>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</si>
  <si>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</si>
  <si>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</si>
  <si>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</si>
  <si>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</si>
  <si>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</si>
  <si>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</si>
  <si>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</si>
  <si>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</si>
  <si>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</si>
  <si>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</si>
  <si>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</si>
  <si>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</si>
  <si>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</si>
  <si>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</si>
  <si>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</si>
  <si>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</si>
  <si>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</si>
  <si>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</si>
  <si>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</si>
  <si>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</si>
  <si>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</si>
  <si>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</si>
  <si>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</si>
  <si>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</si>
  <si>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</si>
  <si>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</si>
  <si>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</si>
  <si>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</si>
  <si>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</si>
  <si>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</si>
  <si>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</si>
  <si>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</si>
  <si>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</si>
  <si>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</si>
  <si>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</si>
  <si>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</si>
  <si>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</si>
  <si>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</si>
  <si>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</si>
  <si>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</si>
  <si>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</si>
  <si>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</si>
  <si>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</si>
  <si>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</si>
  <si>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</si>
  <si>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</si>
  <si>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</si>
  <si>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</si>
  <si>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</si>
  <si>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</si>
  <si>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</si>
  <si>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</si>
  <si>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</si>
  <si>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</si>
  <si>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</si>
  <si>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</si>
  <si>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</si>
  <si>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</si>
  <si>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</si>
  <si>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</si>
  <si>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</si>
  <si>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</si>
  <si>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</si>
  <si>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</si>
  <si>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</si>
  <si>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</si>
  <si>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</si>
  <si>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</si>
  <si>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</si>
  <si>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</si>
  <si>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</si>
  <si>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</si>
  <si>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</si>
  <si>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</si>
  <si>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</si>
  <si>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</si>
  <si>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</si>
  <si>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</si>
  <si>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</si>
  <si>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</si>
  <si>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</si>
  <si>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</si>
  <si>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</si>
  <si>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</si>
  <si>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</si>
  <si>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</si>
  <si>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</si>
  <si>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</si>
  <si>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</si>
  <si>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</si>
  <si>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</si>
  <si>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</si>
  <si>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</si>
  <si>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</si>
  <si>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</si>
  <si>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</si>
  <si>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</si>
  <si>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</si>
  <si>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</si>
  <si>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</si>
  <si>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</si>
  <si>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</si>
  <si>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</si>
  <si>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</si>
  <si>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</si>
  <si>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</si>
  <si>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</si>
  <si>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</si>
  <si>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</si>
  <si>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</si>
  <si>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</si>
  <si>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</si>
  <si>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</si>
  <si>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</si>
  <si>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</si>
  <si>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</si>
  <si>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</si>
  <si>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</si>
  <si>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</si>
  <si>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</si>
  <si>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</si>
  <si>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</si>
  <si>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</si>
  <si>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</si>
  <si>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</si>
  <si>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</si>
  <si>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</si>
  <si>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</si>
  <si>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</si>
  <si>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</si>
  <si>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</si>
  <si>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</si>
  <si>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</si>
  <si>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</si>
  <si>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</si>
  <si>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</si>
  <si>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</si>
  <si>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</si>
  <si>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</si>
  <si>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</si>
  <si>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</si>
  <si>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</si>
  <si>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</si>
  <si>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</si>
  <si>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</si>
  <si>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</si>
  <si>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</si>
  <si>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</si>
  <si>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</si>
  <si>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</si>
  <si>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</si>
  <si>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</si>
  <si>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</si>
  <si>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</si>
  <si>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</si>
  <si>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</si>
  <si>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</si>
  <si>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</si>
  <si>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</si>
  <si>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</si>
  <si>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</si>
  <si>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</si>
  <si>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</si>
  <si>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</si>
  <si>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</si>
  <si>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</si>
  <si>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</si>
  <si>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</si>
  <si>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</si>
  <si>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</si>
  <si>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</si>
  <si>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</si>
  <si>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</si>
  <si>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</si>
  <si>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</si>
  <si>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</si>
  <si>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</si>
  <si>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</si>
  <si>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</si>
  <si>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</si>
  <si>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</si>
  <si>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</si>
  <si>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</si>
  <si>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</si>
  <si>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</si>
  <si>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</si>
  <si>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</si>
  <si>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</si>
  <si>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</si>
  <si>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</si>
  <si>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</si>
  <si>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</si>
  <si>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</si>
  <si>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</si>
  <si>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</si>
  <si>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</si>
  <si>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</si>
  <si>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</si>
  <si>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</si>
  <si>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</si>
  <si>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</si>
  <si>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</si>
  <si>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</si>
  <si>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</si>
  <si>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</si>
  <si>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</si>
  <si>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</si>
  <si>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</si>
  <si>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</si>
  <si>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</si>
  <si>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</si>
  <si>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</si>
  <si>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</si>
  <si>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</si>
  <si>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</si>
  <si>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</si>
  <si>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</si>
  <si>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</si>
  <si>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</si>
  <si>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</si>
  <si>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</si>
  <si>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</si>
  <si>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</si>
  <si>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</si>
  <si>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</si>
  <si>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</si>
  <si>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</si>
  <si>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</si>
  <si>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</si>
  <si>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</si>
  <si>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</si>
  <si>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</si>
  <si>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</si>
  <si>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</si>
  <si>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</si>
  <si>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</si>
  <si>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</si>
  <si>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</si>
  <si>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</si>
  <si>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</si>
  <si>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</si>
  <si>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</si>
  <si>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</si>
  <si>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</si>
  <si>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</si>
  <si>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</si>
  <si>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</si>
  <si>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</si>
  <si>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</si>
  <si>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</si>
  <si>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</si>
  <si>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</si>
  <si>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</si>
  <si>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</si>
  <si>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</si>
  <si>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</si>
  <si>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</si>
  <si>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</si>
  <si>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</si>
  <si>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</si>
  <si>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</si>
  <si>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</si>
  <si>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</si>
  <si>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</si>
  <si>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</si>
  <si>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</si>
  <si>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</si>
  <si>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</si>
  <si>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</si>
  <si>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</si>
  <si>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</si>
  <si>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</si>
  <si>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</si>
  <si>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</si>
  <si>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</si>
  <si>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</si>
  <si>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</si>
  <si>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</si>
  <si>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</si>
  <si>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</si>
  <si>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</si>
  <si>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</si>
  <si>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</si>
  <si>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</si>
  <si>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</si>
  <si>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</si>
  <si>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</si>
  <si>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</si>
  <si>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</si>
  <si>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</si>
  <si>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</si>
  <si>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</si>
  <si>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</si>
  <si>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</si>
  <si>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</si>
  <si>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</si>
  <si>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</si>
  <si>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</si>
  <si>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</si>
  <si>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</si>
  <si>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</si>
  <si>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</si>
  <si>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</si>
  <si>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</si>
  <si>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</si>
  <si>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</si>
  <si>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</si>
  <si>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</si>
  <si>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</si>
  <si>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</si>
  <si>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</si>
  <si>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</si>
  <si>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</si>
  <si>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</si>
  <si>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</si>
  <si>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</si>
  <si>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</si>
  <si>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</si>
  <si>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</si>
  <si>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</si>
  <si>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</si>
  <si>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</si>
  <si>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</si>
  <si>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</si>
  <si>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</si>
  <si>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</si>
  <si>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</si>
  <si>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</si>
  <si>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</si>
  <si>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</si>
  <si>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</si>
  <si>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</si>
  <si>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</si>
  <si>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</si>
  <si>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</si>
  <si>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</si>
  <si>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</si>
  <si>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</si>
  <si>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</si>
  <si>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</si>
  <si>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</si>
  <si>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</si>
  <si>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</si>
  <si>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</si>
  <si>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</si>
  <si>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</si>
  <si>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</si>
  <si>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</si>
  <si>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</si>
  <si>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</si>
  <si>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</si>
  <si>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</si>
  <si>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</si>
  <si>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</si>
  <si>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</si>
  <si>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</si>
  <si>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</si>
  <si>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</si>
  <si>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</si>
  <si>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</si>
  <si>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</si>
  <si>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</si>
  <si>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</si>
  <si>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</si>
  <si>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</si>
  <si>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</si>
  <si>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</si>
  <si>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</si>
  <si>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</si>
  <si>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</si>
  <si>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</si>
  <si>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</si>
  <si>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</si>
  <si>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</si>
  <si>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</si>
  <si>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</si>
  <si>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</si>
  <si>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</si>
  <si>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</si>
  <si>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</si>
  <si>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</si>
  <si>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</si>
  <si>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</si>
  <si>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</si>
  <si>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</si>
  <si>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</si>
  <si>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</si>
  <si>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</si>
  <si>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</si>
  <si>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</si>
  <si>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</si>
  <si>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</si>
  <si>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</si>
  <si>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</si>
  <si>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</si>
  <si>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</si>
  <si>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</si>
  <si>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</si>
  <si>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</si>
  <si>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</si>
  <si>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</si>
  <si>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</si>
  <si>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</si>
  <si>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</si>
  <si>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</si>
  <si>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</si>
  <si>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</si>
  <si>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</si>
  <si>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</si>
  <si>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</si>
  <si>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</si>
  <si>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</si>
  <si>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</si>
  <si>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</si>
  <si>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</si>
  <si>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</si>
  <si>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</si>
  <si>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</si>
  <si>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</si>
  <si>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</si>
  <si>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</si>
  <si>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</si>
  <si>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</si>
  <si>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</si>
  <si>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</si>
  <si>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</si>
  <si>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</si>
  <si>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</si>
  <si>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</si>
  <si>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</si>
  <si>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</si>
  <si>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</si>
  <si>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</si>
  <si>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</si>
  <si>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</si>
  <si>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</si>
  <si>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</si>
  <si>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</si>
  <si>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</si>
  <si>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</si>
  <si>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</si>
  <si>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</si>
  <si>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</si>
  <si>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</si>
  <si>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</si>
  <si>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</si>
  <si>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</si>
  <si>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</si>
  <si>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</si>
  <si>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</si>
  <si>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</si>
  <si>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</si>
  <si>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</si>
  <si>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</si>
  <si>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</si>
  <si>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</si>
  <si>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</si>
  <si>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</si>
  <si>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</si>
  <si>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</si>
  <si>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</si>
  <si>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</si>
  <si>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</si>
  <si>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</si>
  <si>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</si>
  <si>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</si>
  <si>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</si>
  <si>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</si>
  <si>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</si>
  <si>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</si>
  <si>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</si>
  <si>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</si>
  <si>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</si>
  <si>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</si>
  <si>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</si>
  <si>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</si>
  <si>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</si>
  <si>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</si>
  <si>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</si>
  <si>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</si>
  <si>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</si>
  <si>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</si>
  <si>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</si>
  <si>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</si>
  <si>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</si>
  <si>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</si>
  <si>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</si>
  <si>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</si>
  <si>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</si>
  <si>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</si>
  <si>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</si>
  <si>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</si>
  <si>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</si>
  <si>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</si>
  <si>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</si>
  <si>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</si>
  <si>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</si>
  <si>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</si>
  <si>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</si>
  <si>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</si>
  <si>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</si>
  <si>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</si>
  <si>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</si>
  <si>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</si>
  <si>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</si>
  <si>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</si>
  <si>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</si>
  <si>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</si>
  <si>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</si>
  <si>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</si>
  <si>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</si>
  <si>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</si>
  <si>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</si>
  <si>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</si>
  <si>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</si>
  <si>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</si>
  <si>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</si>
  <si>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</si>
  <si>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</si>
  <si>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</si>
  <si>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</si>
  <si>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</si>
  <si>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</si>
  <si>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</si>
  <si>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</si>
  <si>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</si>
  <si>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</si>
  <si>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</si>
  <si>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</si>
  <si>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</si>
  <si>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</si>
  <si>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</si>
  <si>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</si>
  <si>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</si>
  <si>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</si>
  <si>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</si>
  <si>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</si>
  <si>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</si>
  <si>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</si>
  <si>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</si>
  <si>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</si>
  <si>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</si>
  <si>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</si>
  <si>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</si>
  <si>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</si>
  <si>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</si>
  <si>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</si>
  <si>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</si>
  <si>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</si>
  <si>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</si>
  <si>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</si>
  <si>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</si>
  <si>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</si>
  <si>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</si>
  <si>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</si>
  <si>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</si>
  <si>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</si>
  <si>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</si>
  <si>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</si>
  <si>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</si>
  <si>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</si>
  <si>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</si>
  <si>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</si>
  <si>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</si>
  <si>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</si>
  <si>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</si>
  <si>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</si>
  <si>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</si>
  <si>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</si>
  <si>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</si>
  <si>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</si>
  <si>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</si>
  <si>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</si>
  <si>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</si>
  <si>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</si>
  <si>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</si>
  <si>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</si>
  <si>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</si>
  <si>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</si>
  <si>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</si>
  <si>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</si>
  <si>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</si>
  <si>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</si>
  <si>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</si>
  <si>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</si>
  <si>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</si>
  <si>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</si>
  <si>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</si>
  <si>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</si>
  <si>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</si>
  <si>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</si>
  <si>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</si>
  <si>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</si>
  <si>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</si>
  <si>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</si>
  <si>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</si>
  <si>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</si>
  <si>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</si>
  <si>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</si>
  <si>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</si>
  <si>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</si>
  <si>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</si>
  <si>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</si>
  <si>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</si>
  <si>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</si>
  <si>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</si>
  <si>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</si>
  <si>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</si>
  <si>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</si>
  <si>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</si>
  <si>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</si>
  <si>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</si>
  <si>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</si>
  <si>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</si>
  <si>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</si>
  <si>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</si>
  <si>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</si>
  <si>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</si>
  <si>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</si>
  <si>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</si>
  <si>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</si>
  <si>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</si>
  <si>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</si>
  <si>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</si>
  <si>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</si>
  <si>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</si>
  <si>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</si>
  <si>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</si>
  <si>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</si>
  <si>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</si>
  <si>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</si>
  <si>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</si>
  <si>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</si>
  <si>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</si>
  <si>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</si>
  <si>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</si>
  <si>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</si>
  <si>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</si>
  <si>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</si>
  <si>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</si>
  <si>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</si>
  <si>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</si>
  <si>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</si>
  <si>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</si>
  <si>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</si>
  <si>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</si>
  <si>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</si>
  <si>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</si>
  <si>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</si>
  <si>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</si>
  <si>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</si>
  <si>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</si>
  <si>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</si>
  <si>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</si>
  <si>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</si>
  <si>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</si>
  <si>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</si>
  <si>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</si>
  <si>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</si>
  <si>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</si>
  <si>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</si>
  <si>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</si>
  <si>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</si>
  <si>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</si>
  <si>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</si>
  <si>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</si>
  <si>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</si>
  <si>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</si>
  <si>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</si>
  <si>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</si>
  <si>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</si>
  <si>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</si>
  <si>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</si>
  <si>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</si>
  <si>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</si>
  <si>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</si>
  <si>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</si>
  <si>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</si>
  <si>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</si>
  <si>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</si>
  <si>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</si>
  <si>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</si>
  <si>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</si>
  <si>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</si>
  <si>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</si>
  <si>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</si>
  <si>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</si>
  <si>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</si>
  <si>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</si>
  <si>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</si>
  <si>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</si>
  <si>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</si>
  <si>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</si>
  <si>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</si>
  <si>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</si>
  <si>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</si>
  <si>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</si>
  <si>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</si>
  <si>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</si>
  <si>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</si>
  <si>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</si>
  <si>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</si>
  <si>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</si>
  <si>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</si>
  <si>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</si>
  <si>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</si>
  <si>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</si>
  <si>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</si>
  <si>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</si>
  <si>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</si>
  <si>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</si>
  <si>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</si>
  <si>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</si>
  <si>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</si>
  <si>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</si>
  <si>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</si>
  <si>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</si>
  <si>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</si>
  <si>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</si>
  <si>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</si>
  <si>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</si>
  <si>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</si>
  <si>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</si>
  <si>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</si>
  <si>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</si>
  <si>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</si>
  <si>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</si>
  <si>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</si>
  <si>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</si>
  <si>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</si>
  <si>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</si>
  <si>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</si>
  <si>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</si>
  <si>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</si>
  <si>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</si>
  <si>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</si>
  <si>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</si>
  <si>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</si>
  <si>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</si>
  <si>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</si>
  <si>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</si>
  <si>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</si>
  <si>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</si>
  <si>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</si>
  <si>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</si>
  <si>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</si>
  <si>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</si>
  <si>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</si>
  <si>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</si>
  <si>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</si>
  <si>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</si>
  <si>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</si>
  <si>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</si>
  <si>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</si>
  <si>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</si>
  <si>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</si>
  <si>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</si>
  <si>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</si>
  <si>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</si>
  <si>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</si>
  <si>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</si>
  <si>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</si>
  <si>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</si>
  <si>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</si>
  <si>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</si>
  <si>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</si>
  <si>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</si>
  <si>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</si>
  <si>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</si>
  <si>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</si>
  <si>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</si>
  <si>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</si>
  <si>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</si>
  <si>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</si>
  <si>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</si>
  <si>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</si>
  <si>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</si>
  <si>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</si>
  <si>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</si>
  <si>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</si>
  <si>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</si>
  <si>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</si>
  <si>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</si>
  <si>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</si>
  <si>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</si>
  <si>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</si>
  <si>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</si>
  <si>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</si>
  <si>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</si>
  <si>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</si>
  <si>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</si>
  <si>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</si>
  <si>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</si>
  <si>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</si>
  <si>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</si>
  <si>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</si>
  <si>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</si>
  <si>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</si>
  <si>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</si>
  <si>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</si>
  <si>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</si>
  <si>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</si>
  <si>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</si>
  <si>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</si>
  <si>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</si>
  <si>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</si>
  <si>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</si>
  <si>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</si>
  <si>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</si>
  <si>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</si>
  <si>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</si>
  <si>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</si>
  <si>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</si>
  <si>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</si>
  <si>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</si>
  <si>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</si>
  <si>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</si>
  <si>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</si>
  <si>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</si>
  <si>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</si>
  <si>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</si>
  <si>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</si>
  <si>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</si>
  <si>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</si>
  <si>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</si>
  <si>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</si>
  <si>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</si>
  <si>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</si>
  <si>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</si>
  <si>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</si>
  <si>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</si>
  <si>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</si>
  <si>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</si>
  <si>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</si>
  <si>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</si>
  <si>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</si>
  <si>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</si>
  <si>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</si>
  <si>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</si>
  <si>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</si>
  <si>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</si>
  <si>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</si>
  <si>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</si>
  <si>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</si>
  <si>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</si>
  <si>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</si>
  <si>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</si>
  <si>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</si>
  <si>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</si>
  <si>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</si>
  <si>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</si>
  <si>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</si>
  <si>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</si>
  <si>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</si>
  <si>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</si>
  <si>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</si>
  <si>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</si>
  <si>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</si>
  <si>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</si>
  <si>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</si>
  <si>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</si>
  <si>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</si>
  <si>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</si>
  <si>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</si>
  <si>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</si>
  <si>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</si>
  <si>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</si>
  <si>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</si>
  <si>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</si>
  <si>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</si>
  <si>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</si>
  <si>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</si>
  <si>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</si>
  <si>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</si>
  <si>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</si>
  <si>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</si>
  <si>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</si>
  <si>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</si>
  <si>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</si>
  <si>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</si>
  <si>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</si>
  <si>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</si>
  <si>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</si>
  <si>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</si>
  <si>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</si>
  <si>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</si>
  <si>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</si>
  <si>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</si>
  <si>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</si>
  <si>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</si>
  <si>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</si>
  <si>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</si>
  <si>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</si>
  <si>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</si>
  <si>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</si>
  <si>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</si>
  <si>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</si>
  <si>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</si>
  <si>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</si>
  <si>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</si>
  <si>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</si>
  <si>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</si>
  <si>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</si>
  <si>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</si>
  <si>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</si>
  <si>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</si>
  <si>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</si>
  <si>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</si>
  <si>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</si>
  <si>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</si>
  <si>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</si>
  <si>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</si>
  <si>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</si>
  <si>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</si>
  <si>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</si>
  <si>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</si>
  <si>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</si>
  <si>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</si>
  <si>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</si>
  <si>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</si>
  <si>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</si>
  <si>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</si>
  <si>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</si>
  <si>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</si>
  <si>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</si>
  <si>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</si>
  <si>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</si>
  <si>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</si>
  <si>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</si>
  <si>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</si>
  <si>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</si>
  <si>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</si>
  <si>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</si>
  <si>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</si>
  <si>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</si>
  <si>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</si>
  <si>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</si>
  <si>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</si>
  <si>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</si>
  <si>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</si>
  <si>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</si>
  <si>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</si>
  <si>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</si>
  <si>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</si>
  <si>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</si>
  <si>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</si>
  <si>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</si>
  <si>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</si>
  <si>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</si>
  <si>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</si>
  <si>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</si>
  <si>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</si>
  <si>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</si>
  <si>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</si>
  <si>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</si>
  <si>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</si>
  <si>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</si>
  <si>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</si>
  <si>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</si>
  <si>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</si>
  <si>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</si>
  <si>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</si>
  <si>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</si>
  <si>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</si>
  <si>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</si>
  <si>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</si>
  <si>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</si>
  <si>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</si>
  <si>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</si>
  <si>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</si>
  <si>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</si>
  <si>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</si>
  <si>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</si>
  <si>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</si>
  <si>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</si>
  <si>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</si>
  <si>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</si>
  <si>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</si>
  <si>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</si>
  <si>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</si>
  <si>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</si>
  <si>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</si>
  <si>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</si>
  <si>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</si>
  <si>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</si>
  <si>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</si>
  <si>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</si>
  <si>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</si>
  <si>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</si>
  <si>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</si>
  <si>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</si>
  <si>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</si>
  <si>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</si>
  <si>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</si>
  <si>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</si>
  <si>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</si>
  <si>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</si>
  <si>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</si>
  <si>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</si>
  <si>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</si>
  <si>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</si>
  <si>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</si>
  <si>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</si>
  <si>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</si>
  <si>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</si>
  <si>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</si>
  <si>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</si>
  <si>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</si>
  <si>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</si>
  <si>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</si>
  <si>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</si>
  <si>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</si>
  <si>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</si>
  <si>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6,7</t>
  </si>
  <si>
    <t xml:space="preserve">8,9</t>
  </si>
  <si>
    <t xml:space="preserve">Problems count</t>
  </si>
  <si>
    <t xml:space="preserve">Topics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</si>
  <si>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</si>
  <si>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</si>
  <si>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</si>
  <si>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</si>
  <si>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</si>
  <si>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Speed/Time/Distance</t>
  </si>
  <si>
    <t xml:space="preserve">Factorization</t>
  </si>
  <si>
    <t xml:space="preserve">Natural numbers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</si>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</sst>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96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365" activePane="bottomLeft" state="frozen"/>
      <selection pane="topLeft" activeCell="P1" activeCellId="0" sqref="P1"/>
      <selection pane="bottomLeft" activeCell="Z1382" activeCellId="0" sqref="Z1382"/>
    </sheetView>
  </sheetViews>
  <sheetFormatPr defaultColWidth="12.867187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5.53"/>
    <col collapsed="false" customWidth="true" hidden="false" outlineLevel="0" max="18" min="18" style="0" width="18.19"/>
    <col collapsed="false" customWidth="true" hidden="false" outlineLevel="0" max="19" min="19" style="0" width="12.15"/>
    <col collapsed="false" customWidth="true" hidden="false" outlineLevel="0" max="20" min="20" style="0" width="30.56"/>
    <col collapsed="false" customWidth="true" hidden="false" outlineLevel="0" max="21" min="21" style="0" width="13.13"/>
    <col collapsed="false" customWidth="true" hidden="false" outlineLevel="0" max="22" min="22" style="0" width="19.19"/>
    <col collapsed="false" customWidth="true" hidden="false" outlineLevel="0" max="23" min="23" style="0" width="12.15"/>
    <col collapsed="false" customWidth="true" hidden="false" outlineLevel="0" max="24" min="24" style="0" width="14.65"/>
    <col collapsed="false" customWidth="true" hidden="false" outlineLevel="0" max="25" min="25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b">
        <f aca="false">F3=F$2</f>
        <v>0</v>
      </c>
      <c r="R3" s="5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7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7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7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7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7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7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7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7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7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7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7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7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7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7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  <c r="AA1381" s="0" t="s">
        <v>2775</v>
      </c>
      <c r="AB1381" s="0" t="s">
        <v>2776</v>
      </c>
    </row>
    <row r="1382" customFormat="false" ht="13.8" hidden="false" customHeight="false" outlineLevel="0" collapsed="false">
      <c r="E1382" s="2" t="s">
        <v>2777</v>
      </c>
      <c r="F1382" s="0" t="n">
        <f aca="false">COUNTIF(E$3:E$1381, "&lt;&gt;""")</f>
        <v>1379</v>
      </c>
      <c r="P1382" s="8" t="s">
        <v>2777</v>
      </c>
      <c r="Q1382" s="0" t="n">
        <f aca="false">COUNTIF(Q3:Q1381,TRUE())</f>
        <v>196</v>
      </c>
      <c r="R1382" s="0" t="n">
        <f aca="false">COUNTIF(R3:R1381,TRUE())</f>
        <v>411</v>
      </c>
      <c r="S1382" s="0" t="n">
        <f aca="false">COUNTIF(S3:S1381,TRUE())</f>
        <v>60</v>
      </c>
      <c r="T1382" s="0" t="n">
        <f aca="false">COUNTIF(T3:T1381,TRUE())</f>
        <v>425</v>
      </c>
      <c r="U1382" s="0" t="n">
        <f aca="false">COUNTIF(U3:U1381,TRUE())</f>
        <v>286</v>
      </c>
      <c r="V1382" s="0" t="n">
        <f aca="false">COUNTIF(V3:V1381,TRUE())</f>
        <v>278</v>
      </c>
      <c r="W1382" s="0" t="n">
        <f aca="false">COUNTIF(W3:W1381,TRUE())</f>
        <v>182</v>
      </c>
      <c r="X1382" s="0" t="n">
        <f aca="false">COUNTIF(X3:X1381,TRUE())</f>
        <v>388</v>
      </c>
      <c r="Y1382" s="0" t="n">
        <f aca="false">COUNTIF(Y3:Y1381,TRUE())</f>
        <v>717</v>
      </c>
      <c r="Z1382" s="0" t="n">
        <f aca="false">COUNTIF(Z3:Z1381,TRUE())</f>
        <v>334</v>
      </c>
      <c r="AA1382" s="0" t="n">
        <f aca="false">SUM(Q1382:Z1382)</f>
        <v>3277</v>
      </c>
      <c r="AB1382" s="0" t="n">
        <f aca="false">AA1382/(F1382*10)</f>
        <v>0.237635968092821</v>
      </c>
    </row>
    <row r="1383" customFormat="false" ht="13.8" hidden="false" customHeight="false" outlineLevel="0" collapsed="false">
      <c r="E1383" s="2" t="s">
        <v>17</v>
      </c>
      <c r="F1383" s="0" t="n">
        <f aca="false">COUNTIF(E$3:E$1381, E1383)</f>
        <v>409</v>
      </c>
      <c r="P1383" s="8" t="s">
        <v>2778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  <c r="AA1383" s="0" t="n">
        <f aca="false">SUM(Q1383:Z1383)</f>
        <v>1070</v>
      </c>
      <c r="AB1383" s="0" t="n">
        <f aca="false">AA1383/(F1383*10)</f>
        <v>0.26161369193154</v>
      </c>
    </row>
    <row r="1384" customFormat="false" ht="13.8" hidden="false" customHeight="false" outlineLevel="0" collapsed="false">
      <c r="E1384" s="2" t="s">
        <v>27</v>
      </c>
      <c r="F1384" s="0" t="n">
        <f aca="false">COUNTIF(E$3:E$1381, E1384)</f>
        <v>970</v>
      </c>
      <c r="P1384" s="8" t="s">
        <v>2779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  <c r="AA1384" s="0" t="n">
        <f aca="false">SUM(Q1384:Z1384)</f>
        <v>2207</v>
      </c>
      <c r="AB1384" s="0" t="n">
        <f aca="false">AA1384/(F1384*10)</f>
        <v>0.227525773195876</v>
      </c>
    </row>
    <row r="1385" customFormat="false" ht="12.8" hidden="false" customHeight="false" outlineLevel="0" collapsed="false">
      <c r="P1385" s="8" t="s">
        <v>2780</v>
      </c>
      <c r="Q1385" s="0" t="n">
        <f aca="false">Q1383/$F$1383</f>
        <v>0.176039119804401</v>
      </c>
      <c r="R1385" s="0" t="n">
        <f aca="false">R1383/$F$1383</f>
        <v>0.295843520782396</v>
      </c>
      <c r="S1385" s="0" t="n">
        <f aca="false">S1383/$F$1383</f>
        <v>0.0415647921760391</v>
      </c>
      <c r="T1385" s="0" t="n">
        <f aca="false">T1383/$F$1383</f>
        <v>0.337408312958435</v>
      </c>
      <c r="U1385" s="0" t="n">
        <f aca="false">U1383/$F$1383</f>
        <v>0.234718826405868</v>
      </c>
      <c r="V1385" s="0" t="n">
        <f aca="false">V1383/$F$1383</f>
        <v>0.227383863080685</v>
      </c>
      <c r="W1385" s="0" t="n">
        <f aca="false">W1383/$F$1383</f>
        <v>0.144254278728606</v>
      </c>
      <c r="X1385" s="0" t="n">
        <f aca="false">X1383/$F$1383</f>
        <v>0.288508557457213</v>
      </c>
      <c r="Y1385" s="0" t="n">
        <f aca="false">Y1383/$F$1383</f>
        <v>0.567237163814181</v>
      </c>
      <c r="Z1385" s="0" t="n">
        <f aca="false">Z1383/$F$1383</f>
        <v>0.303178484107579</v>
      </c>
    </row>
    <row r="1386" customFormat="false" ht="12.8" hidden="false" customHeight="false" outlineLevel="0" collapsed="false">
      <c r="P1386" s="8" t="s">
        <v>2781</v>
      </c>
      <c r="Q1386" s="0" t="n">
        <f aca="false">Q1384/$F$1384</f>
        <v>0.127835051546392</v>
      </c>
      <c r="R1386" s="0" t="n">
        <f aca="false">R1384/$F$1384</f>
        <v>0.298969072164948</v>
      </c>
      <c r="S1386" s="0" t="n">
        <f aca="false">S1384/$F$1384</f>
        <v>0.0443298969072165</v>
      </c>
      <c r="T1386" s="0" t="n">
        <f aca="false">T1384/$F$1384</f>
        <v>0.295876288659794</v>
      </c>
      <c r="U1386" s="0" t="n">
        <f aca="false">U1384/$F$1384</f>
        <v>0.195876288659794</v>
      </c>
      <c r="V1386" s="0" t="n">
        <f aca="false">V1384/$F$1384</f>
        <v>0.190721649484536</v>
      </c>
      <c r="W1386" s="0" t="n">
        <f aca="false">W1384/$F$1384</f>
        <v>0.12680412371134</v>
      </c>
      <c r="X1386" s="0" t="n">
        <f aca="false">X1384/$F$1384</f>
        <v>0.278350515463918</v>
      </c>
      <c r="Y1386" s="0" t="n">
        <f aca="false">Y1384/$F$1384</f>
        <v>0.5</v>
      </c>
      <c r="Z1386" s="0" t="n">
        <f aca="false">Z1384/$F$1384</f>
        <v>0.216494845360825</v>
      </c>
    </row>
    <row r="1387" customFormat="false" ht="12.8" hidden="false" customHeight="false" outlineLevel="0" collapsed="false"/>
    <row r="1388" customFormat="false" ht="12.8" hidden="false" customHeight="false" outlineLevel="0" collapsed="false">
      <c r="P1388" s="8" t="s">
        <v>2782</v>
      </c>
      <c r="Q1388" s="8" t="n">
        <v>1</v>
      </c>
      <c r="R1388" s="8" t="n">
        <v>2</v>
      </c>
      <c r="S1388" s="8" t="n">
        <v>3</v>
      </c>
      <c r="T1388" s="8" t="n">
        <v>4</v>
      </c>
      <c r="U1388" s="8" t="n">
        <v>5</v>
      </c>
      <c r="V1388" s="8" t="n">
        <v>10</v>
      </c>
      <c r="W1388" s="8" t="s">
        <v>2783</v>
      </c>
      <c r="X1388" s="8" t="s">
        <v>2784</v>
      </c>
    </row>
    <row r="1389" customFormat="false" ht="12.8" hidden="false" customHeight="false" outlineLevel="0" collapsed="false">
      <c r="P1389" s="8" t="s">
        <v>2785</v>
      </c>
      <c r="Q1389" s="0" t="n">
        <v>1</v>
      </c>
      <c r="R1389" s="0" t="n">
        <v>1</v>
      </c>
      <c r="S1389" s="0" t="n">
        <v>1</v>
      </c>
      <c r="T1389" s="0" t="n">
        <v>1</v>
      </c>
      <c r="U1389" s="0" t="n">
        <v>1</v>
      </c>
      <c r="V1389" s="0" t="n">
        <v>1</v>
      </c>
      <c r="W1389" s="0" t="n">
        <v>2</v>
      </c>
      <c r="X1389" s="0" t="n">
        <v>2</v>
      </c>
    </row>
    <row r="1390" customFormat="false" ht="12.8" hidden="false" customHeight="false" outlineLevel="0" collapsed="false">
      <c r="P1390" s="8" t="s">
        <v>2786</v>
      </c>
      <c r="Q1390" s="0" t="s">
        <v>2787</v>
      </c>
      <c r="R1390" s="0" t="s">
        <v>2788</v>
      </c>
      <c r="S1390" s="0" t="s">
        <v>2789</v>
      </c>
      <c r="T1390" s="9" t="s">
        <v>2790</v>
      </c>
      <c r="U1390" s="0" t="s">
        <v>2791</v>
      </c>
      <c r="V1390" s="0" t="s">
        <v>2792</v>
      </c>
      <c r="W1390" s="0" t="s">
        <v>2793</v>
      </c>
      <c r="X1390" s="0" t="s">
        <v>2794</v>
      </c>
    </row>
    <row r="1391" customFormat="false" ht="12.8" hidden="false" customHeight="false" outlineLevel="0" collapsed="false">
      <c r="P1391" s="8" t="s">
        <v>2777</v>
      </c>
      <c r="Q1391" s="0" t="n">
        <f aca="false">Q1382</f>
        <v>196</v>
      </c>
      <c r="R1391" s="0" t="n">
        <f aca="false">R1382</f>
        <v>411</v>
      </c>
      <c r="S1391" s="0" t="n">
        <f aca="false">S1382</f>
        <v>60</v>
      </c>
      <c r="T1391" s="0" t="n">
        <f aca="false">T1382</f>
        <v>425</v>
      </c>
      <c r="U1391" s="0" t="n">
        <f aca="false">U1382</f>
        <v>286</v>
      </c>
      <c r="V1391" s="0" t="n">
        <f aca="false">Z1382</f>
        <v>334</v>
      </c>
      <c r="W1391" s="0" t="n">
        <f aca="false">V1382+W1382</f>
        <v>460</v>
      </c>
      <c r="X1391" s="0" t="n">
        <f aca="false">X1382+Y1382</f>
        <v>1105</v>
      </c>
    </row>
    <row r="1392" customFormat="false" ht="12.8" hidden="false" customHeight="false" outlineLevel="0" collapsed="false">
      <c r="P1392" s="8" t="s">
        <v>2778</v>
      </c>
      <c r="Q1392" s="0" t="n">
        <f aca="false">Q1383</f>
        <v>72</v>
      </c>
      <c r="R1392" s="0" t="n">
        <f aca="false">R1383</f>
        <v>121</v>
      </c>
      <c r="S1392" s="0" t="n">
        <f aca="false">S1383</f>
        <v>17</v>
      </c>
      <c r="T1392" s="0" t="n">
        <f aca="false">T1383</f>
        <v>138</v>
      </c>
      <c r="U1392" s="0" t="n">
        <f aca="false">U1383</f>
        <v>96</v>
      </c>
      <c r="V1392" s="0" t="n">
        <f aca="false">Z1383</f>
        <v>124</v>
      </c>
      <c r="W1392" s="0" t="n">
        <f aca="false">V1383+W1383</f>
        <v>152</v>
      </c>
      <c r="X1392" s="0" t="n">
        <f aca="false">X1383+Y1383</f>
        <v>350</v>
      </c>
    </row>
    <row r="1393" customFormat="false" ht="12.8" hidden="false" customHeight="false" outlineLevel="0" collapsed="false">
      <c r="P1393" s="8" t="s">
        <v>2779</v>
      </c>
      <c r="Q1393" s="0" t="n">
        <f aca="false">Q1384</f>
        <v>124</v>
      </c>
      <c r="R1393" s="0" t="n">
        <f aca="false">R1384</f>
        <v>290</v>
      </c>
      <c r="S1393" s="0" t="n">
        <f aca="false">S1384</f>
        <v>43</v>
      </c>
      <c r="T1393" s="0" t="n">
        <f aca="false">T1384</f>
        <v>287</v>
      </c>
      <c r="U1393" s="0" t="n">
        <f aca="false">U1384</f>
        <v>190</v>
      </c>
      <c r="V1393" s="0" t="n">
        <f aca="false">Z1384</f>
        <v>210</v>
      </c>
      <c r="W1393" s="0" t="n">
        <f aca="false">V1384+W1384</f>
        <v>308</v>
      </c>
      <c r="X1393" s="0" t="n">
        <f aca="false">X1384+Y1384</f>
        <v>755</v>
      </c>
    </row>
    <row r="1394" customFormat="false" ht="12.8" hidden="false" customHeight="false" outlineLevel="0" collapsed="false">
      <c r="P1394" s="8" t="s">
        <v>2795</v>
      </c>
      <c r="Q1394" s="0" t="n">
        <f aca="false">Q1391/($F1382*Q$1389)</f>
        <v>0.142131979695431</v>
      </c>
      <c r="R1394" s="0" t="n">
        <f aca="false">R1391/($F1382*R$1389)</f>
        <v>0.298042059463379</v>
      </c>
      <c r="S1394" s="0" t="n">
        <f aca="false">S1391/($F1382*S$1389)</f>
        <v>0.0435097897026831</v>
      </c>
      <c r="T1394" s="0" t="n">
        <f aca="false">T1391/($F1382*T$1389)</f>
        <v>0.308194343727339</v>
      </c>
      <c r="U1394" s="0" t="n">
        <f aca="false">U1391/($F1382*U$1389)</f>
        <v>0.207396664249456</v>
      </c>
      <c r="V1394" s="0" t="n">
        <f aca="false">V1391/($F1382*V$1389)</f>
        <v>0.242204496011603</v>
      </c>
      <c r="W1394" s="0" t="n">
        <f aca="false">W1391/($F1382*W$1389)</f>
        <v>0.166787527193619</v>
      </c>
      <c r="X1394" s="0" t="n">
        <f aca="false">X1391/($F1382*X$1389)</f>
        <v>0.40065264684554</v>
      </c>
    </row>
    <row r="1395" customFormat="false" ht="12.8" hidden="false" customHeight="false" outlineLevel="0" collapsed="false">
      <c r="P1395" s="8" t="s">
        <v>2780</v>
      </c>
      <c r="Q1395" s="0" t="n">
        <f aca="false">Q1392/($F1383*Q$1389)</f>
        <v>0.176039119804401</v>
      </c>
      <c r="R1395" s="0" t="n">
        <f aca="false">R1392/($F1383*R$1389)</f>
        <v>0.295843520782396</v>
      </c>
      <c r="S1395" s="0" t="n">
        <f aca="false">S1392/($F1383*S$1389)</f>
        <v>0.0415647921760391</v>
      </c>
      <c r="T1395" s="0" t="n">
        <f aca="false">T1392/($F1383*T$1389)</f>
        <v>0.337408312958435</v>
      </c>
      <c r="U1395" s="0" t="n">
        <f aca="false">U1392/($F1383*U$1389)</f>
        <v>0.234718826405868</v>
      </c>
      <c r="V1395" s="0" t="n">
        <f aca="false">V1392/($F1383*V$1389)</f>
        <v>0.303178484107579</v>
      </c>
      <c r="W1395" s="0" t="n">
        <f aca="false">W1392/($F1383*W$1389)</f>
        <v>0.185819070904645</v>
      </c>
      <c r="X1395" s="0" t="n">
        <f aca="false">X1392/($F1383*X$1389)</f>
        <v>0.427872860635697</v>
      </c>
    </row>
    <row r="1396" customFormat="false" ht="12.8" hidden="false" customHeight="false" outlineLevel="0" collapsed="false">
      <c r="P1396" s="8" t="s">
        <v>2781</v>
      </c>
      <c r="Q1396" s="0" t="n">
        <f aca="false">Q1393/($F1384*Q$1389)</f>
        <v>0.127835051546392</v>
      </c>
      <c r="R1396" s="0" t="n">
        <f aca="false">R1393/($F1384*R$1389)</f>
        <v>0.298969072164948</v>
      </c>
      <c r="S1396" s="0" t="n">
        <f aca="false">S1393/($F1384*S$1389)</f>
        <v>0.0443298969072165</v>
      </c>
      <c r="T1396" s="0" t="n">
        <f aca="false">T1393/($F1384*T$1389)</f>
        <v>0.295876288659794</v>
      </c>
      <c r="U1396" s="0" t="n">
        <f aca="false">U1393/($F1384*U$1389)</f>
        <v>0.195876288659794</v>
      </c>
      <c r="V1396" s="0" t="n">
        <f aca="false">V1393/($F1384*V$1389)</f>
        <v>0.216494845360825</v>
      </c>
      <c r="W1396" s="0" t="n">
        <f aca="false">W1393/($F1384*W$1389)</f>
        <v>0.158762886597938</v>
      </c>
      <c r="X1396" s="0" t="n">
        <f aca="false">X1393/($F1384*X$1389)</f>
        <v>0.389175257731959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2787</v>
      </c>
      <c r="B2" s="0" t="s">
        <v>2788</v>
      </c>
      <c r="C2" s="0" t="s">
        <v>2789</v>
      </c>
      <c r="D2" s="9" t="s">
        <v>2790</v>
      </c>
      <c r="E2" s="0" t="s">
        <v>2791</v>
      </c>
      <c r="F2" s="0" t="s">
        <v>2793</v>
      </c>
      <c r="G2" s="0" t="s">
        <v>2793</v>
      </c>
      <c r="H2" s="0" t="s">
        <v>2794</v>
      </c>
      <c r="I2" s="0" t="s">
        <v>2794</v>
      </c>
      <c r="J2" s="0" t="s">
        <v>2792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2023-12-01T17:19:27Z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