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<sst xmlns="http://schemas.openxmlformats.org/spreadsheetml/2006/main" count="11520" uniqueCount="3822">
  <si>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</si>
  <si>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</si>
  <si>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</si>
  <si>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</si>
  <si>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</si>
  <si>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</si>
  <si>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</si>
  <si>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</si>
  <si>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</si>
  <si>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</si>
  <si>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</si>
  <si>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</si>
  <si>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</si>
  <si>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</si>
  <si>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</si>
  <si>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</si>
  <si>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</si>
  <si>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</si>
  <si>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</si>
  <si>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</si>
  <si>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</si>
  <si>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</si>
  <si>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</si>
  <si>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</si>
  <si>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</si>
  <si>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</si>
  <si>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</si>
  <si>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</si>
  <si>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</si>
  <si>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</si>
  <si>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</si>
  <si>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</si>
  <si>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</si>
  <si>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</si>
  <si>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</si>
  <si>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</si>
  <si>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</si>
  <si>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</si>
  <si>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</si>
  <si>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</si>
  <si>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</si>
  <si>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</si>
  <si>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</si>
  <si>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</si>
  <si>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</si>
  <si>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</si>
  <si>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</si>
  <si>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</si>
  <si>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</si>
  <si>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</si>
  <si>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</si>
  <si>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</si>
  <si>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</si>
  <si>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</si>
  <si>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</si>
  <si>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</si>
  <si>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</si>
  <si>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</si>
  <si>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</si>
  <si>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</si>
  <si>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</si>
  <si>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</si>
  <si>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</si>
  <si>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</si>
  <si>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</si>
  <si>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</si>
  <si>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</si>
  <si>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</si>
  <si>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</si>
  <si>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</si>
  <si>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</si>
  <si>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</si>
  <si>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</si>
  <si>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</si>
  <si>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</si>
  <si>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</si>
  <si>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</si>
  <si>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</si>
  <si>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</si>
  <si>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</si>
  <si>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</si>
  <si>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</si>
  <si>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</si>
  <si>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</si>
  <si>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</si>
  <si>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</si>
  <si>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</si>
  <si>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</si>
  <si>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</si>
  <si>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</si>
  <si>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</si>
  <si>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</si>
  <si>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</si>
  <si>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</si>
  <si>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</si>
  <si>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</si>
  <si>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</si>
  <si>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</si>
  <si>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</si>
  <si>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</si>
  <si>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</si>
  <si>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</si>
  <si>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</si>
  <si>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</si>
  <si>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</si>
  <si>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</si>
  <si>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</si>
  <si>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</si>
  <si>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</si>
  <si>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</si>
  <si>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</si>
  <si>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</si>
  <si>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</si>
  <si>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</si>
  <si>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</si>
  <si>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</si>
  <si>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</si>
  <si>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</si>
  <si>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</si>
  <si>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</si>
  <si>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</si>
  <si>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</si>
  <si>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</si>
  <si>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</si>
  <si>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</si>
  <si>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</si>
  <si>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</si>
  <si>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</si>
  <si>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</si>
  <si>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</si>
  <si>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</si>
  <si>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</si>
  <si>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</si>
  <si>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</si>
  <si>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</si>
  <si>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</si>
  <si>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</si>
  <si>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</si>
  <si>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</si>
  <si>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</si>
  <si>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</si>
  <si>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</si>
  <si>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</si>
  <si>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</si>
  <si>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</si>
  <si>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</si>
  <si>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</si>
  <si>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</si>
  <si>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</si>
  <si>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</si>
  <si>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</si>
  <si>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</si>
  <si>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</si>
  <si>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</si>
  <si>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</si>
  <si>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</si>
  <si>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</si>
  <si>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</si>
  <si>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</si>
  <si>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</si>
  <si>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</si>
  <si>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</si>
  <si>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</si>
  <si>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</si>
  <si>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</si>
  <si>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</si>
  <si>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</si>
  <si>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</si>
  <si>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</si>
  <si>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</si>
  <si>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</si>
  <si>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</si>
  <si>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</si>
  <si>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</si>
  <si>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</si>
  <si>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</si>
  <si>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</si>
  <si>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</si>
  <si>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</si>
  <si>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</si>
  <si>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</si>
  <si>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</si>
  <si>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</si>
  <si>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</si>
  <si>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</si>
  <si>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</si>
  <si>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</si>
  <si>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</si>
  <si>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</si>
  <si>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</si>
  <si>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</si>
  <si>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</si>
  <si>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</si>
  <si>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</si>
  <si>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</si>
  <si>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</si>
  <si>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</si>
  <si>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</si>
  <si>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</si>
  <si>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</si>
  <si>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</si>
  <si>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</si>
  <si>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</si>
  <si>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</si>
  <si>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</si>
  <si>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</si>
  <si>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</si>
  <si>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</si>
  <si>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</si>
  <si>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</si>
  <si>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</si>
  <si>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</si>
  <si>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</si>
  <si>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</si>
  <si>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</si>
  <si>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</si>
  <si>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</si>
  <si>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</si>
  <si>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</si>
  <si>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</si>
  <si>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</si>
  <si>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</si>
  <si>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</si>
  <si>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</si>
  <si>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</si>
  <si>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</si>
  <si>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</si>
  <si>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</si>
  <si>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</si>
  <si>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</si>
  <si>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</si>
  <si>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</si>
  <si>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</si>
  <si>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</si>
  <si>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</si>
  <si>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</si>
  <si>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</si>
  <si>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</si>
  <si>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</si>
  <si>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</si>
  <si>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</si>
  <si>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</si>
  <si>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</si>
  <si>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</si>
  <si>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</si>
  <si>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</si>
  <si>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</si>
  <si>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</si>
  <si>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</si>
  <si>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</si>
  <si>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</si>
  <si>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</si>
  <si>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</si>
  <si>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</si>
  <si>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</si>
  <si>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</si>
  <si>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</si>
  <si>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</si>
  <si>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</si>
  <si>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</si>
  <si>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</si>
  <si>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</si>
  <si>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</si>
  <si>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</si>
  <si>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</si>
  <si>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</si>
  <si>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</si>
  <si>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</si>
  <si>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</si>
  <si>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</si>
  <si>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</si>
  <si>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</si>
  <si>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</si>
  <si>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</si>
  <si>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</si>
  <si>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</si>
  <si>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</si>
  <si>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</si>
  <si>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</si>
  <si>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</si>
  <si>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</si>
  <si>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</si>
  <si>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</si>
  <si>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</si>
  <si>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</si>
  <si>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</si>
  <si>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</si>
  <si>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</si>
  <si>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</si>
  <si>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</si>
  <si>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</si>
  <si>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</si>
  <si>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</si>
  <si>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</si>
  <si>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</si>
  <si>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</si>
  <si>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</si>
  <si>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</si>
  <si>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</si>
  <si>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</si>
  <si>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</si>
  <si>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</si>
  <si>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</si>
  <si>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</si>
  <si>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</si>
  <si>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</si>
  <si>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</si>
  <si>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</si>
  <si>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</si>
  <si>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</si>
  <si>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</si>
  <si>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</si>
  <si>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</si>
  <si>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</si>
  <si>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</si>
  <si>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</si>
  <si>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</si>
  <si>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</si>
  <si>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</si>
  <si>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</si>
  <si>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</si>
  <si>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</si>
  <si>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</si>
  <si>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</si>
  <si>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</si>
  <si>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</si>
  <si>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</si>
  <si>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</si>
  <si>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</si>
  <si>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</si>
  <si>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</si>
  <si>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</si>
  <si>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</si>
  <si>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</si>
  <si>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</si>
  <si>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</si>
  <si>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</si>
  <si>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</si>
  <si>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</si>
  <si>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</si>
  <si>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</si>
  <si>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</si>
  <si>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</si>
  <si>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</si>
  <si>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</si>
  <si>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</si>
  <si>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</si>
  <si>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</si>
  <si>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</si>
  <si>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</si>
  <si>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</si>
  <si>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</si>
  <si>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</si>
  <si>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</si>
  <si>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</si>
  <si>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</si>
  <si>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</si>
  <si>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</si>
  <si>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</si>
  <si>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</si>
  <si>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</si>
  <si>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</si>
  <si>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</si>
  <si>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</si>
  <si>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</si>
  <si>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</si>
  <si>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</si>
  <si>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</si>
  <si>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</si>
  <si>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</si>
  <si>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</si>
  <si>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</si>
  <si>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</si>
  <si>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</si>
  <si>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</si>
  <si>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</si>
  <si>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</si>
  <si>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</si>
  <si>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</si>
  <si>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</si>
  <si>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</si>
  <si>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</si>
  <si>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</si>
  <si>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</si>
  <si>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</si>
  <si>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</si>
  <si>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</si>
  <si>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</si>
  <si>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</si>
  <si>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</si>
  <si>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</si>
  <si>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</si>
  <si>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</si>
  <si>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</si>
  <si>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</si>
  <si>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</si>
  <si>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</si>
  <si>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</si>
  <si>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</si>
  <si>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</si>
  <si>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</si>
  <si>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</si>
  <si>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</si>
  <si>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</si>
  <si>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</si>
  <si>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</si>
  <si>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</si>
  <si>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</si>
  <si>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</si>
  <si>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</si>
  <si>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</si>
  <si>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</si>
  <si>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</si>
  <si>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</si>
  <si>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</si>
  <si>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</si>
  <si>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</si>
  <si>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</si>
  <si>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</si>
  <si>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</si>
  <si>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</si>
  <si>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</si>
  <si>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</si>
  <si>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</si>
  <si>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</si>
  <si>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</si>
  <si>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</si>
  <si>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</si>
  <si>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</si>
  <si>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</si>
  <si>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</si>
  <si>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</si>
  <si>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</si>
  <si>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</si>
  <si>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</si>
  <si>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</si>
  <si>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</si>
  <si>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</si>
  <si>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</si>
  <si>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</si>
  <si>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</si>
  <si>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</si>
  <si>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</si>
  <si>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</si>
  <si>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</si>
  <si>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</si>
  <si>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</si>
  <si>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</si>
  <si>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</si>
  <si>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</si>
  <si>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</si>
  <si>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</si>
  <si>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</si>
  <si>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</si>
  <si>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</si>
  <si>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</si>
  <si>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</si>
  <si>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</si>
  <si>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</si>
  <si>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</si>
  <si>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</si>
  <si>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</si>
  <si>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</si>
  <si>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</si>
  <si>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</si>
  <si>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</si>
  <si>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</si>
  <si>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</si>
  <si>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</si>
  <si>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</si>
  <si>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</si>
  <si>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</si>
  <si>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</si>
  <si>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</si>
  <si>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</si>
  <si>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</si>
  <si>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</si>
  <si>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</si>
  <si>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</si>
  <si>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</si>
  <si>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</si>
  <si>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</si>
  <si>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</si>
  <si>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</si>
  <si>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</si>
  <si>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</si>
  <si>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</si>
  <si>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</si>
  <si>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</si>
  <si>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</si>
  <si>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</si>
  <si>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</si>
  <si>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</si>
  <si>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</si>
  <si>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</si>
  <si>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</si>
  <si>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</si>
  <si>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</si>
  <si>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</si>
  <si>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</si>
  <si>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</si>
  <si>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</si>
  <si>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</si>
  <si>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</si>
  <si>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</si>
  <si>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</si>
  <si>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</si>
  <si>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</si>
  <si>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</si>
  <si>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</si>
  <si>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</si>
  <si>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</si>
  <si>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</si>
  <si>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</si>
  <si>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</si>
  <si>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</si>
  <si>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</si>
  <si>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</si>
  <si>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</si>
  <si>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</si>
  <si>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</si>
  <si>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</si>
  <si>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</si>
  <si>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</si>
  <si>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</si>
  <si>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</si>
  <si>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</si>
  <si>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</si>
  <si>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</si>
  <si>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</si>
  <si>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</si>
  <si>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</si>
  <si>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</si>
  <si>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</si>
  <si>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</si>
  <si>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</si>
  <si>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</si>
  <si>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</si>
  <si>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</si>
  <si>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</si>
  <si>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</si>
  <si>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</si>
  <si>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</si>
  <si>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</si>
  <si>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</si>
  <si>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</si>
  <si>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</si>
  <si>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</si>
  <si>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</si>
  <si>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</si>
  <si>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</si>
  <si>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</si>
  <si>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</si>
  <si>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</si>
  <si>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</si>
  <si>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</si>
  <si>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</si>
  <si>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</si>
  <si>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</si>
  <si>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</si>
  <si>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</si>
  <si>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</si>
  <si>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</si>
  <si>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</si>
  <si>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</si>
  <si>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</si>
  <si>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</si>
  <si>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</si>
  <si>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</si>
  <si>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</si>
  <si>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</si>
  <si>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</si>
  <si>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</si>
  <si>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</si>
  <si>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</si>
  <si>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</si>
  <si>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</si>
  <si>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</si>
  <si>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</si>
  <si>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</si>
  <si>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</si>
  <si>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</si>
  <si>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</si>
  <si>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</si>
  <si>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</si>
  <si>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</si>
  <si>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</si>
  <si>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</si>
  <si>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</si>
  <si>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</si>
  <si>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</si>
  <si>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</si>
  <si>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</si>
  <si>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</si>
  <si>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</si>
  <si>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</si>
  <si>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</si>
  <si>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</si>
  <si>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</si>
  <si>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</si>
  <si>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</si>
  <si>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</si>
  <si>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</si>
  <si>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</si>
  <si>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</si>
  <si>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</si>
  <si>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</si>
  <si>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</si>
  <si>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</si>
  <si>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</si>
  <si>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</si>
  <si>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</si>
  <si>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</si>
  <si>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</si>
  <si>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</si>
  <si>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</si>
  <si>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</si>
  <si>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</si>
  <si>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</si>
  <si>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</si>
  <si>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</si>
  <si>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</si>
  <si>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</si>
  <si>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</si>
  <si>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</si>
  <si>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</si>
  <si>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</si>
  <si>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</si>
  <si>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</si>
  <si>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</si>
  <si>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</si>
  <si>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</si>
  <si>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</si>
  <si>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</si>
  <si>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</si>
  <si>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</si>
  <si>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</si>
  <si>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</si>
  <si>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</si>
  <si>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</si>
  <si>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</si>
  <si>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</si>
  <si>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</si>
  <si>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</si>
  <si>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</si>
  <si>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</si>
  <si>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</si>
  <si>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</si>
  <si>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</si>
  <si>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</si>
  <si>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</si>
  <si>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</si>
  <si>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</si>
  <si>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</si>
  <si>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</si>
  <si>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</si>
  <si>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</si>
  <si>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</si>
  <si>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</si>
  <si>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</si>
  <si>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</si>
  <si>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</si>
  <si>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</si>
  <si>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</si>
  <si>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</si>
  <si>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</si>
  <si>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</si>
  <si>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</si>
  <si>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</si>
  <si>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</si>
  <si>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</si>
  <si>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</si>
  <si>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</si>
  <si>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</si>
  <si>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</si>
  <si>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</si>
  <si>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</si>
  <si>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</si>
  <si>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</si>
  <si>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</si>
  <si>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</si>
  <si>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</si>
  <si>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</si>
  <si>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</si>
  <si>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</si>
  <si>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</si>
  <si>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</si>
  <si>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</si>
  <si>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</si>
  <si>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</si>
  <si>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</si>
  <si>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</si>
  <si>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</si>
  <si>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</si>
  <si>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</si>
  <si>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</si>
  <si>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</si>
  <si>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</si>
  <si>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</si>
  <si>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</si>
  <si>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</si>
  <si>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</si>
  <si>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</si>
  <si>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</si>
  <si>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</si>
  <si>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</si>
  <si>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</si>
  <si>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</si>
  <si>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</si>
  <si>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</si>
  <si>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</si>
  <si>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</si>
  <si>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</si>
  <si>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</si>
  <si>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</si>
  <si>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</si>
  <si>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</si>
  <si>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</si>
  <si>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</si>
  <si>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</si>
  <si>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</si>
  <si>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</si>
  <si>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</si>
  <si>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</si>
  <si>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</si>
  <si>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</si>
  <si>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</si>
  <si>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</si>
  <si>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</si>
  <si>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</si>
  <si>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</si>
  <si>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</si>
  <si>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</si>
  <si>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</si>
  <si>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</si>
  <si>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</si>
  <si>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</si>
  <si>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</si>
  <si>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</si>
  <si>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</si>
  <si>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</si>
  <si>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</si>
  <si>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</si>
  <si>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</si>
  <si>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</si>
  <si>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</si>
  <si>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</si>
  <si>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</si>
  <si>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</si>
  <si>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</si>
  <si>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</si>
  <si>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</si>
  <si>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</si>
  <si>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</si>
  <si>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</si>
  <si>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</si>
  <si>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</si>
  <si>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</si>
  <si>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</si>
  <si>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</si>
  <si>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</si>
  <si>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</si>
  <si>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</si>
  <si>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</si>
  <si>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</si>
  <si>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</si>
  <si>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</si>
  <si>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</si>
  <si>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</si>
  <si>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</si>
  <si>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</si>
  <si>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</si>
  <si>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</si>
  <si>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</si>
  <si>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</si>
  <si>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</si>
  <si>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</si>
  <si>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</si>
  <si>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</si>
  <si>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</si>
  <si>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</si>
  <si>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</si>
  <si>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</si>
  <si>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</si>
  <si>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</si>
  <si>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</si>
  <si>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</si>
  <si>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</si>
  <si>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</si>
  <si>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</si>
  <si>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</si>
  <si>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</si>
  <si>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</si>
  <si>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</si>
  <si>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</si>
  <si>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</si>
  <si>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</si>
  <si>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</si>
  <si>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</si>
  <si>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</si>
  <si>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</si>
  <si>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</si>
  <si>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</si>
  <si>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</si>
  <si>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</si>
  <si>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</si>
  <si>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</si>
  <si>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</si>
  <si>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</si>
  <si>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</si>
  <si>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</si>
  <si>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</si>
  <si>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</si>
  <si>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</si>
  <si>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</si>
  <si>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</si>
  <si>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</si>
  <si>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</si>
  <si>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</si>
  <si>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</si>
  <si>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</si>
  <si>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</si>
  <si>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</si>
  <si>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</si>
  <si>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</si>
  <si>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</si>
  <si>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</si>
  <si>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</si>
  <si>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</si>
  <si>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</si>
  <si>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</si>
  <si>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</si>
  <si>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</si>
  <si>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</si>
  <si>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</si>
  <si>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</si>
  <si>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</si>
  <si>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</si>
  <si>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</si>
  <si>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</si>
  <si>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</si>
  <si>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</si>
  <si>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</si>
  <si>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</si>
  <si>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</si>
  <si>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</si>
  <si>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</si>
  <si>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</si>
  <si>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</si>
  <si>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</si>
  <si>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</si>
  <si>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</si>
  <si>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</si>
  <si>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</si>
  <si>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</si>
  <si>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</si>
  <si>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</si>
  <si>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</si>
  <si>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</si>
  <si>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</si>
  <si>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</si>
  <si>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</si>
  <si>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</si>
  <si>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</si>
  <si>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</si>
  <si>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</si>
  <si>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</si>
  <si>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</si>
  <si>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</si>
  <si>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</si>
  <si>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</si>
  <si>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</si>
  <si>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</si>
  <si>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</si>
  <si>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</si>
  <si>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</si>
  <si>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</si>
  <si>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</si>
  <si>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</si>
  <si>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</si>
  <si>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</si>
  <si>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</si>
  <si>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</si>
  <si>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</si>
  <si>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</si>
  <si>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</si>
  <si>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</si>
  <si>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</si>
  <si>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</si>
  <si>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</si>
  <si>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</si>
  <si>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</si>
  <si>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</si>
  <si>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</si>
  <si>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</si>
  <si>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</si>
  <si>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</si>
  <si>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</si>
  <si>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</si>
  <si>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</si>
  <si>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</si>
  <si>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</si>
  <si>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</si>
  <si>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</si>
  <si>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</si>
  <si>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</si>
  <si>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</si>
  <si>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</si>
  <si>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</si>
  <si>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</si>
  <si>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</si>
  <si>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</si>
  <si>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</si>
  <si>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</si>
  <si>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</si>
  <si>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</si>
  <si>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</si>
  <si>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</si>
  <si>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</si>
  <si>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</si>
  <si>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</si>
  <si>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</si>
  <si>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</si>
  <si>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</si>
  <si>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</si>
  <si>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</si>
  <si>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</si>
  <si>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</si>
  <si>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</si>
  <si>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</si>
  <si>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</si>
  <si>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</si>
  <si>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</si>
  <si>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</si>
  <si>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</si>
  <si>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</si>
  <si>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</si>
  <si>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</si>
  <si>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</si>
  <si>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</si>
  <si>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</si>
  <si>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</si>
  <si>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</si>
  <si>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</si>
  <si>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</si>
  <si>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</si>
  <si>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</si>
  <si>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</si>
  <si>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</si>
  <si>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</si>
  <si>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</si>
  <si>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</si>
  <si>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</si>
  <si>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</si>
  <si>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</si>
  <si>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</si>
  <si>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</si>
  <si>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</si>
  <si>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</si>
  <si>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</si>
  <si>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</si>
  <si>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</si>
  <si>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</si>
  <si>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</si>
  <si>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</si>
  <si>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</si>
  <si>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</si>
  <si>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</si>
  <si>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</si>
  <si>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</si>
  <si>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</si>
  <si>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</si>
  <si>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</si>
  <si>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</si>
  <si>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</si>
  <si>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</si>
  <si>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</si>
  <si>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</si>
  <si>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</si>
  <si>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</si>
  <si>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</si>
  <si>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</si>
  <si>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</si>
  <si>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</si>
  <si>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</si>
  <si>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</si>
  <si>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</si>
  <si>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</si>
  <si>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</si>
  <si>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</si>
  <si>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</si>
  <si>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</si>
  <si>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</si>
  <si>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</si>
  <si>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</si>
  <si>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</si>
  <si>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</si>
  <si>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</si>
  <si>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</si>
  <si>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</si>
  <si>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</si>
  <si>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</si>
  <si>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</si>
  <si>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</si>
  <si>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</si>
  <si>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</si>
  <si>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</si>
  <si>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</si>
  <si>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</si>
  <si>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</si>
  <si>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</si>
  <si>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</si>
  <si>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</si>
  <si>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</si>
  <si>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</si>
  <si>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</si>
  <si>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</si>
  <si>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</si>
  <si>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</si>
  <si>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</si>
  <si>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</si>
  <si>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</si>
  <si>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</si>
  <si>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</si>
  <si>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</si>
  <si>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</si>
  <si>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</si>
  <si>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</si>
  <si>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</si>
  <si>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</si>
  <si>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</si>
  <si>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</si>
  <si>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</si>
  <si>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</si>
  <si>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</si>
  <si>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</si>
  <si>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</si>
  <si>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</si>
  <si>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</si>
  <si>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</si>
  <si>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</si>
  <si>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</si>
  <si>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</si>
  <si>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</si>
  <si>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</si>
  <si>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</si>
  <si>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</si>
  <si>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</si>
  <si>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</si>
  <si>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</si>
  <si>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</si>
  <si>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</si>
  <si>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</si>
  <si>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</si>
  <si>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</si>
  <si>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</si>
  <si>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</si>
  <si>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</si>
  <si>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</si>
  <si>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</si>
  <si>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</si>
  <si>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</si>
  <si>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</si>
  <si>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</si>
  <si>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</si>
  <si>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</si>
  <si>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</si>
  <si>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</si>
  <si>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</si>
  <si>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</si>
  <si>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</si>
  <si>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</si>
  <si>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</si>
  <si>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</si>
  <si>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</si>
  <si>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</si>
  <si>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</si>
  <si>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</si>
  <si>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</si>
  <si>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</si>
  <si>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</si>
  <si>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</si>
  <si>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</si>
  <si>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</si>
  <si>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</si>
  <si>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</si>
  <si>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</si>
  <si>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</si>
  <si>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</si>
  <si>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</si>
  <si>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</si>
  <si>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</si>
  <si>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</si>
  <si>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</si>
  <si>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</si>
  <si>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</si>
  <si>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</si>
  <si>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</si>
  <si>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</si>
  <si>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</si>
  <si>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</si>
  <si>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</si>
  <si>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</si>
  <si>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</si>
  <si>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</si>
  <si>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</si>
  <si>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</si>
  <si>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</si>
  <si>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</si>
  <si>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</si>
  <si>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</si>
  <si>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</si>
  <si>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</si>
  <si>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</si>
  <si>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</si>
  <si>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</si>
  <si>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</si>
  <si>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</si>
  <si>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</si>
  <si>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</si>
  <si>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</si>
  <si>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</si>
  <si>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</si>
  <si>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</si>
  <si>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</si>
  <si>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</si>
  <si>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</si>
  <si>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</si>
  <si>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</si>
  <si>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</si>
  <si>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</si>
  <si>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</si>
  <si>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</si>
  <si>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</si>
  <si>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</si>
  <si>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</si>
  <si>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</si>
  <si>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</si>
  <si>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</si>
  <si>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</si>
  <si>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</si>
  <si>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</si>
  <si>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</si>
  <si>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</si>
  <si>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</si>
  <si>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</si>
  <si>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</si>
  <si>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</si>
  <si>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</si>
  <si>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</si>
  <si>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</si>
  <si>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</si>
  <si>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</si>
  <si>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</si>
  <si>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</si>
  <si>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</si>
  <si>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</si>
  <si>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</si>
  <si>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</si>
  <si>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</si>
  <si>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</si>
  <si>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</si>
  <si>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</si>
  <si>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</si>
  <si>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</si>
  <si>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</si>
  <si>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</si>
  <si>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</si>
  <si>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</si>
  <si>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</si>
  <si>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</si>
  <si>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</si>
  <si>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</si>
  <si>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</si>
  <si>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</si>
  <si>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</si>
  <si>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</si>
  <si>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</si>
  <si>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</si>
  <si>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</si>
  <si>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</si>
  <si>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</si>
  <si>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</si>
  <si>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</si>
  <si>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</si>
  <si>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</si>
  <si>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</si>
  <si>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</si>
  <si>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</si>
  <si>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</si>
  <si>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</si>
  <si>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</si>
  <si>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</si>
  <si>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</si>
  <si>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</si>
  <si>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</si>
  <si>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</si>
  <si>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</si>
  <si>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</si>
  <si>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</si>
  <si>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</si>
  <si>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</si>
  <si>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</si>
  <si>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</si>
  <si>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</si>
  <si>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</si>
  <si>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</si>
  <si>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</si>
  <si>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</si>
  <si>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</si>
  <si>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</si>
  <si>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</si>
  <si>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</si>
  <si>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</si>
  <si>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</si>
  <si>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</si>
  <si>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</si>
  <si>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</si>
  <si>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</si>
  <si>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</si>
  <si>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</si>
  <si>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</si>
  <si>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</si>
  <si>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</si>
  <si>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</si>
  <si>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</si>
  <si>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</si>
  <si>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</si>
  <si>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</si>
  <si>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</si>
  <si>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</si>
  <si>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</si>
  <si>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</si>
  <si>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</si>
  <si>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</si>
  <si>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</si>
  <si>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</si>
  <si>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</si>
  <si>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</si>
  <si>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</si>
  <si>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</si>
  <si>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</si>
  <si>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</si>
  <si>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</si>
  <si>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</si>
  <si>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</si>
  <si>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</si>
  <si>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</si>
  <si>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</si>
  <si>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</si>
  <si>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</si>
  <si>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</si>
  <si>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</si>
  <si>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</si>
  <si>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</si>
  <si>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</si>
  <si>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</si>
  <si>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</si>
  <si>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</si>
  <si>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</si>
  <si>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</si>
  <si>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</si>
  <si>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</si>
  <si>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</si>
  <si>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</si>
  <si>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</si>
  <si>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</si>
  <si>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</si>
  <si>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</si>
  <si>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</si>
  <si>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</si>
  <si>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</si>
  <si>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</si>
  <si>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</si>
  <si>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</si>
  <si>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</si>
  <si>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</si>
  <si>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</si>
  <si>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</si>
  <si>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</si>
  <si>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</si>
  <si>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</si>
  <si>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</si>
  <si>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</si>
  <si>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</si>
  <si>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</si>
  <si>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</si>
  <si>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</si>
  <si>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</si>
  <si>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</si>
  <si>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</si>
  <si>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</si>
  <si>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</si>
  <si>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</si>
  <si>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</si>
  <si>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</si>
  <si>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</si>
  <si>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</si>
  <si>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</si>
  <si>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</si>
  <si>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</si>
  <si>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</si>
  <si>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</si>
  <si>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</si>
  <si>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</si>
  <si>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</si>
  <si>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</si>
  <si>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</si>
  <si>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</si>
  <si>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</si>
  <si>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</si>
  <si>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</si>
  <si>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</si>
  <si>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</si>
  <si>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</si>
  <si>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</si>
  <si>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</si>
  <si>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</si>
  <si>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</si>
  <si>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</si>
  <si>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</si>
  <si>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</si>
  <si>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</si>
  <si>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</si>
  <si>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</si>
  <si>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</si>
  <si>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</si>
  <si>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</si>
  <si>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</si>
  <si>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</si>
  <si>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</si>
  <si>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</si>
  <si>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</si>
  <si>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</si>
  <si>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</si>
  <si>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</si>
  <si>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</si>
  <si>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</si>
  <si>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</si>
  <si>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</si>
  <si>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</si>
  <si>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</si>
  <si>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</si>
  <si>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</si>
  <si>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</si>
  <si>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</si>
  <si>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</si>
  <si>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</si>
  <si>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</si>
  <si>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</si>
  <si>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</si>
  <si>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</si>
  <si>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</si>
  <si>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</si>
  <si>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</si>
  <si>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</si>
  <si>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</si>
  <si>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</si>
  <si>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</si>
  <si>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</si>
  <si>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</si>
  <si>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</si>
  <si>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</si>
  <si>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</si>
  <si>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</si>
  <si>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</si>
  <si>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</si>
  <si>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</si>
  <si>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</si>
  <si>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</si>
  <si>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</si>
  <si>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</si>
  <si>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</si>
  <si>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</si>
  <si>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</si>
  <si>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</si>
  <si>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</si>
  <si>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</si>
  <si>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</si>
  <si>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</si>
  <si>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</si>
  <si>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</si>
  <si>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</si>
  <si>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</si>
  <si>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</si>
  <si>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</si>
  <si>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</si>
  <si>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</si>
  <si>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</si>
  <si>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</si>
  <si>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</si>
  <si>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</si>
  <si>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</si>
  <si>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</si>
  <si>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</si>
  <si>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</si>
  <si>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</si>
  <si>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</si>
  <si>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</si>
  <si>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</si>
  <si>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</si>
  <si>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</si>
  <si>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</si>
  <si>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</si>
  <si>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</si>
  <si>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</si>
  <si>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</si>
  <si>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</si>
  <si>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</si>
  <si>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</si>
  <si>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</si>
  <si>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</si>
  <si>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</si>
  <si>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</si>
  <si>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</si>
  <si>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</si>
  <si>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</si>
  <si>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</si>
  <si>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</si>
  <si>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</si>
  <si>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</si>
  <si>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</si>
  <si>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</si>
  <si>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</si>
  <si>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</si>
  <si>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</si>
  <si>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</si>
  <si>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</si>
  <si>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</si>
  <si>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</si>
  <si>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</si>
  <si>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</si>
  <si>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</si>
  <si>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</si>
  <si>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</si>
  <si>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</si>
  <si>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</si>
  <si>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</si>
  <si>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</si>
  <si>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</si>
  <si>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</si>
  <si>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</si>
  <si>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</si>
  <si>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</si>
  <si>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</si>
  <si>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</si>
  <si>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</si>
  <si>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</si>
  <si>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</si>
  <si>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</si>
  <si>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</si>
  <si>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</si>
  <si>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</si>
  <si>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</si>
  <si>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</si>
  <si>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</si>
  <si>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</si>
  <si>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</si>
  <si>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</si>
  <si>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</si>
  <si>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</si>
  <si>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</si>
  <si>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</si>
  <si>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</si>
  <si>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</si>
  <si>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</si>
  <si>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</si>
  <si>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</si>
  <si>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</si>
  <si>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</si>
  <si>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</si>
  <si>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</si>
  <si>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</si>
  <si>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</si>
  <si>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</si>
  <si>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</si>
  <si>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</si>
  <si>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</si>
  <si>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</si>
  <si>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</si>
  <si>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</si>
  <si>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</si>
  <si>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</si>
  <si>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</si>
  <si>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</si>
  <si>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</si>
  <si>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</si>
  <si>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</si>
  <si>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</si>
  <si>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</si>
  <si>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</si>
  <si>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</si>
  <si>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</si>
  <si>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</si>
  <si>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</si>
  <si>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</si>
  <si>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</si>
  <si>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</si>
  <si>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</si>
  <si>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</si>
  <si>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</si>
  <si>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</si>
  <si>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</si>
  <si>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</si>
  <si>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</si>
  <si>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</si>
  <si>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</si>
  <si>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</si>
  <si>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</si>
  <si>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</si>
  <si>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</si>
  <si>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</si>
  <si>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</si>
  <si>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</si>
  <si>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</si>
  <si>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</si>
  <si>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</si>
  <si>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</si>
  <si>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</si>
  <si>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</si>
  <si>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</si>
  <si>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</si>
  <si>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</si>
  <si>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</si>
  <si>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</si>
  <si>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</si>
  <si>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</si>
  <si>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</si>
  <si>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</si>
  <si>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</si>
  <si>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</si>
  <si>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</si>
  <si>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</si>
  <si>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</si>
  <si>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</si>
  <si>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</si>
  <si>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</si>
  <si>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</si>
  <si>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</si>
  <si>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</si>
  <si>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</si>
  <si>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</si>
  <si>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</si>
  <si>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</si>
  <si>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</si>
  <si>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</si>
  <si>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</si>
  <si>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</si>
  <si>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</si>
  <si>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</si>
  <si>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</si>
  <si>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</si>
  <si>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</si>
  <si>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</si>
  <si>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</si>
  <si>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</si>
  <si>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</si>
  <si>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</si>
  <si>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</si>
  <si>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</si>
  <si>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</si>
  <si>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</si>
  <si>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</si>
  <si>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</si>
  <si>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</si>
  <si>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</si>
  <si>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</si>
  <si>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</si>
  <si>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</si>
  <si>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</si>
  <si>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</si>
  <si>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</si>
  <si>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</si>
  <si>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</si>
  <si>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</si>
  <si>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</si>
  <si>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</si>
  <si>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</si>
  <si>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</si>
  <si>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</si>
  <si>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</si>
  <si>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</si>
  <si>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</si>
  <si>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</si>
  <si>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</si>
  <si>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</si>
  <si>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</si>
  <si>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</si>
  <si>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</si>
  <si>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</si>
  <si>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</si>
  <si>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</si>
  <si>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</si>
  <si>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</si>
  <si>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</si>
  <si>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</si>
  <si>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</si>
  <si>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</si>
  <si>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</si>
  <si>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</si>
  <si>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</si>
  <si>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</si>
  <si>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</si>
  <si>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</si>
  <si>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</si>
  <si>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</si>
  <si>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</si>
  <si>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</si>
  <si>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</si>
  <si>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</si>
  <si>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</si>
  <si>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</si>
  <si>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</si>
  <si>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</si>
  <si>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</si>
  <si>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</si>
  <si>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</si>
  <si>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</si>
  <si>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</si>
  <si>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</si>
  <si>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</si>
  <si>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</si>
  <si>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</si>
  <si>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</si>
  <si>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</si>
  <si>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</si>
  <si>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</si>
  <si>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</si>
  <si>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</si>
  <si>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</si>
  <si>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</si>
  <si>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</si>
  <si>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</si>
  <si>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</si>
  <si>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</si>
  <si>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</si>
  <si>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</si>
  <si>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</si>
  <si>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</si>
  <si>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</si>
  <si>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</si>
  <si>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</si>
  <si>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</si>
  <si>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</si>
  <si>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</si>
  <si>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</si>
  <si>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</si>
  <si>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</si>
  <si>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</si>
  <si>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</si>
  <si>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</si>
  <si>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</si>
  <si>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</si>
  <si>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</si>
  <si>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</si>
  <si>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</si>
  <si>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</si>
  <si>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</si>
  <si>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</si>
  <si>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</si>
  <si>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</si>
  <si>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</si>
  <si>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</si>
  <si>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</si>
  <si>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</si>
  <si>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</si>
  <si>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</si>
  <si>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</si>
  <si>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</si>
  <si>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</si>
  <si>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</si>
  <si>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</si>
  <si>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</si>
  <si>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</si>
  <si>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</si>
  <si>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</si>
  <si>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</si>
  <si>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</si>
  <si>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</si>
  <si>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</si>
  <si>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</si>
  <si>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</si>
  <si>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</si>
  <si>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</si>
  <si>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</si>
  <si>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</si>
  <si>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</si>
  <si>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</si>
  <si>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</si>
  <si>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</si>
  <si>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</si>
  <si>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</si>
  <si>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</si>
  <si>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</si>
  <si>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</si>
  <si>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</si>
  <si>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</si>
  <si>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</si>
  <si>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</si>
  <si>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</si>
  <si>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</si>
  <si>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</si>
  <si>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</si>
  <si>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</si>
  <si>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</si>
  <si>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</si>
  <si>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</si>
  <si>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</si>
  <si>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</si>
  <si>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</si>
  <si>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</si>
  <si>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</si>
  <si>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</si>
  <si>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</si>
  <si>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</si>
  <si>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</si>
  <si>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</si>
  <si>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</si>
  <si>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</si>
  <si>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</si>
  <si>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</si>
  <si>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</si>
  <si>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</si>
  <si>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</si>
  <si>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</si>
  <si>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</si>
  <si>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</si>
  <si>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</si>
  <si>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</si>
  <si>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</si>
  <si>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</si>
  <si>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</si>
  <si>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</si>
  <si>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</si>
  <si>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</si>
  <si>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</si>
  <si>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</si>
  <si>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</si>
  <si>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</si>
  <si>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</si>
  <si>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</si>
  <si>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</si>
  <si>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</si>
  <si>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</si>
  <si>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</si>
  <si>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</si>
  <si>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</si>
  <si>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</si>
  <si>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</si>
  <si>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</si>
  <si>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</si>
  <si>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</si>
  <si>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</si>
  <si>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</si>
  <si>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</si>
  <si>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</si>
  <si>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</si>
  <si>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</si>
  <si>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</si>
  <si>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</si>
  <si>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</si>
  <si>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</si>
  <si>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</si>
  <si>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</si>
  <si>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</si>
  <si>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</si>
  <si>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</si>
  <si>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</si>
  <si>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</si>
  <si>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</si>
  <si>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</si>
  <si>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</si>
  <si>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</si>
  <si>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</si>
  <si>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</si>
  <si>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</si>
  <si>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</si>
  <si>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</si>
  <si>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</si>
  <si>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</si>
  <si>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</si>
  <si>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</si>
  <si>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</si>
  <si>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</si>
  <si>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</si>
  <si>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</si>
  <si>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</si>
  <si>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</si>
  <si>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</si>
  <si>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</si>
  <si>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</si>
  <si>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</si>
  <si>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</si>
  <si>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</si>
  <si>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</si>
  <si>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</si>
  <si>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</si>
  <si>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</si>
  <si>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</si>
  <si>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</si>
  <si>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</si>
  <si>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</si>
  <si>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</si>
  <si>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</si>
  <si>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</si>
  <si>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</si>
  <si>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</si>
  <si>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</si>
  <si>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</si>
  <si>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</si>
  <si>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</si>
  <si>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</si>
  <si>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</si>
  <si>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</si>
  <si>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</si>
  <si>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</si>
  <si>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</si>
  <si>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</si>
  <si>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</si>
  <si>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</si>
  <si>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</si>
  <si>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</si>
  <si>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</si>
  <si>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</si>
  <si>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</si>
  <si>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</si>
  <si>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</si>
  <si>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</si>
  <si>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</si>
  <si>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</si>
  <si>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</si>
  <si>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</si>
  <si>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</si>
  <si>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</si>
  <si>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</si>
  <si>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</si>
  <si>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</si>
  <si>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</si>
  <si>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</si>
  <si>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</si>
  <si>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</si>
  <si>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</si>
  <si>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</si>
  <si>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</si>
  <si>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</si>
  <si>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</si>
  <si>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</si>
  <si>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</si>
  <si>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</si>
  <si>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</si>
  <si>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</si>
  <si>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</si>
  <si>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</si>
  <si>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</si>
  <si>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</si>
  <si>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</si>
  <si>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</si>
  <si>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</si>
  <si>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</si>
  <si>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</si>
  <si>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</si>
  <si>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</si>
  <si>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</si>
  <si>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</si>
  <si>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</si>
  <si>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</si>
  <si>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</si>
  <si>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</si>
  <si>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</si>
  <si>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</si>
  <si>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</si>
  <si>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</si>
  <si>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</si>
  <si>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</si>
  <si>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</si>
  <si>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</si>
  <si>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</si>
  <si>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</si>
  <si>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</si>
  <si>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</si>
  <si>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</si>
  <si>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</si>
  <si>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</si>
  <si>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</si>
  <si>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</si>
  <si>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</si>
  <si>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</si>
  <si>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</si>
  <si>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</si>
  <si>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</si>
  <si>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</si>
  <si>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</si>
  <si>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</si>
  <si>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</si>
  <si>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</si>
  <si>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</si>
  <si>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</si>
  <si>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</si>
  <si>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</si>
  <si>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</si>
  <si>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</si>
  <si>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</si>
  <si>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</si>
  <si>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</si>
  <si>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</si>
  <si>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</si>
  <si>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</si>
  <si>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</si>
  <si>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</si>
  <si>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</si>
  <si>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</si>
  <si>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</si>
  <si>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</si>
  <si>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</si>
  <si>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</si>
  <si>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</si>
  <si>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</si>
  <si>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</si>
  <si>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</si>
  <si>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</si>
  <si>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</si>
  <si>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</si>
  <si>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</si>
  <si>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</si>
  <si>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</si>
  <si>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</si>
  <si>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</si>
  <si>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</si>
  <si>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</si>
  <si>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</si>
  <si>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</si>
  <si>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</si>
  <si>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</si>
  <si>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</si>
  <si>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</si>
  <si>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</si>
  <si>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</si>
  <si>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</si>
  <si>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</si>
  <si>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</si>
  <si>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</si>
  <si>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</si>
  <si>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</si>
  <si>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</si>
  <si>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</si>
  <si>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</si>
  <si>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</si>
  <si>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</si>
  <si>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</si>
  <si>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</si>
  <si>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</si>
  <si>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</si>
  <si>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</si>
  <si>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</si>
  <si>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</si>
  <si>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</si>
  <si>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</si>
  <si>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</si>
  <si>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</si>
  <si>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</si>
  <si>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</si>
  <si>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</si>
  <si>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</si>
  <si>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</si>
  <si>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</si>
  <si>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</si>
  <si>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</si>
  <si>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</si>
  <si>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</si>
  <si>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</si>
  <si>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</si>
  <si>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</si>
  <si>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</si>
  <si>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</si>
  <si>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</si>
  <si>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</si>
  <si>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</si>
  <si>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</si>
  <si>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</si>
  <si>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</si>
  <si>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</si>
  <si>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</si>
  <si>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</si>
  <si>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</si>
  <si>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</si>
  <si>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</si>
  <si>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</si>
  <si>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</si>
  <si>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</si>
  <si>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</si>
  <si>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</si>
  <si>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</si>
  <si>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</si>
  <si>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</si>
  <si>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</si>
  <si>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</si>
  <si>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</si>
  <si>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</si>
  <si>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</si>
  <si>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</si>
  <si>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</si>
  <si>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</si>
  <si>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</si>
  <si>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</si>
  <si>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</si>
  <si>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</si>
  <si>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</si>
  <si>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</si>
  <si>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</si>
  <si>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</si>
  <si>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</si>
  <si>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</si>
  <si>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</si>
  <si>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</si>
  <si>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</si>
  <si>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</si>
  <si>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</si>
  <si>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</si>
  <si>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</si>
  <si>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</si>
  <si>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</si>
  <si>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</si>
  <si>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</si>
  <si>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</si>
  <si>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</si>
  <si>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</si>
  <si>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</si>
  <si>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</si>
  <si>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</si>
  <si>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</si>
  <si>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</si>
  <si>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</si>
  <si>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</si>
  <si>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</si>
  <si>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</si>
  <si>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</si>
  <si>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</si>
  <si>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</si>
  <si>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</si>
  <si>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</si>
  <si>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</si>
  <si>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</si>
  <si>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</si>
  <si>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</si>
  <si>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</si>
  <si>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</si>
  <si>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</si>
  <si>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</si>
  <si>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</si>
  <si>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</si>
  <si>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</si>
  <si>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</si>
  <si>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</si>
  <si>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</si>
  <si>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</si>
  <si>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</si>
  <si>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</si>
  <si>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</si>
  <si>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</si>
  <si>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</si>
  <si>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</si>
  <si>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</si>
  <si>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</si>
  <si>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</si>
  <si>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</si>
  <si>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</si>
  <si>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</si>
  <si>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</si>
  <si>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</si>
  <si>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</si>
  <si>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</si>
  <si>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</si>
  <si>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</si>
  <si>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</si>
  <si>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</si>
  <si>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</si>
  <si>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</si>
  <si>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</si>
  <si>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</si>
  <si>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</si>
  <si>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</si>
  <si>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</si>
  <si>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</si>
  <si>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</si>
  <si>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</si>
  <si>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</si>
  <si>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</si>
  <si>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</si>
  <si>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</si>
  <si>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</si>
  <si>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</si>
  <si>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</si>
  <si>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</si>
  <si>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</si>
  <si>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</si>
  <si>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</si>
  <si>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</si>
  <si>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</si>
  <si>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</si>
  <si>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</si>
  <si>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</si>
  <si>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</si>
  <si>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</si>
  <si>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</si>
  <si>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</si>
  <si>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</si>
  <si>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</si>
  <si>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</si>
  <si>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</si>
  <si>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</si>
  <si>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</si>
  <si>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</si>
  <si>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</si>
  <si>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</si>
  <si>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</si>
  <si>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</si>
  <si>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</si>
  <si>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</si>
  <si>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</si>
  <si>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</si>
  <si>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</si>
  <si>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</si>
  <si>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</si>
  <si>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</si>
  <si>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</si>
  <si>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</si>
  <si>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</si>
  <si>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</si>
  <si>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</si>
  <si>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</si>
  <si>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</si>
  <si>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</si>
  <si>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</si>
  <si>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</si>
  <si>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</si>
  <si>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</si>
  <si>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</si>
  <si>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</si>
  <si>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</si>
  <si>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</si>
  <si>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</si>
  <si>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</si>
  <si>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</si>
  <si>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</si>
  <si>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</si>
  <si>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</si>
  <si>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</si>
  <si>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</si>
  <si>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</si>
  <si>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</si>
  <si>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</si>
  <si>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</si>
  <si>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</si>
  <si>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</si>
  <si>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</si>
  <si>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</si>
  <si>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</si>
  <si>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</si>
  <si>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</si>
  <si>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</si>
  <si>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</si>
  <si>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</si>
  <si>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</si>
  <si>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</si>
  <si>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</si>
  <si>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</si>
  <si>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</si>
  <si>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</si>
  <si>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</si>
  <si>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</si>
  <si>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</si>
  <si>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</si>
  <si>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</si>
  <si>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</si>
  <si>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</si>
  <si>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</si>
  <si>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</si>
  <si>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</si>
  <si>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</si>
  <si>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</si>
  <si>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</si>
  <si>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</si>
  <si>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</si>
  <si>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</si>
  <si>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</si>
  <si>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</si>
  <si>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</si>
  <si>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</si>
  <si>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</si>
  <si>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</si>
  <si>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</si>
  <si>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</si>
  <si>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</si>
  <si>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</si>
  <si>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</si>
  <si>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</si>
  <si>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</si>
  <si>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</si>
  <si>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</si>
  <si>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</si>
  <si>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</si>
  <si>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</si>
  <si>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</si>
  <si>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</si>
  <si>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</si>
  <si>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</si>
  <si>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</si>
  <si>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</si>
  <si>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</si>
  <si>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</si>
  <si>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</si>
  <si>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</si>
  <si>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</si>
  <si>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</si>
  <si>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</si>
  <si>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</si>
  <si>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</si>
  <si>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</si>
  <si>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</si>
  <si>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</si>
  <si>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</si>
  <si>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</si>
  <si>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</si>
  <si>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</si>
  <si>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</si>
  <si>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</si>
  <si>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</si>
  <si>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</si>
  <si>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</si>
  <si>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</si>
  <si>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</si>
  <si>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</si>
  <si>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</si>
  <si>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</si>
  <si>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</si>
  <si>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</si>
  <si>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</si>
  <si>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</si>
  <si>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</si>
  <si>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</si>
  <si>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</si>
  <si>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</si>
  <si>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</si>
  <si>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</si>
  <si>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</si>
  <si>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</si>
  <si>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</si>
  <si>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</si>
  <si>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</si>
  <si>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</si>
  <si>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</si>
  <si>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</si>
  <si>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</si>
  <si>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</si>
  <si>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</si>
  <si>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</si>
  <si>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</si>
  <si>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</si>
  <si>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</si>
  <si>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</si>
  <si>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</si>
  <si>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</si>
  <si>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</si>
  <si>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</si>
  <si>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</si>
  <si>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</si>
  <si>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</si>
  <si>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</si>
  <si>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</si>
  <si>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</si>
  <si>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</si>
  <si>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</si>
  <si>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</si>
  <si>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</si>
  <si>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</si>
  <si>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</si>
  <si>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</si>
  <si>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</si>
  <si>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</si>
  <si>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</si>
  <si>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</si>
  <si>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</si>
  <si>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</si>
  <si>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</si>
  <si>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</si>
  <si>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</si>
  <si>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</si>
  <si>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</si>
  <si>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</si>
  <si>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</si>
  <si>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</si>
  <si>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</si>
  <si>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</si>
  <si>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</si>
  <si>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</si>
  <si>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</si>
  <si>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</si>
  <si>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</si>
  <si>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</si>
  <si>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</si>
  <si>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</si>
  <si>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</si>
  <si>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</si>
  <si>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</si>
  <si>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</si>
  <si>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</si>
  <si>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</si>
  <si>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</si>
  <si>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</si>
  <si>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</si>
  <si>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</si>
  <si>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</si>
  <si>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</si>
  <si>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</si>
  <si>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</si>
  <si>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</si>
  <si>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</si>
  <si>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</si>
  <si>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</si>
  <si>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</si>
  <si>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</si>
  <si>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</si>
  <si>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</si>
  <si>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</si>
  <si>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</si>
  <si>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</si>
  <si>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</si>
  <si>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</si>
  <si>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</si>
  <si>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</si>
  <si>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</si>
  <si>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</si>
  <si>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</si>
  <si>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</si>
  <si>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</si>
  <si>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</si>
  <si>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</si>
  <si>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</si>
  <si>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</si>
  <si>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</si>
  <si>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</si>
  <si>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</si>
  <si>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</si>
  <si>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</si>
  <si>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</si>
  <si>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</si>
  <si>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</si>
  <si>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</si>
  <si>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</si>
  <si>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</si>
  <si>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</si>
  <si>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</si>
  <si>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</si>
  <si>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</si>
  <si>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</si>
  <si>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</si>
  <si>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</si>
  <si>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</si>
  <si>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</si>
  <si>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</si>
  <si>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</si>
  <si>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</si>
  <si>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</si>
  <si>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</si>
  <si>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</si>
  <si>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</si>
  <si>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</si>
  <si>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</si>
  <si>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</si>
  <si>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</si>
  <si>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</si>
  <si>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</si>
  <si>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</si>
  <si>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</si>
  <si>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</si>
  <si>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</si>
  <si>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</si>
  <si>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</si>
  <si>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</si>
  <si>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</si>
  <si>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</si>
  <si>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</si>
  <si>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</si>
  <si>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</si>
  <si>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</si>
  <si>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</si>
  <si>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</si>
  <si>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</si>
  <si>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</si>
  <si>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</si>
  <si>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</si>
  <si>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</si>
  <si>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</si>
  <si>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</si>
  <si>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</si>
  <si>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</si>
  <si>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</si>
  <si>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</si>
  <si>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</si>
  <si>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</si>
  <si>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</si>
  <si>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</si>
  <si>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</si>
  <si>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</si>
  <si>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</si>
  <si>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</si>
  <si>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</si>
  <si>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</si>
  <si>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</si>
  <si>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</si>
  <si>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</si>
  <si>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</si>
  <si>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</si>
  <si>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</si>
  <si>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</si>
  <si>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</si>
  <si>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</si>
  <si>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</si>
  <si>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</si>
  <si>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</si>
  <si>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</si>
  <si>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</si>
  <si>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</si>
  <si>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</si>
  <si>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</si>
  <si>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</si>
  <si>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</si>
  <si>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</si>
  <si>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</si>
  <si>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</si>
  <si>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</si>
  <si>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</si>
  <si>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</si>
  <si>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</si>
  <si>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</si>
  <si>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</si>
  <si>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</si>
  <si>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</si>
  <si>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</si>
  <si>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</si>
  <si>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</si>
  <si>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</si>
  <si>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</si>
  <si>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</si>
  <si>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</si>
  <si>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</si>
  <si>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</si>
  <si>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</si>
  <si>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</si>
  <si>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</si>
  <si>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</si>
  <si>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</si>
  <si>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</si>
  <si>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</si>
  <si>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</si>
  <si>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</si>
  <si>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</si>
  <si>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</si>
  <si>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</si>
  <si>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</si>
  <si>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</si>
  <si>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</si>
  <si>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</si>
  <si>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</si>
  <si>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</si>
  <si>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</si>
  <si>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</si>
  <si>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</si>
  <si>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</si>
  <si>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</si>
  <si>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</si>
  <si>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</si>
  <si>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</si>
  <si>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</si>
  <si>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</si>
  <si>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</si>
  <si>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</si>
  <si>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</si>
  <si>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</si>
  <si>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</si>
  <si>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</si>
  <si>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</si>
  <si>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</si>
  <si>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</si>
  <si>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</si>
  <si>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</si>
  <si>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</si>
  <si>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</si>
  <si>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</si>
  <si>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</si>
  <si>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</si>
  <si>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</si>
  <si>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</si>
  <si>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</si>
  <si>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</si>
  <si>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</si>
  <si>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</si>
  <si>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</si>
  <si>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</si>
  <si>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</si>
  <si>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</si>
  <si>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</si>
  <si>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</si>
  <si>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</si>
  <si>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</si>
  <si>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</si>
  <si>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</si>
  <si>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</si>
  <si>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</si>
  <si>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</si>
  <si>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</si>
  <si>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</si>
  <si>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</si>
  <si>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</si>
  <si>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</si>
  <si>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</si>
  <si>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</si>
  <si>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</si>
  <si>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</si>
  <si>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</si>
  <si>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</si>
  <si>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</si>
  <si>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</si>
  <si>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</si>
  <si>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</si>
  <si>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</si>
  <si>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</si>
  <si>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</si>
  <si>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</si>
  <si>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</si>
  <si>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</si>
  <si>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</si>
  <si>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</si>
  <si>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</si>
  <si>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</si>
  <si>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</si>
  <si>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</si>
  <si>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</si>
  <si>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</si>
  <si>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</si>
  <si>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</si>
  <si>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</si>
  <si>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</si>
  <si>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</si>
  <si>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</si>
  <si>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</si>
  <si>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</si>
  <si>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</si>
  <si>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</si>
  <si>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</si>
  <si>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</si>
  <si>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</si>
  <si>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</si>
  <si>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</si>
  <si>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</si>
  <si>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</si>
  <si>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</si>
  <si>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</si>
  <si>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</si>
  <si>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</si>
  <si>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</si>
  <si>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</si>
  <si>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</si>
  <si>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</si>
  <si>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</si>
  <si>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</si>
  <si>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</si>
  <si>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</si>
  <si>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</si>
  <si>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</si>
  <si>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</si>
  <si>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</si>
  <si>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</si>
  <si>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</si>
  <si>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</si>
  <si>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</si>
  <si>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</si>
  <si>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</si>
  <si>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</si>
  <si>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</si>
  <si>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</si>
  <si>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</si>
  <si>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</si>
  <si>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</si>
  <si>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</si>
  <si>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</si>
  <si>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</si>
  <si>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</si>
  <si>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</si>
  <si>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</si>
  <si>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</si>
  <si>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</si>
  <si>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</si>
  <si>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</si>
  <si>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</si>
  <si>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</si>
  <si>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</si>
  <si>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</si>
  <si>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</si>
  <si>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</si>
  <si>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</si>
  <si>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</si>
  <si>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</si>
  <si>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</si>
  <si>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</si>
  <si>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</si>
  <si>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</si>
  <si>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</si>
  <si>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</si>
  <si>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</si>
  <si>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</si>
  <si>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</si>
  <si>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</si>
  <si>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</si>
  <si>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</si>
  <si>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</si>
  <si>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</si>
  <si>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</si>
  <si>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</si>
  <si>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</si>
  <si>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</si>
  <si>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</si>
  <si>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</si>
  <si>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</si>
  <si>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</si>
  <si>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</si>
  <si>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</si>
  <si>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</si>
  <si>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</si>
  <si>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</si>
  <si>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</si>
  <si>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</si>
  <si>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</si>
  <si>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</si>
  <si>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</si>
  <si>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</si>
  <si>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</si>
  <si>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</si>
  <si>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</si>
  <si>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</si>
  <si>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</si>
  <si>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</si>
  <si>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</si>
  <si>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</si>
  <si>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</si>
  <si>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</si>
  <si>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</si>
  <si>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</si>
  <si>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</si>
  <si>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</si>
  <si>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</si>
  <si>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</si>
  <si>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</si>
  <si>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</si>
  <si>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</si>
  <si>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</si>
  <si>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</si>
  <si>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</si>
  <si>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</si>
  <si>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</si>
  <si>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</si>
  <si>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</si>
  <si>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</si>
  <si>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</si>
  <si>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</si>
  <si>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</si>
  <si>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</si>
  <si>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</si>
  <si>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</si>
  <si>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</si>
  <si>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</si>
  <si>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</si>
  <si>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</si>
  <si>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</si>
  <si>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</si>
  <si>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</si>
  <si>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</si>
  <si>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</si>
  <si>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</si>
  <si>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</si>
  <si>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</si>
  <si>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</si>
  <si>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</si>
  <si>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</si>
  <si>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</si>
  <si>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</si>
  <si>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</si>
  <si>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</si>
  <si>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</si>
  <si>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</si>
  <si>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</si>
  <si>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</si>
  <si>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</si>
  <si>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</si>
  <si>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</si>
  <si>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</si>
  <si>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</si>
  <si>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</si>
  <si>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</si>
  <si>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</si>
  <si>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</si>
  <si>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</si>
  <si>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</si>
  <si>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</si>
  <si>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</si>
  <si>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</si>
  <si>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</si>
  <si>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</si>
  <si>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</si>
  <si>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</si>
  <si>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</si>
  <si>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</si>
  <si>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</si>
  <si>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</si>
  <si>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</si>
  <si>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</si>
  <si>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</si>
  <si>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</si>
  <si>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</si>
  <si>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</si>
  <si>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</si>
  <si>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</si>
  <si>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</si>
  <si>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</si>
  <si>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</si>
  <si>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</si>
  <si>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</si>
  <si>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</si>
  <si>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</si>
  <si>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</si>
  <si>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</si>
  <si>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</si>
  <si>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</si>
  <si>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</si>
  <si>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</si>
  <si>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</si>
  <si>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</si>
  <si>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</si>
  <si>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</si>
  <si>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</si>
  <si>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</si>
  <si>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</si>
  <si>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</si>
  <si>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</si>
  <si>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</si>
  <si>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</si>
  <si>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</si>
  <si>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</si>
  <si>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</si>
  <si>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</si>
  <si>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</si>
  <si>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</si>
  <si>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</si>
  <si>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</si>
  <si>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</si>
  <si>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</si>
  <si>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</si>
  <si>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</si>
  <si>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</si>
  <si>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</si>
  <si>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</si>
  <si>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</si>
  <si>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</si>
  <si>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</si>
  <si>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</si>
  <si>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</si>
  <si>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</si>
  <si>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</si>
  <si>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</si>
  <si>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</si>
  <si>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</si>
  <si>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</si>
  <si>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</si>
  <si>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</si>
  <si>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</si>
  <si>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</si>
  <si>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</si>
  <si>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</si>
  <si>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</si>
  <si>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</si>
  <si>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</si>
  <si>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</si>
  <si>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</si>
  <si>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</si>
  <si>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</si>
  <si>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</si>
  <si>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</si>
  <si>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</si>
  <si>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</si>
  <si>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</si>
  <si>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</si>
  <si>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</si>
  <si>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</si>
  <si>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</si>
  <si>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</si>
  <si>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</si>
  <si>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</si>
  <si>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</si>
  <si>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</si>
  <si>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</si>
  <si>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</si>
  <si>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</si>
  <si>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</si>
  <si>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</si>
  <si>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</si>
  <si>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</si>
  <si>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</si>
  <si>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</si>
  <si>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</si>
  <si>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</si>
  <si>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</si>
  <si>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</si>
  <si>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</si>
  <si>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</si>
  <si>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</si>
  <si>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</si>
  <si>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</si>
  <si>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</si>
  <si>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</si>
  <si>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</si>
  <si>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</si>
  <si>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</si>
  <si>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</si>
  <si>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</si>
  <si>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</si>
  <si>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</si>
  <si>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</si>
  <si>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</si>
  <si>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</si>
  <si>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</si>
  <si>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</si>
  <si>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</si>
  <si>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</si>
  <si>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</si>
  <si>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</si>
  <si>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</si>
  <si>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</si>
  <si>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</si>
  <si>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</si>
  <si>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</si>
  <si>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</si>
  <si>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</si>
  <si>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</si>
  <si>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</si>
  <si>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</si>
  <si>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</si>
  <si>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</si>
  <si>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</si>
  <si>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</si>
  <si>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</si>
  <si>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</si>
  <si>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</si>
  <si>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</si>
  <si>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</si>
  <si>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</si>
  <si>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</si>
  <si>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</si>
  <si>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</si>
  <si>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</si>
  <si>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</si>
  <si>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</si>
  <si>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</si>
  <si>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</si>
  <si>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</si>
  <si>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</si>
  <si>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</si>
  <si>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</si>
  <si>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</si>
  <si>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</si>
  <si>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</si>
  <si>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</si>
  <si>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</si>
  <si>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</si>
  <si>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</si>
  <si>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</si>
  <si>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</si>
  <si>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</si>
  <si>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</si>
  <si>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</si>
  <si>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</si>
  <si>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</si>
  <si>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</si>
  <si>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</si>
  <si>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</si>
  <si>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</si>
  <si>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</si>
  <si>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</si>
  <si>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</si>
  <si>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</si>
  <si>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</si>
  <si>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</si>
  <si>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</si>
  <si>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</si>
  <si>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</si>
  <si>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</si>
  <si>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</si>
  <si>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</si>
  <si>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</si>
  <si>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</si>
  <si>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</si>
  <si>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</si>
  <si>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</si>
  <si>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</si>
  <si>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</si>
  <si>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</si>
  <si>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</si>
  <si>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</si>
  <si>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</si>
  <si>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</si>
  <si>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</si>
  <si>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</si>
  <si>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</si>
  <si>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</si>
  <si>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</si>
  <si>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</si>
  <si>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</si>
  <si>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</si>
  <si>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</si>
  <si>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</si>
  <si>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</si>
  <si>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</si>
  <si>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</si>
  <si>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</si>
  <si>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</si>
  <si>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</si>
  <si>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</si>
  <si>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</si>
  <si>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</si>
  <si>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</si>
  <si>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</si>
  <si>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</si>
  <si>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</si>
  <si>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</si>
  <si>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</si>
  <si>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</si>
  <si>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</si>
  <si>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</si>
  <si>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</si>
  <si>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</si>
  <si>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</si>
  <si>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</si>
  <si>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</si>
  <si>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</si>
  <si>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</si>
  <si>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</si>
  <si>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</si>
  <si>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</si>
  <si>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</si>
  <si>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</si>
  <si>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</si>
  <si>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</si>
  <si>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</si>
  <si>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</si>
  <si>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</si>
  <si>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</si>
  <si>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</si>
  <si>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</si>
  <si>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</si>
  <si>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</si>
  <si>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</si>
  <si>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</si>
  <si>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</si>
  <si>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</si>
  <si>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</si>
  <si>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</si>
  <si>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</si>
  <si>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</si>
  <si>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</si>
  <si>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</si>
  <si>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</si>
  <si>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</si>
  <si>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</si>
  <si>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</si>
  <si>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</si>
  <si>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</si>
  <si>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</si>
  <si>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</si>
  <si>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</si>
  <si>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</si>
  <si>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</si>
  <si>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</si>
  <si>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</si>
  <si>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</si>
  <si>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</si>
  <si>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</si>
  <si>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</si>
  <si>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</si>
  <si>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</si>
  <si>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</si>
  <si>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</si>
  <si>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</si>
  <si>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</si>
  <si>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</si>
  <si>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</si>
  <si>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</si>
  <si>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</si>
  <si>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</si>
  <si>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</si>
  <si>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</si>
  <si>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</si>
  <si>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</si>
  <si>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</si>
  <si>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</si>
  <si>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</si>
  <si>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</si>
  <si>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</si>
  <si>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</si>
  <si>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</si>
  <si>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</si>
  <si>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</si>
  <si>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</si>
  <si>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</si>
  <si>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</si>
  <si>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</si>
  <si>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</si>
  <si>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</si>
  <si>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</si>
  <si>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</si>
  <si>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</si>
  <si>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</si>
  <si>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</si>
  <si>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</si>
  <si>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</si>
  <si>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</si>
  <si>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</si>
  <si>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</si>
  <si>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</si>
  <si>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</si>
  <si>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</si>
  <si>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</si>
  <si>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</si>
  <si>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</si>
  <si>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</si>
  <si>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</si>
  <si>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</si>
  <si>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</si>
  <si>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</si>
  <si>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</si>
  <si>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</si>
  <si>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</si>
  <si>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</si>
  <si>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</si>
  <si>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</si>
  <si>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</si>
  <si>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</si>
  <si>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</si>
  <si>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</si>
  <si>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</si>
  <si>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</si>
  <si>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</si>
  <si>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</si>
  <si>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</si>
  <si>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</si>
  <si>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</si>
  <si>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</si>
  <si>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</si>
  <si>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</si>
  <si>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</si>
  <si>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</si>
  <si>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</si>
  <si>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</si>
  <si>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</si>
  <si>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</si>
  <si>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</si>
  <si>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</si>
  <si>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</si>
  <si>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</si>
  <si>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</si>
  <si>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</si>
  <si>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</si>
  <si>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</si>
  <si>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</si>
  <si>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</si>
  <si>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</si>
  <si>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</si>
  <si>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</si>
  <si>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</si>
  <si>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</si>
  <si>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</si>
  <si>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</si>
  <si>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</si>
  <si>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</si>
  <si>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</si>
  <si>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</si>
  <si>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</si>
  <si>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</si>
  <si>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</si>
  <si>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</si>
  <si>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</si>
  <si>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</si>
  <si>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</si>
  <si>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</si>
  <si>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</si>
  <si>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</si>
  <si>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</si>
  <si>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</si>
  <si>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</si>
  <si>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</si>
  <si>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</si>
  <si>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</si>
  <si>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</si>
  <si>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</si>
  <si>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</si>
  <si>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</si>
  <si>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</si>
  <si>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</si>
  <si>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</si>
  <si>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</si>
  <si>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</si>
  <si>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</si>
  <si>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</si>
  <si>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</si>
  <si>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</si>
  <si>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</si>
  <si>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</si>
  <si>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</si>
  <si>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</si>
  <si>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</si>
  <si>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</si>
  <si>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</si>
  <si>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</si>
  <si>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</si>
  <si>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</si>
  <si>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</si>
  <si>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</si>
  <si>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</si>
  <si>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</si>
  <si>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</si>
  <si>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</si>
  <si>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</si>
  <si>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</si>
  <si>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</si>
  <si>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</si>
  <si>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</si>
  <si>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</si>
  <si>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</si>
  <si>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</si>
  <si>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</si>
  <si>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</si>
  <si>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</si>
  <si>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</si>
  <si>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</si>
  <si>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</si>
  <si>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</si>
  <si>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</si>
  <si>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</si>
  <si>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</si>
  <si>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</si>
  <si>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</si>
  <si>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</si>
  <si>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</si>
  <si>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</si>
  <si>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</si>
  <si>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</si>
  <si>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</si>
  <si>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</si>
  <si>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</si>
  <si>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</si>
  <si>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</si>
  <si>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</si>
  <si>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</si>
  <si>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</si>
  <si>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</si>
  <si>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</si>
  <si>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</si>
  <si>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</si>
  <si>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</si>
  <si>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</si>
  <si>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</si>
  <si>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</si>
  <si>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</si>
  <si>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</si>
  <si>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</si>
  <si>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</si>
  <si>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</si>
  <si>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</si>
  <si>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</si>
  <si>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</si>
  <si>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</si>
  <si>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</si>
  <si>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</si>
  <si>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</si>
  <si>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</si>
  <si>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</si>
  <si>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</si>
  <si>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</si>
  <si>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</si>
  <si>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</si>
  <si>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</si>
  <si>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</si>
  <si>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</si>
  <si>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</si>
  <si>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</si>
  <si>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</si>
  <si>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</si>
  <si>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</si>
  <si>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</si>
  <si>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</si>
  <si>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</si>
  <si>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</si>
  <si>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</si>
  <si>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</si>
  <si>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</si>
  <si>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</si>
  <si>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</si>
  <si>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</si>
  <si>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</si>
  <si>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</si>
  <si>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</si>
  <si>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</si>
  <si>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</si>
  <si>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</si>
  <si>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</si>
  <si>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</si>
  <si>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</si>
  <si>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</si>
  <si>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</si>
  <si>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</si>
  <si>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</si>
  <si>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</si>
  <si>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</si>
  <si>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</si>
  <si>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</si>
  <si>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</si>
  <si>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</si>
  <si>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</si>
  <si>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</si>
  <si>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</si>
  <si>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</si>
  <si>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</si>
  <si>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</si>
  <si>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</si>
  <si>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</si>
  <si>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</si>
  <si>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</si>
  <si>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</si>
  <si>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</si>
  <si>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</si>
  <si>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</si>
  <si>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</si>
  <si>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</si>
  <si>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</si>
  <si>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</si>
  <si>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</si>
  <si>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</si>
  <si>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</si>
  <si>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</si>
  <si>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</si>
  <si>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</si>
  <si>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</si>
  <si>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</si>
  <si>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</si>
  <si>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</si>
  <si>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</si>
  <si>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</si>
  <si>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</si>
  <si>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</si>
  <si>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</si>
  <si>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</si>
  <si>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</si>
  <si>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</si>
  <si>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</si>
  <si>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</si>
  <si>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</si>
  <si>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</si>
  <si>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</si>
  <si>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</si>
  <si>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</si>
  <si>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</si>
  <si>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</si>
  <si>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</si>
  <si>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</si>
  <si>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</si>
  <si>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</si>
  <si>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</si>
  <si>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</si>
  <si>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</si>
  <si>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</si>
  <si>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</si>
  <si>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</si>
  <si>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</si>
  <si>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</si>
  <si>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</si>
  <si>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</si>
  <si>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</si>
  <si>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</si>
  <si>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</si>
  <si>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</si>
  <si>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</si>
  <si>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</si>
  <si>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</si>
  <si>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</si>
  <si>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</si>
  <si>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</si>
  <si>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</si>
  <si>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</si>
  <si>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</si>
  <si>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</si>
  <si>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</si>
  <si>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</si>
  <si>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</si>
  <si>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</si>
  <si>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</si>
  <si>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</si>
  <si>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</si>
  <si>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</si>
  <si>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</si>
  <si>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</si>
  <si>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</si>
  <si>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</si>
  <si>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</si>
  <si>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</si>
  <si>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</si>
  <si>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</si>
  <si>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</si>
  <si>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</si>
  <si>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</si>
  <si>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</si>
  <si>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</si>
  <si>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</si>
  <si>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</si>
  <si>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</si>
  <si>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</si>
  <si>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</si>
  <si>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</si>
  <si>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</si>
  <si>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</si>
  <si>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</si>
  <si>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</si>
  <si>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</si>
  <si>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</si>
  <si>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</si>
  <si>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</si>
  <si>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</si>
  <si>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</si>
  <si>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</si>
  <si>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</si>
  <si>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</si>
  <si>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</si>
  <si>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</si>
  <si>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</si>
  <si>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</si>
  <si>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</si>
  <si>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</si>
  <si>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</si>
  <si>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</si>
  <si>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</si>
  <si>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</si>
  <si>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</si>
  <si>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</si>
  <si>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</si>
  <si>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</si>
  <si>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</si>
  <si>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</si>
  <si>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</si>
  <si>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</si>
  <si>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</si>
  <si>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</si>
  <si>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</si>
  <si>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</si>
  <si>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</si>
  <si>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</si>
  <si>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</si>
  <si>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</si>
  <si>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</si>
  <si>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</si>
  <si>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</si>
  <si>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</si>
  <si>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</si>
  <si>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</si>
  <si>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</si>
  <si>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</si>
  <si>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</si>
  <si>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</si>
  <si>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</si>
  <si>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</si>
  <si>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</si>
  <si>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</si>
  <si>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</si>
  <si>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</si>
  <si>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</si>
  <si>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</si>
  <si>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</si>
  <si>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</si>
  <si>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</si>
  <si>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</si>
  <si>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</si>
  <si>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</si>
  <si>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</si>
  <si>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</si>
  <si>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</si>
  <si>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</si>
  <si>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</si>
  <si>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</si>
  <si>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</si>
  <si>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</si>
  <si>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</si>
  <si>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</si>
  <si>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</si>
  <si>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</si>
  <si>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</si>
  <si>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</si>
  <si>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</si>
  <si>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</si>
  <si>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</si>
  <si>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</si>
  <si>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</si>
  <si>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</si>
  <si>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</si>
  <si>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</si>
  <si>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</si>
  <si>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</si>
  <si>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</si>
  <si>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</si>
  <si>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</si>
  <si>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</si>
  <si>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</si>
  <si>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</si>
  <si>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</si>
  <si>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</si>
  <si>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</si>
  <si>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</si>
  <si>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</si>
  <si>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</si>
  <si>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</si>
  <si>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</si>
  <si>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</si>
  <si>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</si>
  <si>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</si>
  <si>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</si>
  <si>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</si>
  <si>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</si>
  <si>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</si>
  <si>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</si>
  <si>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</si>
  <si>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</si>
  <si>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</si>
  <si>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</si>
  <si>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</si>
  <si>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</si>
  <si>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</si>
  <si>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</si>
  <si>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</si>
  <si>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</si>
  <si>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</si>
  <si>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</si>
  <si>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</si>
  <si>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</si>
  <si>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</si>
  <si>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</si>
  <si>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</si>
  <si>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</si>
  <si>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</si>
  <si>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</si>
  <si>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</si>
  <si>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</si>
  <si>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</si>
  <si>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</si>
  <si>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</si>
  <si>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</si>
  <si>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</si>
  <si>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</si>
  <si>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</si>
  <si>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</si>
  <si>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</si>
  <si>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</si>
  <si>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</si>
  <si>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</si>
  <si>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</si>
  <si>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</si>
  <si>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</si>
  <si>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</si>
  <si>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</si>
  <si>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</si>
  <si>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</si>
  <si>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</si>
  <si>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</si>
  <si>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</si>
  <si>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</si>
  <si>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</si>
  <si>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</si>
  <si>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</si>
  <si>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</si>
  <si>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</si>
  <si>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</si>
  <si>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</si>
  <si>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</si>
  <si>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</si>
  <si>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</si>
  <si>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</si>
  <si>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</si>
  <si>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</si>
  <si>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</si>
  <si>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</si>
  <si>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</si>
  <si>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</si>
  <si>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</si>
  <si>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</si>
  <si>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</si>
  <si>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</si>
  <si>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</si>
  <si>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</si>
  <si>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</si>
  <si>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</si>
  <si>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</si>
  <si>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</si>
  <si>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</si>
  <si>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</si>
  <si>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</si>
  <si>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</si>
  <si>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</si>
  <si>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</si>
  <si>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</si>
  <si>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</si>
  <si>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</si>
  <si>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</si>
  <si>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</si>
  <si>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</si>
  <si>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</si>
  <si>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</si>
  <si>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</si>
  <si>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</si>
  <si>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</si>
  <si>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</si>
  <si>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</si>
  <si>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</si>
  <si>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</si>
  <si>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</si>
  <si>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</si>
  <si>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</si>
  <si>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</si>
  <si>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</si>
  <si>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</si>
  <si>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</si>
  <si>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</si>
  <si>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</si>
  <si>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</si>
  <si>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</si>
  <si>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</si>
  <si>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</si>
  <si>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</si>
  <si>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</si>
  <si>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</si>
  <si>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</si>
  <si>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</si>
  <si>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</si>
  <si>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</si>
  <si>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</si>
  <si>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</si>
  <si>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</si>
  <si>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</si>
  <si>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</si>
  <si>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</si>
  <si>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</si>
  <si>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</si>
  <si>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</si>
  <si>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</si>
  <si>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</si>
  <si>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</si>
  <si>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</si>
  <si>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</si>
  <si>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</si>
  <si>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</si>
  <si>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</si>
  <si>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</si>
  <si>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</si>
  <si>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</si>
  <si>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</si>
  <si>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</si>
  <si>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</si>
  <si>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</si>
  <si>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</si>
  <si>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</si>
  <si>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</si>
  <si>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</si>
  <si>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</si>
  <si>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</si>
  <si>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</si>
  <si>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</si>
  <si>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</si>
  <si>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</si>
  <si>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</si>
  <si>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</si>
  <si>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</si>
  <si>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</si>
  <si>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</si>
  <si>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</si>
  <si>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</si>
  <si>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</si>
  <si>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</si>
  <si>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</si>
  <si>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</si>
  <si>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</si>
  <si>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</si>
  <si>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</si>
  <si>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</si>
  <si>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</si>
  <si>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</si>
  <si>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</si>
  <si>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</si>
  <si>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</si>
  <si>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</si>
  <si>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</si>
  <si>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</si>
  <si>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</si>
  <si>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</si>
  <si>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</si>
  <si>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</si>
  <si>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</si>
  <si>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</si>
  <si>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</si>
  <si>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</si>
  <si>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</si>
  <si>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</si>
  <si>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</si>
  <si>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</si>
  <si>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</si>
  <si>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</si>
  <si>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</si>
  <si>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</si>
  <si>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</si>
  <si>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</si>
  <si>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</si>
  <si>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</si>
  <si>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</si>
  <si>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</si>
  <si>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</si>
  <si>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</si>
  <si>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</si>
  <si>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</si>
  <si>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</si>
  <si>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</si>
  <si>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</si>
  <si>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</si>
  <si>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</si>
  <si>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</si>
  <si>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</si>
  <si>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</si>
  <si>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</si>
  <si>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</si>
  <si>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</si>
  <si>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</si>
  <si>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</si>
  <si>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</si>
  <si>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</si>
  <si>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</si>
  <si>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</si>
  <si>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</si>
  <si>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</si>
  <si>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</si>
  <si>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</si>
  <si>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</si>
  <si>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</si>
  <si>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</si>
  <si>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</si>
  <si>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</si>
  <si>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</si>
  <si>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</si>
  <si>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</si>
  <si>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</si>
  <si>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</si>
  <si>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</si>
  <si>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</si>
  <si>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</si>
  <si>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</si>
  <si>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</si>
  <si>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</si>
  <si>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</si>
  <si>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</si>
  <si>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</si>
  <si>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</si>
  <si>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</si>
  <si>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</si>
  <si>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</si>
  <si>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</si>
  <si>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</si>
  <si>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</si>
  <si>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</si>
  <si>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</si>
  <si>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</si>
  <si>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</si>
  <si>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</si>
  <si>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</si>
  <si>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</si>
  <si>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</si>
  <si>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</si>
  <si>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</si>
  <si>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</si>
  <si>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</si>
  <si>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</si>
  <si>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</si>
  <si>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</si>
  <si>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</si>
  <si>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</si>
  <si>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</si>
  <si>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</si>
  <si>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</si>
  <si>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</si>
  <si>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</si>
  <si>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</si>
  <si>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</si>
  <si>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</si>
  <si>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</si>
  <si>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</si>
  <si>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</si>
  <si>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</si>
  <si>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</si>
  <si>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</si>
  <si>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</si>
  <si>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</si>
  <si>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</si>
  <si>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</si>
  <si>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</si>
  <si>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</si>
  <si>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</si>
  <si>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</si>
  <si>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</si>
  <si>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</si>
  <si>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</si>
  <si>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</si>
  <si>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</si>
  <si>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</si>
  <si>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</si>
  <si>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</si>
  <si>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</si>
  <si>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</si>
  <si>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</si>
  <si>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</si>
  <si>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</si>
  <si>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</si>
  <si>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</si>
  <si>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</si>
  <si>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</si>
  <si>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</si>
  <si>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</si>
  <si>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</si>
  <si>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</si>
  <si>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</si>
  <si>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</si>
  <si>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</si>
  <si>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</si>
  <si>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</si>
  <si>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</si>
  <si>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</si>
  <si>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</si>
  <si>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</si>
  <si>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</si>
  <si>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</si>
  <si>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</si>
  <si>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</si>
  <si>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</si>
  <si>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</si>
  <si>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</si>
  <si>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</si>
  <si>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</si>
  <si>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</si>
  <si>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</si>
  <si>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</si>
  <si>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</si>
  <si>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</si>
  <si>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</si>
  <si>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</si>
  <si>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</si>
  <si>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</si>
  <si>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</si>
  <si>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</si>
  <si>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</si>
  <si>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</si>
  <si>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</si>
  <si>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</si>
  <si>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</si>
  <si>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</si>
  <si>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</si>
  <si>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</si>
  <si>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</si>
  <si>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</si>
  <si>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</si>
  <si>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</si>
  <si>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</si>
  <si>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</si>
  <si>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</si>
  <si>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</si>
  <si>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</si>
  <si>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</si>
  <si>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</si>
  <si>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</si>
  <si>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</si>
  <si>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</si>
  <si>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</si>
  <si>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</si>
  <si>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</si>
  <si>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</si>
  <si>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</si>
  <si>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</si>
  <si>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</si>
  <si>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</si>
  <si>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</si>
  <si>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</si>
  <si>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</si>
  <si>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</si>
  <si>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</si>
  <si>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</si>
  <si>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</si>
  <si>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</si>
  <si>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</si>
  <si>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</si>
  <si>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</si>
  <si>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</si>
  <si>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</si>
  <si>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</si>
  <si>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6,9</t>
  </si>
  <si>
    <t xml:space="preserve">Problems count</t>
  </si>
  <si>
    <t xml:space="preserve">Topics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</si>
  <si>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</si>
  <si>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</si>
  <si>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</si>
  <si>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</si>
  <si>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Fair division</t>
  </si>
  <si>
    <t xml:space="preserve">Simplification</t>
  </si>
  <si>
    <t xml:space="preserve">Fractions</t>
  </si>
  <si>
    <t xml:space="preserve">2D Geometry</t>
  </si>
  <si>
    <t xml:space="preserve">All (in 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</si>
</sst>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57"/>
  <sheetViews>
    <sheetView showFormulas="false" showGridLines="true" showRowColHeaders="true" showZeros="true" rightToLeft="false" tabSelected="true" showOutlineSymbols="true" defaultGridColor="true" view="normal" topLeftCell="Q1" colorId="64" zoomScale="110" zoomScaleNormal="110" zoomScalePageLayoutView="100" workbookViewId="0">
      <pane xSplit="0" ySplit="1" topLeftCell="A1932" activePane="bottomLeft" state="frozen"/>
      <selection pane="topLeft" activeCell="Q1" activeCellId="0" sqref="Q1"/>
      <selection pane="bottomLeft" activeCell="Z1943" activeCellId="0" sqref="Z1943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7" min="17" style="0" width="18.92"/>
    <col collapsed="false" customWidth="true" hidden="false" outlineLevel="0" max="18" min="18" style="0" width="12.49"/>
    <col collapsed="false" customWidth="true" hidden="false" outlineLevel="0" max="19" min="19" style="0" width="11.34"/>
    <col collapsed="false" customWidth="true" hidden="false" outlineLevel="0" max="20" min="20" style="0" width="12.49"/>
    <col collapsed="false" customWidth="true" hidden="false" outlineLevel="0" max="21" min="21" style="0" width="14.88"/>
    <col collapsed="false" customWidth="true" hidden="false" outlineLevel="0" max="25" min="22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0</v>
      </c>
      <c r="U263" s="6" t="n">
        <f aca="false">J263=J$2</f>
        <v>1</v>
      </c>
      <c r="V263" s="6" t="n">
        <f aca="false">K263=K$2</f>
        <v>1</v>
      </c>
      <c r="W263" s="6" t="n">
        <f aca="false">L263=L$2</f>
        <v>1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0</v>
      </c>
      <c r="X524" s="6" t="n">
        <f aca="false">M524=M$2</f>
        <v>0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n">
        <f aca="false">F785=F$2</f>
        <v>0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1</v>
      </c>
      <c r="U785" s="6" t="n">
        <f aca="false">J785=J$2</f>
        <v>0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n">
        <f aca="false">F1046=F$2</f>
        <v>1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1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0</v>
      </c>
      <c r="W1568" s="6" t="n">
        <f aca="false">L1568=L$2</f>
        <v>1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  <c r="AA1942" s="0" t="s">
        <v>3802</v>
      </c>
      <c r="AB1942" s="0" t="s">
        <v>3803</v>
      </c>
    </row>
    <row r="1943" customFormat="false" ht="12.8" hidden="false" customHeight="false" outlineLevel="0" collapsed="false">
      <c r="E1943" s="0" t="s">
        <v>3804</v>
      </c>
      <c r="F1943" s="0" t="n">
        <f aca="false">COUNTIF(E$3:E$1942, "&lt;&gt;""")</f>
        <v>1940</v>
      </c>
      <c r="P1943" s="8" t="s">
        <v>3804</v>
      </c>
      <c r="Q1943" s="0" t="n">
        <f aca="false">COUNTIF(Q3:Q1941,TRUE())</f>
        <v>111</v>
      </c>
      <c r="R1943" s="0" t="n">
        <f aca="false">COUNTIF(R3:R1941,TRUE())</f>
        <v>288</v>
      </c>
      <c r="S1943" s="0" t="n">
        <f aca="false">COUNTIF(S3:S1941,TRUE())</f>
        <v>494</v>
      </c>
      <c r="T1943" s="0" t="n">
        <f aca="false">COUNTIF(T3:T1941,TRUE())</f>
        <v>340</v>
      </c>
      <c r="U1943" s="0" t="n">
        <f aca="false">COUNTIF(U3:U1941,TRUE())</f>
        <v>640</v>
      </c>
      <c r="V1943" s="0" t="n">
        <f aca="false">COUNTIF(V3:V1941,TRUE())</f>
        <v>673</v>
      </c>
      <c r="W1943" s="0" t="n">
        <f aca="false">COUNTIF(W3:W1941,TRUE())</f>
        <v>335</v>
      </c>
      <c r="X1943" s="0" t="n">
        <f aca="false">COUNTIF(X3:X1941,TRUE())</f>
        <v>268</v>
      </c>
      <c r="Y1943" s="0" t="n">
        <f aca="false">COUNTIF(Y3:Y1941,TRUE())</f>
        <v>831</v>
      </c>
      <c r="Z1943" s="0" t="n">
        <f aca="false">COUNTIF(Z3:Z1941,TRUE())</f>
        <v>297</v>
      </c>
      <c r="AA1943" s="0" t="n">
        <f aca="false">SUM(Q1943:Z1943)</f>
        <v>4277</v>
      </c>
      <c r="AB1943" s="0" t="n">
        <f aca="false">AA1943/(F1943*10)</f>
        <v>0.220463917525773</v>
      </c>
    </row>
    <row r="1944" customFormat="false" ht="13.8" hidden="false" customHeight="false" outlineLevel="0" collapsed="false">
      <c r="E1944" s="2" t="s">
        <v>17</v>
      </c>
      <c r="F1944" s="0" t="n">
        <f aca="false">COUNTIF(E$3:E$1942, E1941)</f>
        <v>652</v>
      </c>
      <c r="P1944" s="8" t="s">
        <v>3805</v>
      </c>
      <c r="Q1944" s="9" t="n">
        <f aca="false">COUNTIFS(Q$3:Q$1941, TRUE(), $E$3:$E$1941, $E$2)</f>
        <v>44</v>
      </c>
      <c r="R1944" s="9" t="n">
        <f aca="false">COUNTIFS(R$3:R$1941, TRUE(), $E$3:$E$1941, $E$2)</f>
        <v>103</v>
      </c>
      <c r="S1944" s="9" t="n">
        <f aca="false">COUNTIFS(S$3:S$1941, TRUE(), $E$3:$E$1941, $E$2)</f>
        <v>206</v>
      </c>
      <c r="T1944" s="9" t="n">
        <f aca="false">COUNTIFS(T$3:T$1941, TRUE(), $E$3:$E$1941, $E$2)</f>
        <v>134</v>
      </c>
      <c r="U1944" s="9" t="n">
        <f aca="false">COUNTIFS(U$3:U$1941, TRUE(), $E$3:$E$1941, $E$2)</f>
        <v>233</v>
      </c>
      <c r="V1944" s="9" t="n">
        <f aca="false">COUNTIFS(V$3:V$1941, TRUE(), $E$3:$E$1941, $E$2)</f>
        <v>231</v>
      </c>
      <c r="W1944" s="9" t="n">
        <f aca="false">COUNTIFS(W$3:W$1941, TRUE(), $E$3:$E$1941, $E$2)</f>
        <v>118</v>
      </c>
      <c r="X1944" s="9" t="n">
        <f aca="false">COUNTIFS(X$3:X$1941, TRUE(), $E$3:$E$1941, $E$2)</f>
        <v>98</v>
      </c>
      <c r="Y1944" s="9" t="n">
        <f aca="false">COUNTIFS(Y$3:Y$1941, TRUE(), $E$3:$E$1941, $E$2)</f>
        <v>306</v>
      </c>
      <c r="Z1944" s="9" t="n">
        <f aca="false">COUNTIFS(Z$3:Z$1941, TRUE(), $E$3:$E$1941, $E$2)</f>
        <v>114</v>
      </c>
      <c r="AA1944" s="0" t="n">
        <f aca="false">SUM(Q1944:Z1944)</f>
        <v>1587</v>
      </c>
      <c r="AB1944" s="0" t="n">
        <f aca="false">AA1944/(F1944*10)</f>
        <v>0.24340490797546</v>
      </c>
    </row>
    <row r="1945" customFormat="false" ht="13.8" hidden="false" customHeight="false" outlineLevel="0" collapsed="false">
      <c r="E1945" s="2" t="s">
        <v>25</v>
      </c>
      <c r="F1945" s="0" t="n">
        <f aca="false">COUNTIF(E$3:E$1942, E1942)</f>
        <v>1288</v>
      </c>
      <c r="P1945" s="8" t="s">
        <v>3806</v>
      </c>
      <c r="Q1945" s="0" t="n">
        <f aca="false">COUNTIFS(Q$3:Q$1941, TRUE(), $E$3:$E$1941, $E$4)</f>
        <v>67</v>
      </c>
      <c r="R1945" s="0" t="n">
        <f aca="false">COUNTIFS(R$3:R$1941, TRUE(), $E$3:$E$1941, $E$4)</f>
        <v>185</v>
      </c>
      <c r="S1945" s="0" t="n">
        <f aca="false">COUNTIFS(S$3:S$1941, TRUE(), $E$3:$E$1941, $E$4)</f>
        <v>288</v>
      </c>
      <c r="T1945" s="0" t="n">
        <f aca="false">COUNTIFS(T$3:T$1941, TRUE(), $E$3:$E$1941, $E$4)</f>
        <v>206</v>
      </c>
      <c r="U1945" s="0" t="n">
        <f aca="false">COUNTIFS(U$3:U$1941, TRUE(), $E$3:$E$1941, $E$4)</f>
        <v>407</v>
      </c>
      <c r="V1945" s="0" t="n">
        <f aca="false">COUNTIFS(V$3:V$1941, TRUE(), $E$3:$E$1941, $E$4)</f>
        <v>442</v>
      </c>
      <c r="W1945" s="0" t="n">
        <f aca="false">COUNTIFS(W$3:W$1941, TRUE(), $E$3:$E$1941, $E$4)</f>
        <v>217</v>
      </c>
      <c r="X1945" s="0" t="n">
        <f aca="false">COUNTIFS(X$3:X$1941, TRUE(), $E$3:$E$1941, $E$4)</f>
        <v>170</v>
      </c>
      <c r="Y1945" s="0" t="n">
        <f aca="false">COUNTIFS(Y$3:Y$1941, TRUE(), $E$3:$E$1941, $E$4)</f>
        <v>525</v>
      </c>
      <c r="Z1945" s="0" t="n">
        <f aca="false">COUNTIFS(Z$3:Z$1941, TRUE(), $E$3:$E$1941, $E$4)</f>
        <v>183</v>
      </c>
      <c r="AA1945" s="0" t="n">
        <f aca="false">SUM(Q1945:Z1945)</f>
        <v>2690</v>
      </c>
      <c r="AB1945" s="0" t="n">
        <f aca="false">AA1945/(F1945*10)</f>
        <v>0.208850931677019</v>
      </c>
    </row>
    <row r="1946" customFormat="false" ht="12.8" hidden="false" customHeight="false" outlineLevel="0" collapsed="false">
      <c r="P1946" s="8" t="s">
        <v>3807</v>
      </c>
      <c r="Q1946" s="0" t="n">
        <f aca="false">Q1944/$F$1944</f>
        <v>0.0674846625766871</v>
      </c>
      <c r="R1946" s="0" t="n">
        <f aca="false">R1944/$F$1944</f>
        <v>0.157975460122699</v>
      </c>
      <c r="S1946" s="0" t="n">
        <f aca="false">S1944/$F$1944</f>
        <v>0.315950920245399</v>
      </c>
      <c r="T1946" s="0" t="n">
        <f aca="false">T1944/$F$1944</f>
        <v>0.205521472392638</v>
      </c>
      <c r="U1946" s="0" t="n">
        <f aca="false">U1944/$F$1944</f>
        <v>0.357361963190184</v>
      </c>
      <c r="V1946" s="0" t="n">
        <f aca="false">V1944/$F$1944</f>
        <v>0.354294478527607</v>
      </c>
      <c r="W1946" s="0" t="n">
        <f aca="false">W1944/$F$1944</f>
        <v>0.180981595092025</v>
      </c>
      <c r="X1946" s="0" t="n">
        <f aca="false">X1944/$F$1944</f>
        <v>0.150306748466258</v>
      </c>
      <c r="Y1946" s="0" t="n">
        <f aca="false">Y1944/$F$1944</f>
        <v>0.469325153374233</v>
      </c>
      <c r="Z1946" s="0" t="n">
        <f aca="false">Z1944/$F$1944</f>
        <v>0.174846625766871</v>
      </c>
    </row>
    <row r="1947" customFormat="false" ht="12.8" hidden="false" customHeight="false" outlineLevel="0" collapsed="false">
      <c r="P1947" s="8" t="s">
        <v>3808</v>
      </c>
      <c r="Q1947" s="0" t="n">
        <f aca="false">Q1945/$F$1945</f>
        <v>0.0520186335403727</v>
      </c>
      <c r="R1947" s="0" t="n">
        <f aca="false">R1945/$F$1945</f>
        <v>0.143633540372671</v>
      </c>
      <c r="S1947" s="0" t="n">
        <f aca="false">S1945/$F$1945</f>
        <v>0.22360248447205</v>
      </c>
      <c r="T1947" s="0" t="n">
        <f aca="false">T1945/$F$1945</f>
        <v>0.159937888198758</v>
      </c>
      <c r="U1947" s="0" t="n">
        <f aca="false">U1945/$F$1945</f>
        <v>0.315993788819876</v>
      </c>
      <c r="V1947" s="0" t="n">
        <f aca="false">V1945/$F$1945</f>
        <v>0.343167701863354</v>
      </c>
      <c r="W1947" s="0" t="n">
        <f aca="false">W1945/$F$1945</f>
        <v>0.168478260869565</v>
      </c>
      <c r="X1947" s="0" t="n">
        <f aca="false">X1945/$F$1945</f>
        <v>0.131987577639752</v>
      </c>
      <c r="Y1947" s="0" t="n">
        <f aca="false">Y1945/$F$1945</f>
        <v>0.407608695652174</v>
      </c>
      <c r="Z1947" s="0" t="n">
        <f aca="false">Z1945/$F$1945</f>
        <v>0.142080745341615</v>
      </c>
    </row>
    <row r="1949" customFormat="false" ht="12.8" hidden="false" customHeight="false" outlineLevel="0" collapsed="false">
      <c r="P1949" s="8" t="s">
        <v>3809</v>
      </c>
      <c r="Q1949" s="0" t="n">
        <v>1</v>
      </c>
      <c r="R1949" s="0" t="n">
        <v>2</v>
      </c>
      <c r="S1949" s="0" t="n">
        <v>3</v>
      </c>
      <c r="T1949" s="0" t="n">
        <v>4</v>
      </c>
      <c r="U1949" s="0" t="n">
        <v>5</v>
      </c>
      <c r="V1949" s="8" t="s">
        <v>3810</v>
      </c>
      <c r="W1949" s="0" t="n">
        <v>7</v>
      </c>
      <c r="X1949" s="0" t="n">
        <v>8</v>
      </c>
      <c r="Y1949" s="0" t="n">
        <v>10</v>
      </c>
    </row>
    <row r="1950" customFormat="false" ht="12.8" hidden="false" customHeight="false" outlineLevel="0" collapsed="false">
      <c r="P1950" s="8" t="s">
        <v>3811</v>
      </c>
      <c r="Q1950" s="0" t="n">
        <v>1</v>
      </c>
      <c r="R1950" s="0" t="n">
        <v>1</v>
      </c>
      <c r="S1950" s="0" t="n">
        <v>1</v>
      </c>
      <c r="T1950" s="0" t="n">
        <v>1</v>
      </c>
      <c r="U1950" s="0" t="n">
        <v>1</v>
      </c>
      <c r="V1950" s="0" t="n">
        <v>2</v>
      </c>
      <c r="W1950" s="0" t="n">
        <v>1</v>
      </c>
      <c r="X1950" s="0" t="n">
        <v>1</v>
      </c>
      <c r="Y1950" s="0" t="n">
        <v>1</v>
      </c>
    </row>
    <row r="1951" customFormat="false" ht="12.8" hidden="false" customHeight="false" outlineLevel="0" collapsed="false">
      <c r="P1951" s="8" t="s">
        <v>3812</v>
      </c>
      <c r="Q1951" s="10" t="s">
        <v>3813</v>
      </c>
      <c r="R1951" s="0" t="s">
        <v>3814</v>
      </c>
      <c r="S1951" s="0" t="s">
        <v>3815</v>
      </c>
      <c r="T1951" s="0" t="s">
        <v>3816</v>
      </c>
      <c r="U1951" s="0" t="s">
        <v>3817</v>
      </c>
      <c r="V1951" s="0" t="s">
        <v>3818</v>
      </c>
      <c r="W1951" s="0" t="s">
        <v>3819</v>
      </c>
      <c r="X1951" s="0" t="s">
        <v>3816</v>
      </c>
      <c r="Y1951" s="0" t="s">
        <v>3820</v>
      </c>
    </row>
    <row r="1952" customFormat="false" ht="12.8" hidden="false" customHeight="false" outlineLevel="0" collapsed="false">
      <c r="P1952" s="8" t="s">
        <v>3804</v>
      </c>
      <c r="Q1952" s="0" t="n">
        <f aca="false">Q1943</f>
        <v>111</v>
      </c>
      <c r="R1952" s="0" t="n">
        <f aca="false">R1943</f>
        <v>288</v>
      </c>
      <c r="S1952" s="0" t="n">
        <f aca="false">S1943</f>
        <v>494</v>
      </c>
      <c r="T1952" s="0" t="n">
        <f aca="false">T1943</f>
        <v>340</v>
      </c>
      <c r="U1952" s="0" t="n">
        <f aca="false">U1943</f>
        <v>640</v>
      </c>
      <c r="V1952" s="0" t="n">
        <f aca="false">V1943+Y1943</f>
        <v>1504</v>
      </c>
      <c r="W1952" s="0" t="n">
        <f aca="false">W1943</f>
        <v>335</v>
      </c>
      <c r="X1952" s="0" t="n">
        <f aca="false">X1943</f>
        <v>268</v>
      </c>
      <c r="Y1952" s="0" t="n">
        <f aca="false">Z1943</f>
        <v>297</v>
      </c>
    </row>
    <row r="1953" customFormat="false" ht="12.8" hidden="false" customHeight="false" outlineLevel="0" collapsed="false">
      <c r="P1953" s="8" t="s">
        <v>3805</v>
      </c>
      <c r="Q1953" s="0" t="n">
        <f aca="false">Q1944</f>
        <v>44</v>
      </c>
      <c r="R1953" s="0" t="n">
        <f aca="false">R1944</f>
        <v>103</v>
      </c>
      <c r="S1953" s="0" t="n">
        <f aca="false">S1944</f>
        <v>206</v>
      </c>
      <c r="T1953" s="0" t="n">
        <f aca="false">T1944</f>
        <v>134</v>
      </c>
      <c r="U1953" s="0" t="n">
        <f aca="false">U1944</f>
        <v>233</v>
      </c>
      <c r="V1953" s="0" t="n">
        <f aca="false">V1944+Y1944</f>
        <v>537</v>
      </c>
      <c r="W1953" s="0" t="n">
        <f aca="false">W1944</f>
        <v>118</v>
      </c>
      <c r="X1953" s="0" t="n">
        <f aca="false">X1944</f>
        <v>98</v>
      </c>
      <c r="Y1953" s="0" t="n">
        <f aca="false">Z1944</f>
        <v>114</v>
      </c>
    </row>
    <row r="1954" customFormat="false" ht="12.8" hidden="false" customHeight="false" outlineLevel="0" collapsed="false">
      <c r="P1954" s="8" t="s">
        <v>3806</v>
      </c>
      <c r="Q1954" s="0" t="n">
        <f aca="false">Q1945</f>
        <v>67</v>
      </c>
      <c r="R1954" s="0" t="n">
        <f aca="false">R1945</f>
        <v>185</v>
      </c>
      <c r="S1954" s="0" t="n">
        <f aca="false">S1945</f>
        <v>288</v>
      </c>
      <c r="T1954" s="0" t="n">
        <f aca="false">T1945</f>
        <v>206</v>
      </c>
      <c r="U1954" s="0" t="n">
        <f aca="false">U1945</f>
        <v>407</v>
      </c>
      <c r="V1954" s="0" t="n">
        <f aca="false">V1945+Y1945</f>
        <v>967</v>
      </c>
      <c r="W1954" s="0" t="n">
        <f aca="false">W1945</f>
        <v>217</v>
      </c>
      <c r="X1954" s="0" t="n">
        <f aca="false">X1945</f>
        <v>170</v>
      </c>
      <c r="Y1954" s="0" t="n">
        <f aca="false">Z1945</f>
        <v>183</v>
      </c>
    </row>
    <row r="1955" customFormat="false" ht="12.8" hidden="false" customHeight="false" outlineLevel="0" collapsed="false">
      <c r="P1955" s="8" t="s">
        <v>3821</v>
      </c>
      <c r="Q1955" s="0" t="n">
        <f aca="false">Q1952/($F1943*Q$1950)</f>
        <v>0.0572164948453608</v>
      </c>
      <c r="R1955" s="0" t="n">
        <f aca="false">R1952/($F1943*R$1950)</f>
        <v>0.148453608247423</v>
      </c>
      <c r="S1955" s="0" t="n">
        <f aca="false">S1952/($F1943*S$1950)</f>
        <v>0.254639175257732</v>
      </c>
      <c r="T1955" s="0" t="n">
        <f aca="false">T1952/($F1943*T$1950)</f>
        <v>0.175257731958763</v>
      </c>
      <c r="U1955" s="0" t="n">
        <f aca="false">U1952/($F1943*U$1950)</f>
        <v>0.329896907216495</v>
      </c>
      <c r="V1955" s="0" t="n">
        <f aca="false">V1952/($F1943*V$1950)</f>
        <v>0.387628865979381</v>
      </c>
      <c r="W1955" s="0" t="n">
        <f aca="false">W1952/($F1943*W$1950)</f>
        <v>0.172680412371134</v>
      </c>
      <c r="X1955" s="0" t="n">
        <f aca="false">X1952/($F1943*X$1950)</f>
        <v>0.138144329896907</v>
      </c>
      <c r="Y1955" s="0" t="n">
        <f aca="false">Y1952/($F1943*Y$1950)</f>
        <v>0.153092783505155</v>
      </c>
    </row>
    <row r="1956" customFormat="false" ht="12.8" hidden="false" customHeight="false" outlineLevel="0" collapsed="false">
      <c r="P1956" s="8" t="s">
        <v>3807</v>
      </c>
      <c r="Q1956" s="0" t="n">
        <f aca="false">Q1953/($F1944*Q$1950)</f>
        <v>0.0674846625766871</v>
      </c>
      <c r="R1956" s="0" t="n">
        <f aca="false">R1953/($F1944*R$1950)</f>
        <v>0.157975460122699</v>
      </c>
      <c r="S1956" s="0" t="n">
        <f aca="false">S1953/($F1944*S$1950)</f>
        <v>0.315950920245399</v>
      </c>
      <c r="T1956" s="0" t="n">
        <f aca="false">T1953/($F1944*T$1950)</f>
        <v>0.205521472392638</v>
      </c>
      <c r="U1956" s="0" t="n">
        <f aca="false">U1953/($F1944*U$1950)</f>
        <v>0.357361963190184</v>
      </c>
      <c r="V1956" s="0" t="n">
        <f aca="false">V1953/($F1944*V$1950)</f>
        <v>0.41180981595092</v>
      </c>
      <c r="W1956" s="0" t="n">
        <f aca="false">W1953/($F1944*W$1950)</f>
        <v>0.180981595092025</v>
      </c>
      <c r="X1956" s="0" t="n">
        <f aca="false">X1953/($F1944*X$1950)</f>
        <v>0.150306748466258</v>
      </c>
      <c r="Y1956" s="0" t="n">
        <f aca="false">Y1953/($F1944*Y$1950)</f>
        <v>0.174846625766871</v>
      </c>
    </row>
    <row r="1957" customFormat="false" ht="12.8" hidden="false" customHeight="false" outlineLevel="0" collapsed="false">
      <c r="P1957" s="8" t="s">
        <v>3808</v>
      </c>
      <c r="Q1957" s="0" t="n">
        <f aca="false">Q1954/($F1945*Q$1950)</f>
        <v>0.0520186335403727</v>
      </c>
      <c r="R1957" s="0" t="n">
        <f aca="false">R1954/($F1945*R$1950)</f>
        <v>0.143633540372671</v>
      </c>
      <c r="S1957" s="0" t="n">
        <f aca="false">S1954/($F1945*S$1950)</f>
        <v>0.22360248447205</v>
      </c>
      <c r="T1957" s="0" t="n">
        <f aca="false">T1954/($F1945*T$1950)</f>
        <v>0.159937888198758</v>
      </c>
      <c r="U1957" s="0" t="n">
        <f aca="false">U1954/($F1945*U$1950)</f>
        <v>0.315993788819876</v>
      </c>
      <c r="V1957" s="0" t="n">
        <f aca="false">V1954/($F1945*V$1950)</f>
        <v>0.375388198757764</v>
      </c>
      <c r="W1957" s="0" t="n">
        <f aca="false">W1954/($F1945*W$1950)</f>
        <v>0.168478260869565</v>
      </c>
      <c r="X1957" s="0" t="n">
        <f aca="false">X1954/($F1945*X$1950)</f>
        <v>0.131987577639752</v>
      </c>
      <c r="Y1957" s="0" t="n">
        <f aca="false">Y1954/($F1945*Y$1950)</f>
        <v>0.142080745341615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10" t="s">
        <v>3813</v>
      </c>
      <c r="B2" s="0" t="s">
        <v>3814</v>
      </c>
      <c r="C2" s="0" t="s">
        <v>3815</v>
      </c>
      <c r="D2" s="0" t="s">
        <v>3816</v>
      </c>
      <c r="E2" s="0" t="s">
        <v>3817</v>
      </c>
      <c r="F2" s="0" t="s">
        <v>3818</v>
      </c>
      <c r="G2" s="0" t="s">
        <v>3819</v>
      </c>
      <c r="H2" s="0" t="s">
        <v>3816</v>
      </c>
      <c r="I2" s="0" t="s">
        <v>3818</v>
      </c>
      <c r="J2" s="0" t="s">
        <v>3820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2023-12-01T17:20:36Z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