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ilumurzakov/cvut/Portfolio/adilumur/IBM Data Science/SpaceX First Stage/data/"/>
    </mc:Choice>
  </mc:AlternateContent>
  <xr:revisionPtr revIDLastSave="0" documentId="8_{17D54DB3-33DB-8248-8513-6DA56798F65A}" xr6:coauthVersionLast="47" xr6:coauthVersionMax="47" xr10:uidLastSave="{00000000-0000-0000-0000-000000000000}"/>
  <bookViews>
    <workbookView xWindow="0" yWindow="480" windowWidth="35840" windowHeight="21920" activeTab="2" xr2:uid="{8E51E043-4136-AB49-B111-0093350646D3}"/>
  </bookViews>
  <sheets>
    <sheet name="Sheet2" sheetId="2" r:id="rId1"/>
    <sheet name="Sheet4" sheetId="4" r:id="rId2"/>
    <sheet name="Sheet1" sheetId="1" r:id="rId3"/>
  </sheets>
  <definedNames>
    <definedName name="NativeTimeline_Date">#N/A</definedName>
    <definedName name="Slicer_LaunchSite">#N/A</definedName>
  </definedNames>
  <calcPr calcId="181029"/>
  <pivotCaches>
    <pivotCache cacheId="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2" i="1"/>
</calcChain>
</file>

<file path=xl/sharedStrings.xml><?xml version="1.0" encoding="utf-8"?>
<sst xmlns="http://schemas.openxmlformats.org/spreadsheetml/2006/main" count="522" uniqueCount="122">
  <si>
    <t>FlightNumber</t>
  </si>
  <si>
    <t>Date</t>
  </si>
  <si>
    <t>BoosterVersion</t>
  </si>
  <si>
    <t>PayloadMass</t>
  </si>
  <si>
    <t>Orbit</t>
  </si>
  <si>
    <t>LaunchSite</t>
  </si>
  <si>
    <t>Outcome</t>
  </si>
  <si>
    <t>Flights</t>
  </si>
  <si>
    <t>GridFins</t>
  </si>
  <si>
    <t>Reused</t>
  </si>
  <si>
    <t>Legs</t>
  </si>
  <si>
    <t>Block</t>
  </si>
  <si>
    <t>ReusedCount</t>
  </si>
  <si>
    <t>Serial</t>
  </si>
  <si>
    <t>Longitude</t>
  </si>
  <si>
    <t>Latitude</t>
  </si>
  <si>
    <t>Falcon 9</t>
  </si>
  <si>
    <t>LEO</t>
  </si>
  <si>
    <t>CCSFS SLC 40</t>
  </si>
  <si>
    <t>None None</t>
  </si>
  <si>
    <t>B0003</t>
  </si>
  <si>
    <t>B0005</t>
  </si>
  <si>
    <t>ISS</t>
  </si>
  <si>
    <t>B0007</t>
  </si>
  <si>
    <t>PO</t>
  </si>
  <si>
    <t>VAFB SLC 4E</t>
  </si>
  <si>
    <t>False Ocean</t>
  </si>
  <si>
    <t>B1003</t>
  </si>
  <si>
    <t>GTO</t>
  </si>
  <si>
    <t>B1004</t>
  </si>
  <si>
    <t>B1005</t>
  </si>
  <si>
    <t>True Ocean</t>
  </si>
  <si>
    <t>B1006</t>
  </si>
  <si>
    <t>B1007</t>
  </si>
  <si>
    <t>B1008</t>
  </si>
  <si>
    <t>B1011</t>
  </si>
  <si>
    <t>B1010</t>
  </si>
  <si>
    <t>False ASDS</t>
  </si>
  <si>
    <t>B1012</t>
  </si>
  <si>
    <t>ES-L1</t>
  </si>
  <si>
    <t>B1013</t>
  </si>
  <si>
    <t>B1015</t>
  </si>
  <si>
    <t>B1016</t>
  </si>
  <si>
    <t>None ASDS</t>
  </si>
  <si>
    <t>B1018</t>
  </si>
  <si>
    <t>True RTLS</t>
  </si>
  <si>
    <t>B1019</t>
  </si>
  <si>
    <t>B1017</t>
  </si>
  <si>
    <t>B1020</t>
  </si>
  <si>
    <t>True ASDS</t>
  </si>
  <si>
    <t>B1021</t>
  </si>
  <si>
    <t>B1022</t>
  </si>
  <si>
    <t>B1023</t>
  </si>
  <si>
    <t>B1025</t>
  </si>
  <si>
    <t>B1026</t>
  </si>
  <si>
    <t>B1028</t>
  </si>
  <si>
    <t>B1029</t>
  </si>
  <si>
    <t>KSC LC 39A</t>
  </si>
  <si>
    <t>B1031</t>
  </si>
  <si>
    <t>B1030</t>
  </si>
  <si>
    <t>B1032</t>
  </si>
  <si>
    <t>B1034</t>
  </si>
  <si>
    <t>B1035</t>
  </si>
  <si>
    <t>B1036</t>
  </si>
  <si>
    <t>B1037</t>
  </si>
  <si>
    <t>B1039</t>
  </si>
  <si>
    <t>SSO</t>
  </si>
  <si>
    <t>B1038</t>
  </si>
  <si>
    <t>B1040</t>
  </si>
  <si>
    <t>B1041</t>
  </si>
  <si>
    <t>B1042</t>
  </si>
  <si>
    <t>B1043</t>
  </si>
  <si>
    <t>B1044</t>
  </si>
  <si>
    <t>HEO</t>
  </si>
  <si>
    <t>B1045</t>
  </si>
  <si>
    <t>B1046</t>
  </si>
  <si>
    <t>B1047</t>
  </si>
  <si>
    <t>B1048</t>
  </si>
  <si>
    <t>B1049</t>
  </si>
  <si>
    <t>False RTLS</t>
  </si>
  <si>
    <t>B1050</t>
  </si>
  <si>
    <t>MEO</t>
  </si>
  <si>
    <t>B1054</t>
  </si>
  <si>
    <t>B1051</t>
  </si>
  <si>
    <t>B1056</t>
  </si>
  <si>
    <t>VLEO</t>
  </si>
  <si>
    <t>B1059</t>
  </si>
  <si>
    <t>SO</t>
  </si>
  <si>
    <t>B1058</t>
  </si>
  <si>
    <t>B1060</t>
  </si>
  <si>
    <t>GEO</t>
  </si>
  <si>
    <t>B1062</t>
  </si>
  <si>
    <t>Type of lng</t>
  </si>
  <si>
    <t>Type of Gridfins</t>
  </si>
  <si>
    <t>Row Labels</t>
  </si>
  <si>
    <t>Grand Total</t>
  </si>
  <si>
    <t>Column Labels</t>
  </si>
  <si>
    <t>Sum of PayloadMass</t>
  </si>
  <si>
    <t>Total</t>
  </si>
  <si>
    <t>2010</t>
  </si>
  <si>
    <t>Jun</t>
  </si>
  <si>
    <t>2012</t>
  </si>
  <si>
    <t>May</t>
  </si>
  <si>
    <t>2013</t>
  </si>
  <si>
    <t>Mar</t>
  </si>
  <si>
    <t>Sep</t>
  </si>
  <si>
    <t>Dec</t>
  </si>
  <si>
    <t>2014</t>
  </si>
  <si>
    <t>Jan</t>
  </si>
  <si>
    <t>Apr</t>
  </si>
  <si>
    <t>Jul</t>
  </si>
  <si>
    <t>Aug</t>
  </si>
  <si>
    <t>2015</t>
  </si>
  <si>
    <t>Feb</t>
  </si>
  <si>
    <t>2016</t>
  </si>
  <si>
    <t>2017</t>
  </si>
  <si>
    <t>Oct</t>
  </si>
  <si>
    <t>2018</t>
  </si>
  <si>
    <t>Nov</t>
  </si>
  <si>
    <t>2019</t>
  </si>
  <si>
    <t>2020</t>
  </si>
  <si>
    <t>Sum of FlightNumber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</si>
</sst>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cellXfs>
  <cellStyles count="1">
    <cellStyle name="Normal" xfId="0" builtinId="0"/>
  </cellStyles>
  <dxfs count="7">
    <dxf>
      <numFmt numFmtId="30" formatCode="@"/>
    </dxf>
    <dxf>
      <numFmt numFmtId="2" formatCode="0.00"/>
    </dxf>
    <dxf>
      <numFmt numFmtId="30" formatCode="@"/>
    </dxf>
    <dxf>
      <numFmt numFmtId="30" formatCode="@"/>
    </dxf>
    <dxf>
      <numFmt numFmtId="30" formatCode="@"/>
    </dxf>
    <dxf>
      <numFmt numFmtId="30" formatCode="@"/>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[excel.xlsx]Sheet2!PivotTable1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198359920035905E-2"/>
          <c:y val="3.1620553359683792E-2"/>
          <c:w val="0.87535514666884251"/>
          <c:h val="0.93241449067878368"/>
        </c:manualLayout>
      </c:layout>
      <c:barChart>
        <c:barDir val="col"/>
        <c:grouping val="clustered"/>
        <c:varyColors val="0"/>
        <c:ser>
          <c:idx val="0"/>
          <c:order val="0"/>
          <c:tx>
            <c:strRef>
              <c:f>Sheet2!$B$3:$B$4</c:f>
              <c:strCache>
                <c:ptCount val="1"/>
                <c:pt idx="0">
                  <c:v>ES-L1</c:v>
                </c:pt>
              </c:strCache>
            </c:strRef>
          </c:tx>
          <c:spPr>
            <a:solidFill>
              <a:schemeClr val="accent1"/>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Sheet2!$B$5:$B$15</c:f>
              <c:numCache>
                <c:formatCode>General</c:formatCode>
                <c:ptCount val="10"/>
                <c:pt idx="4">
                  <c:v>570</c:v>
                </c:pt>
              </c:numCache>
            </c:numRef>
          </c:val>
          <c:extLst>
            <c:ext xmlns:c16="http://schemas.microsoft.com/office/drawing/2014/chart" uri="{C3380CC4-5D6E-409C-BE32-E72D297353CC}">
              <c16:uniqueId val="{00000000-FB1E-BE43-8CE1-5F3F45FD4A90}"/>
            </c:ext>
          </c:extLst>
        </c:ser>
        <c:ser>
          <c:idx val="1"/>
          <c:order val="1"/>
          <c:tx>
            <c:strRef>
              <c:f>Sheet2!$C$3:$C$4</c:f>
              <c:strCache>
                <c:ptCount val="1"/>
                <c:pt idx="0">
                  <c:v>GEO</c:v>
                </c:pt>
              </c:strCache>
            </c:strRef>
          </c:tx>
          <c:spPr>
            <a:solidFill>
              <a:schemeClr val="accent2"/>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Sheet2!$C$5:$C$15</c:f>
              <c:numCache>
                <c:formatCode>General</c:formatCode>
                <c:ptCount val="10"/>
                <c:pt idx="9">
                  <c:v>6123.5476470588201</c:v>
                </c:pt>
              </c:numCache>
            </c:numRef>
          </c:val>
          <c:extLst>
            <c:ext xmlns:c16="http://schemas.microsoft.com/office/drawing/2014/chart" uri="{C3380CC4-5D6E-409C-BE32-E72D297353CC}">
              <c16:uniqueId val="{00000019-FB1E-BE43-8CE1-5F3F45FD4A90}"/>
            </c:ext>
          </c:extLst>
        </c:ser>
        <c:ser>
          <c:idx val="2"/>
          <c:order val="2"/>
          <c:tx>
            <c:strRef>
              <c:f>Sheet2!$D$3:$D$4</c:f>
              <c:strCache>
                <c:ptCount val="1"/>
                <c:pt idx="0">
                  <c:v>GTO</c:v>
                </c:pt>
              </c:strCache>
            </c:strRef>
          </c:tx>
          <c:spPr>
            <a:solidFill>
              <a:schemeClr val="accent3"/>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Sheet2!$D$5:$D$15</c:f>
              <c:numCache>
                <c:formatCode>General</c:formatCode>
                <c:ptCount val="10"/>
                <c:pt idx="2">
                  <c:v>3170</c:v>
                </c:pt>
                <c:pt idx="3">
                  <c:v>12288</c:v>
                </c:pt>
                <c:pt idx="4">
                  <c:v>4707</c:v>
                </c:pt>
                <c:pt idx="5">
                  <c:v>23167</c:v>
                </c:pt>
                <c:pt idx="6">
                  <c:v>36300</c:v>
                </c:pt>
                <c:pt idx="7">
                  <c:v>42391.85</c:v>
                </c:pt>
                <c:pt idx="8">
                  <c:v>13300</c:v>
                </c:pt>
              </c:numCache>
            </c:numRef>
          </c:val>
          <c:extLst>
            <c:ext xmlns:c16="http://schemas.microsoft.com/office/drawing/2014/chart" uri="{C3380CC4-5D6E-409C-BE32-E72D297353CC}">
              <c16:uniqueId val="{0000001A-FB1E-BE43-8CE1-5F3F45FD4A90}"/>
            </c:ext>
          </c:extLst>
        </c:ser>
        <c:ser>
          <c:idx val="3"/>
          <c:order val="3"/>
          <c:tx>
            <c:strRef>
              <c:f>Sheet2!$E$3:$E$4</c:f>
              <c:strCache>
                <c:ptCount val="1"/>
                <c:pt idx="0">
                  <c:v>HEO</c:v>
                </c:pt>
              </c:strCache>
            </c:strRef>
          </c:tx>
          <c:spPr>
            <a:solidFill>
              <a:schemeClr val="accent4"/>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Sheet2!$E$5:$E$15</c:f>
              <c:numCache>
                <c:formatCode>General</c:formatCode>
                <c:ptCount val="10"/>
                <c:pt idx="7">
                  <c:v>350</c:v>
                </c:pt>
              </c:numCache>
            </c:numRef>
          </c:val>
          <c:extLst>
            <c:ext xmlns:c16="http://schemas.microsoft.com/office/drawing/2014/chart" uri="{C3380CC4-5D6E-409C-BE32-E72D297353CC}">
              <c16:uniqueId val="{0000001B-FB1E-BE43-8CE1-5F3F45FD4A90}"/>
            </c:ext>
          </c:extLst>
        </c:ser>
        <c:ser>
          <c:idx val="4"/>
          <c:order val="4"/>
          <c:tx>
            <c:strRef>
              <c:f>Sheet2!$F$3:$F$4</c:f>
              <c:strCache>
                <c:ptCount val="1"/>
                <c:pt idx="0">
                  <c:v>ISS</c:v>
                </c:pt>
              </c:strCache>
            </c:strRef>
          </c:tx>
          <c:spPr>
            <a:solidFill>
              <a:schemeClr val="accent5"/>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Sheet2!$F$5:$F$15</c:f>
              <c:numCache>
                <c:formatCode>General</c:formatCode>
                <c:ptCount val="10"/>
                <c:pt idx="2">
                  <c:v>677</c:v>
                </c:pt>
                <c:pt idx="3">
                  <c:v>4512</c:v>
                </c:pt>
                <c:pt idx="4">
                  <c:v>6770</c:v>
                </c:pt>
                <c:pt idx="5">
                  <c:v>5393</c:v>
                </c:pt>
                <c:pt idx="6">
                  <c:v>10313</c:v>
                </c:pt>
                <c:pt idx="7">
                  <c:v>7743</c:v>
                </c:pt>
                <c:pt idx="8">
                  <c:v>21968.7</c:v>
                </c:pt>
                <c:pt idx="9">
                  <c:v>11502</c:v>
                </c:pt>
              </c:numCache>
            </c:numRef>
          </c:val>
          <c:extLst>
            <c:ext xmlns:c16="http://schemas.microsoft.com/office/drawing/2014/chart" uri="{C3380CC4-5D6E-409C-BE32-E72D297353CC}">
              <c16:uniqueId val="{0000001C-FB1E-BE43-8CE1-5F3F45FD4A90}"/>
            </c:ext>
          </c:extLst>
        </c:ser>
        <c:ser>
          <c:idx val="5"/>
          <c:order val="5"/>
          <c:tx>
            <c:strRef>
              <c:f>Sheet2!$G$3:$G$4</c:f>
              <c:strCache>
                <c:ptCount val="1"/>
                <c:pt idx="0">
                  <c:v>LEO</c:v>
                </c:pt>
              </c:strCache>
            </c:strRef>
          </c:tx>
          <c:spPr>
            <a:solidFill>
              <a:schemeClr val="accent6"/>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Sheet2!$G$5:$G$15</c:f>
              <c:numCache>
                <c:formatCode>General</c:formatCode>
                <c:ptCount val="10"/>
                <c:pt idx="0">
                  <c:v>6123.5476470588201</c:v>
                </c:pt>
                <c:pt idx="1">
                  <c:v>525</c:v>
                </c:pt>
                <c:pt idx="3">
                  <c:v>1316</c:v>
                </c:pt>
                <c:pt idx="4">
                  <c:v>2034</c:v>
                </c:pt>
                <c:pt idx="6">
                  <c:v>11113.54764705882</c:v>
                </c:pt>
                <c:pt idx="7">
                  <c:v>6123.5476470588201</c:v>
                </c:pt>
              </c:numCache>
            </c:numRef>
          </c:val>
          <c:extLst>
            <c:ext xmlns:c16="http://schemas.microsoft.com/office/drawing/2014/chart" uri="{C3380CC4-5D6E-409C-BE32-E72D297353CC}">
              <c16:uniqueId val="{0000001D-FB1E-BE43-8CE1-5F3F45FD4A90}"/>
            </c:ext>
          </c:extLst>
        </c:ser>
        <c:ser>
          <c:idx val="6"/>
          <c:order val="6"/>
          <c:tx>
            <c:strRef>
              <c:f>Sheet2!$H$3:$H$4</c:f>
              <c:strCache>
                <c:ptCount val="1"/>
                <c:pt idx="0">
                  <c:v>MEO</c:v>
                </c:pt>
              </c:strCache>
            </c:strRef>
          </c:tx>
          <c:spPr>
            <a:solidFill>
              <a:schemeClr val="accent1">
                <a:lumMod val="60000"/>
              </a:schemeClr>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Sheet2!$H$5:$H$15</c:f>
              <c:numCache>
                <c:formatCode>General</c:formatCode>
                <c:ptCount val="10"/>
                <c:pt idx="7">
                  <c:v>4400</c:v>
                </c:pt>
                <c:pt idx="9">
                  <c:v>7561</c:v>
                </c:pt>
              </c:numCache>
            </c:numRef>
          </c:val>
          <c:extLst>
            <c:ext xmlns:c16="http://schemas.microsoft.com/office/drawing/2014/chart" uri="{C3380CC4-5D6E-409C-BE32-E72D297353CC}">
              <c16:uniqueId val="{0000001E-FB1E-BE43-8CE1-5F3F45FD4A90}"/>
            </c:ext>
          </c:extLst>
        </c:ser>
        <c:ser>
          <c:idx val="7"/>
          <c:order val="7"/>
          <c:tx>
            <c:strRef>
              <c:f>Sheet2!$I$3:$I$4</c:f>
              <c:strCache>
                <c:ptCount val="1"/>
                <c:pt idx="0">
                  <c:v>PO</c:v>
                </c:pt>
              </c:strCache>
            </c:strRef>
          </c:tx>
          <c:spPr>
            <a:solidFill>
              <a:schemeClr val="accent2">
                <a:lumMod val="60000"/>
              </a:schemeClr>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Sheet2!$I$5:$I$15</c:f>
              <c:numCache>
                <c:formatCode>General</c:formatCode>
                <c:ptCount val="10"/>
                <c:pt idx="2">
                  <c:v>500</c:v>
                </c:pt>
                <c:pt idx="5">
                  <c:v>553</c:v>
                </c:pt>
                <c:pt idx="6">
                  <c:v>38400</c:v>
                </c:pt>
                <c:pt idx="7">
                  <c:v>19200</c:v>
                </c:pt>
                <c:pt idx="8">
                  <c:v>9600</c:v>
                </c:pt>
              </c:numCache>
            </c:numRef>
          </c:val>
          <c:extLst>
            <c:ext xmlns:c16="http://schemas.microsoft.com/office/drawing/2014/chart" uri="{C3380CC4-5D6E-409C-BE32-E72D297353CC}">
              <c16:uniqueId val="{0000001F-FB1E-BE43-8CE1-5F3F45FD4A90}"/>
            </c:ext>
          </c:extLst>
        </c:ser>
        <c:ser>
          <c:idx val="8"/>
          <c:order val="8"/>
          <c:tx>
            <c:strRef>
              <c:f>Sheet2!$J$3:$J$4</c:f>
              <c:strCache>
                <c:ptCount val="1"/>
                <c:pt idx="0">
                  <c:v>SO</c:v>
                </c:pt>
              </c:strCache>
            </c:strRef>
          </c:tx>
          <c:spPr>
            <a:solidFill>
              <a:schemeClr val="accent3">
                <a:lumMod val="60000"/>
              </a:schemeClr>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Sheet2!$J$5:$J$15</c:f>
              <c:numCache>
                <c:formatCode>General</c:formatCode>
                <c:ptCount val="10"/>
                <c:pt idx="9">
                  <c:v>6123.5476470588201</c:v>
                </c:pt>
              </c:numCache>
            </c:numRef>
          </c:val>
          <c:extLst>
            <c:ext xmlns:c16="http://schemas.microsoft.com/office/drawing/2014/chart" uri="{C3380CC4-5D6E-409C-BE32-E72D297353CC}">
              <c16:uniqueId val="{00000020-FB1E-BE43-8CE1-5F3F45FD4A90}"/>
            </c:ext>
          </c:extLst>
        </c:ser>
        <c:ser>
          <c:idx val="9"/>
          <c:order val="9"/>
          <c:tx>
            <c:strRef>
              <c:f>Sheet2!$K$3:$K$4</c:f>
              <c:strCache>
                <c:ptCount val="1"/>
                <c:pt idx="0">
                  <c:v>SSO</c:v>
                </c:pt>
              </c:strCache>
            </c:strRef>
          </c:tx>
          <c:spPr>
            <a:solidFill>
              <a:schemeClr val="accent4">
                <a:lumMod val="60000"/>
              </a:schemeClr>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Sheet2!$K$5:$K$15</c:f>
              <c:numCache>
                <c:formatCode>General</c:formatCode>
                <c:ptCount val="10"/>
                <c:pt idx="6">
                  <c:v>475</c:v>
                </c:pt>
                <c:pt idx="7">
                  <c:v>6800</c:v>
                </c:pt>
                <c:pt idx="8">
                  <c:v>1425</c:v>
                </c:pt>
                <c:pt idx="9">
                  <c:v>1600</c:v>
                </c:pt>
              </c:numCache>
            </c:numRef>
          </c:val>
          <c:extLst>
            <c:ext xmlns:c16="http://schemas.microsoft.com/office/drawing/2014/chart" uri="{C3380CC4-5D6E-409C-BE32-E72D297353CC}">
              <c16:uniqueId val="{00000021-FB1E-BE43-8CE1-5F3F45FD4A90}"/>
            </c:ext>
          </c:extLst>
        </c:ser>
        <c:ser>
          <c:idx val="10"/>
          <c:order val="10"/>
          <c:tx>
            <c:strRef>
              <c:f>Sheet2!$L$3:$L$4</c:f>
              <c:strCache>
                <c:ptCount val="1"/>
                <c:pt idx="0">
                  <c:v>VLEO</c:v>
                </c:pt>
              </c:strCache>
            </c:strRef>
          </c:tx>
          <c:spPr>
            <a:solidFill>
              <a:schemeClr val="accent5">
                <a:lumMod val="60000"/>
              </a:schemeClr>
            </a:solidFill>
            <a:ln>
              <a:noFill/>
            </a:ln>
            <a:effectLst/>
          </c:spPr>
          <c:invertIfNegative val="0"/>
          <c:cat>
            <c:strRef>
              <c:f>Sheet2!$A$5:$A$15</c:f>
              <c:strCache>
                <c:ptCount val="10"/>
                <c:pt idx="0">
                  <c:v>2010</c:v>
                </c:pt>
                <c:pt idx="1">
                  <c:v>2012</c:v>
                </c:pt>
                <c:pt idx="2">
                  <c:v>2013</c:v>
                </c:pt>
                <c:pt idx="3">
                  <c:v>2014</c:v>
                </c:pt>
                <c:pt idx="4">
                  <c:v>2015</c:v>
                </c:pt>
                <c:pt idx="5">
                  <c:v>2016</c:v>
                </c:pt>
                <c:pt idx="6">
                  <c:v>2017</c:v>
                </c:pt>
                <c:pt idx="7">
                  <c:v>2018</c:v>
                </c:pt>
                <c:pt idx="8">
                  <c:v>2019</c:v>
                </c:pt>
                <c:pt idx="9">
                  <c:v>2020</c:v>
                </c:pt>
              </c:strCache>
            </c:strRef>
          </c:cat>
          <c:val>
            <c:numRef>
              <c:f>Sheet2!$L$5:$L$15</c:f>
              <c:numCache>
                <c:formatCode>General</c:formatCode>
                <c:ptCount val="10"/>
                <c:pt idx="8">
                  <c:v>28800</c:v>
                </c:pt>
                <c:pt idx="9">
                  <c:v>187200</c:v>
                </c:pt>
              </c:numCache>
            </c:numRef>
          </c:val>
          <c:extLst>
            <c:ext xmlns:c16="http://schemas.microsoft.com/office/drawing/2014/chart" uri="{C3380CC4-5D6E-409C-BE32-E72D297353CC}">
              <c16:uniqueId val="{00000022-FB1E-BE43-8CE1-5F3F45FD4A90}"/>
            </c:ext>
          </c:extLst>
        </c:ser>
        <c:dLbls>
          <c:showLegendKey val="0"/>
          <c:showVal val="0"/>
          <c:showCatName val="0"/>
          <c:showSerName val="0"/>
          <c:showPercent val="0"/>
          <c:showBubbleSize val="0"/>
        </c:dLbls>
        <c:gapWidth val="219"/>
        <c:overlap val="-27"/>
        <c:axId val="399450319"/>
        <c:axId val="369259311"/>
      </c:barChart>
      <c:catAx>
        <c:axId val="39945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369259311"/>
        <c:crosses val="autoZero"/>
        <c:auto val="1"/>
        <c:lblAlgn val="ctr"/>
        <c:lblOffset val="100"/>
        <c:noMultiLvlLbl val="0"/>
      </c:catAx>
      <c:valAx>
        <c:axId val="36925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crossAx val="399450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50800</xdr:rowOff>
    </xdr:from>
    <xdr:to>
      <xdr:col>12</xdr:col>
      <xdr:colOff>711200</xdr:colOff>
      <xdr:row>44</xdr:row>
      <xdr:rowOff>177800</xdr:rowOff>
    </xdr:to>
    <xdr:graphicFrame macro="">
      <xdr:nvGraphicFramePr>
        <xdr:cNvPr id="7" name="Chart 6">
          <a:extLst>
            <a:ext uri="{FF2B5EF4-FFF2-40B4-BE49-F238E27FC236}">
              <a16:creationId xmlns:a16="http://schemas.microsoft.com/office/drawing/2014/main" id="{79579FF2-67D4-BDB2-2DEB-36333CDBF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571500</xdr:colOff>
      <xdr:row>11</xdr:row>
      <xdr:rowOff>0</xdr:rowOff>
    </xdr:from>
    <xdr:to>
      <xdr:col>15</xdr:col>
      <xdr:colOff>546100</xdr:colOff>
      <xdr:row>23</xdr:row>
      <xdr:rowOff>180972</xdr:rowOff>
    </xdr:to>
    <mc:AlternateContent xmlns:mc="http://schemas.openxmlformats.org/markup-compatibility/2006">
      <mc:Choice xmlns:a14="http://schemas.microsoft.com/office/drawing/2010/main" Requires="a14">
        <xdr:graphicFrame macro="">
          <xdr:nvGraphicFramePr>
            <xdr:cNvPr id="8" name="LaunchSite">
              <a:extLst>
                <a:ext uri="{FF2B5EF4-FFF2-40B4-BE49-F238E27FC236}">
                  <a16:creationId xmlns:a16="http://schemas.microsoft.com/office/drawing/2014/main" id="{D49FF0C4-C706-99E5-9CBC-10E2C10BFAE4}"/>
                </a:ext>
              </a:extLst>
            </xdr:cNvPr>
            <xdr:cNvGraphicFramePr/>
          </xdr:nvGraphicFramePr>
          <xdr:xfrm>
            <a:off x="0" y="0"/>
            <a:ext cx="0" cy="0"/>
          </xdr:xfrm>
          <a:graphic>
            <a:graphicData uri="http://schemas.microsoft.com/office/drawing/2010/slicer">
              <sle:slicer xmlns:sle="http://schemas.microsoft.com/office/drawing/2010/slicer" name="LaunchSite"/>
            </a:graphicData>
          </a:graphic>
        </xdr:graphicFrame>
      </mc:Choice>
      <mc:Fallback>
        <xdr:sp macro="" textlink="">
          <xdr:nvSpPr>
            <xdr:cNvPr id="0" name=""/>
            <xdr:cNvSpPr>
              <a:spLocks noTextEdit="1"/>
            </xdr:cNvSpPr>
          </xdr:nvSpPr>
          <xdr:spPr>
            <a:xfrm>
              <a:off x="105918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762000</xdr:colOff>
      <xdr:row>24</xdr:row>
      <xdr:rowOff>190500</xdr:rowOff>
    </xdr:from>
    <xdr:to>
      <xdr:col>19</xdr:col>
      <xdr:colOff>342900</xdr:colOff>
      <xdr:row>34</xdr:row>
      <xdr:rowOff>152400</xdr:rowOff>
    </xdr:to>
    <mc:AlternateContent xmlns:mc="http://schemas.openxmlformats.org/markup-compatibility/2006">
      <mc:Choice xmlns:tsle="http://schemas.microsoft.com/office/drawing/2012/timeslicer" Requires="tsle">
        <xdr:graphicFrame macro="">
          <xdr:nvGraphicFramePr>
            <xdr:cNvPr id="9" name="Date">
              <a:extLst>
                <a:ext uri="{FF2B5EF4-FFF2-40B4-BE49-F238E27FC236}">
                  <a16:creationId xmlns:a16="http://schemas.microsoft.com/office/drawing/2014/main" id="{5DF7F20E-0739-3D94-4620-41C0C6AEA0B0}"/>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9855200" y="5067300"/>
              <a:ext cx="5880100" cy="19939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5.774371412037" createdVersion="8" refreshedVersion="8" minRefreshableVersion="3" recordCount="90" xr:uid="{5ED705B4-7053-694B-9620-716A574AD5B8}">
  <cacheSource type="worksheet">
    <worksheetSource name="falcon_9"/>
  </cacheSource>
  <cacheFields count="18">
    <cacheField name="FlightNumber" numFmtId="0">
      <sharedItems containsSemiMixedTypes="0" containsString="0" containsNumber="1" containsInteger="1" minValue="1" maxValue="90"/>
    </cacheField>
    <cacheField name="Date" numFmtId="14">
      <sharedItems containsSemiMixedTypes="0" containsNonDate="0" containsDate="1" containsString="0" minDate="2010-06-04T00:00:00" maxDate="2020-11-06T00:00:00" count="90">
        <d v="2010-06-04T00:00:00"/>
        <d v="2012-05-22T00:00:00"/>
        <d v="2013-03-01T00:00:00"/>
        <d v="2013-09-29T00:00:00"/>
        <d v="2013-12-03T00:00:00"/>
        <d v="2014-01-06T00:00:00"/>
        <d v="2014-04-18T00:00:00"/>
        <d v="2014-07-14T00:00:00"/>
        <d v="2014-08-05T00:00:00"/>
        <d v="2014-09-07T00:00:00"/>
        <d v="2014-09-21T00:00:00"/>
        <d v="2015-01-10T00:00:00"/>
        <d v="2015-02-11T00:00:00"/>
        <d v="2015-04-14T00:00:00"/>
        <d v="2015-04-27T00:00:00"/>
        <d v="2015-06-28T00:00:00"/>
        <d v="2015-12-22T00:00:00"/>
        <d v="2016-01-17T00:00:00"/>
        <d v="2016-03-04T00:00:00"/>
        <d v="2016-04-08T00:00:00"/>
        <d v="2016-05-06T00:00:00"/>
        <d v="2016-05-27T00:00:00"/>
        <d v="2016-07-18T00:00:00"/>
        <d v="2016-08-14T00:00:00"/>
        <d v="2016-09-01T00:00:00"/>
        <d v="2017-01-14T00:00:00"/>
        <d v="2017-02-19T00:00:00"/>
        <d v="2017-03-16T00:00:00"/>
        <d v="2017-03-30T00:00:00"/>
        <d v="2017-05-01T00:00:00"/>
        <d v="2017-05-15T00:00:00"/>
        <d v="2017-06-03T00:00:00"/>
        <d v="2017-06-23T00:00:00"/>
        <d v="2017-06-25T00:00:00"/>
        <d v="2017-07-05T00:00:00"/>
        <d v="2017-08-14T00:00:00"/>
        <d v="2017-08-24T00:00:00"/>
        <d v="2017-09-07T00:00:00"/>
        <d v="2017-10-09T00:00:00"/>
        <d v="2017-10-11T00:00:00"/>
        <d v="2017-10-30T00:00:00"/>
        <d v="2017-12-15T00:00:00"/>
        <d v="2017-12-23T00:00:00"/>
        <d v="2018-01-08T00:00:00"/>
        <d v="2018-01-31T00:00:00"/>
        <d v="2018-03-06T00:00:00"/>
        <d v="2018-03-30T00:00:00"/>
        <d v="2018-04-02T00:00:00"/>
        <d v="2018-04-18T00:00:00"/>
        <d v="2018-05-11T00:00:00"/>
        <d v="2018-06-04T00:00:00"/>
        <d v="2018-06-29T00:00:00"/>
        <d v="2018-07-22T00:00:00"/>
        <d v="2018-07-25T00:00:00"/>
        <d v="2018-08-07T00:00:00"/>
        <d v="2018-09-10T00:00:00"/>
        <d v="2018-10-08T00:00:00"/>
        <d v="2018-11-15T00:00:00"/>
        <d v="2018-12-03T00:00:00"/>
        <d v="2018-12-05T00:00:00"/>
        <d v="2018-12-23T00:00:00"/>
        <d v="2019-01-11T00:00:00"/>
        <d v="2019-03-02T00:00:00"/>
        <d v="2019-05-04T00:00:00"/>
        <d v="2019-05-24T00:00:00"/>
        <d v="2019-06-12T00:00:00"/>
        <d v="2019-07-25T00:00:00"/>
        <d v="2019-08-06T00:00:00"/>
        <d v="2019-11-11T00:00:00"/>
        <d v="2019-12-05T00:00:00"/>
        <d v="2019-12-17T00:00:00"/>
        <d v="2020-01-07T00:00:00"/>
        <d v="2020-01-19T00:00:00"/>
        <d v="2020-01-29T00:00:00"/>
        <d v="2020-02-17T00:00:00"/>
        <d v="2020-03-07T00:00:00"/>
        <d v="2020-03-18T00:00:00"/>
        <d v="2020-04-22T00:00:00"/>
        <d v="2020-05-30T00:00:00"/>
        <d v="2020-06-04T00:00:00"/>
        <d v="2020-06-13T00:00:00"/>
        <d v="2020-06-30T00:00:00"/>
        <d v="2020-07-20T00:00:00"/>
        <d v="2020-08-18T00:00:00"/>
        <d v="2020-08-30T00:00:00"/>
        <d v="2020-09-03T00:00:00"/>
        <d v="2020-10-06T00:00:00"/>
        <d v="2020-10-18T00:00:00"/>
        <d v="2020-10-24T00:00:00"/>
        <d v="2020-11-05T00:00:00"/>
      </sharedItems>
      <fieldGroup par="17" base="1">
        <rangePr groupBy="months" startDate="2010-06-04T00:00:00" endDate="2020-11-06T00:00:00"/>
        <groupItems count="14">
          <s v="&lt;04.06.2010"/>
          <s v="Jan"/>
          <s v="Feb"/>
          <s v="Mar"/>
          <s v="Apr"/>
          <s v="May"/>
          <s v="Jun"/>
          <s v="Jul"/>
          <s v="Aug"/>
          <s v="Sep"/>
          <s v="Oct"/>
          <s v="Nov"/>
          <s v="Dec"/>
          <s v="&gt;06.11.2020"/>
        </groupItems>
      </fieldGroup>
    </cacheField>
    <cacheField name="BoosterVersion" numFmtId="49">
      <sharedItems count="1">
        <s v="Falcon 9"/>
      </sharedItems>
    </cacheField>
    <cacheField name="PayloadMass" numFmtId="0">
      <sharedItems containsSemiMixedTypes="0" containsString="0" containsNumber="1" minValue="350" maxValue="15600"/>
    </cacheField>
    <cacheField name="Orbit" numFmtId="49">
      <sharedItems count="11">
        <s v="LEO"/>
        <s v="ISS"/>
        <s v="PO"/>
        <s v="GTO"/>
        <s v="ES-L1"/>
        <s v="SSO"/>
        <s v="HEO"/>
        <s v="MEO"/>
        <s v="VLEO"/>
        <s v="SO"/>
        <s v="GEO"/>
      </sharedItems>
    </cacheField>
    <cacheField name="LaunchSite" numFmtId="49">
      <sharedItems count="3">
        <s v="CCSFS SLC 40"/>
        <s v="VAFB SLC 4E"/>
        <s v="KSC LC 39A"/>
      </sharedItems>
    </cacheField>
    <cacheField name="Outcome" numFmtId="49">
      <sharedItems count="8">
        <s v="None None"/>
        <s v="False Ocean"/>
        <s v="True Ocean"/>
        <s v="False ASDS"/>
        <s v="None ASDS"/>
        <s v="True RTLS"/>
        <s v="True ASDS"/>
        <s v="False RTLS"/>
      </sharedItems>
    </cacheField>
    <cacheField name="Flights" numFmtId="0">
      <sharedItems containsSemiMixedTypes="0" containsString="0" containsNumber="1" containsInteger="1" minValue="1" maxValue="6" count="6">
        <n v="1"/>
        <n v="2"/>
        <n v="3"/>
        <n v="4"/>
        <n v="5"/>
        <n v="6"/>
      </sharedItems>
    </cacheField>
    <cacheField name="GridFins" numFmtId="2">
      <sharedItems/>
    </cacheField>
    <cacheField name="Reused" numFmtId="0">
      <sharedItems/>
    </cacheField>
    <cacheField name="Legs" numFmtId="0">
      <sharedItems/>
    </cacheField>
    <cacheField name="Block" numFmtId="0">
      <sharedItems containsSemiMixedTypes="0" containsString="0" containsNumber="1" containsInteger="1" minValue="1" maxValue="5"/>
    </cacheField>
    <cacheField name="ReusedCount" numFmtId="0">
      <sharedItems containsSemiMixedTypes="0" containsString="0" containsNumber="1" containsInteger="1" minValue="0" maxValue="13"/>
    </cacheField>
    <cacheField name="Serial" numFmtId="49">
      <sharedItems/>
    </cacheField>
    <cacheField name="Longitude" numFmtId="0">
      <sharedItems containsSemiMixedTypes="0" containsString="0" containsNumber="1" minValue="-120.610829" maxValue="-80.577365999999998"/>
    </cacheField>
    <cacheField name="Latitude" numFmtId="0">
      <sharedItems containsSemiMixedTypes="0" containsString="0" containsNumber="1" minValue="28.561857100000001" maxValue="34.632092999999998"/>
    </cacheField>
    <cacheField name="Quarters" numFmtId="0" databaseField="0">
      <fieldGroup base="1">
        <rangePr groupBy="quarters" startDate="2010-06-04T00:00:00" endDate="2020-11-06T00:00:00"/>
        <groupItems count="6">
          <s v="&lt;04.06.2010"/>
          <s v="Qtr1"/>
          <s v="Qtr2"/>
          <s v="Qtr3"/>
          <s v="Qtr4"/>
          <s v="&gt;06.11.2020"/>
        </groupItems>
      </fieldGroup>
    </cacheField>
    <cacheField name="Years" numFmtId="0" databaseField="0">
      <fieldGroup base="1">
        <rangePr groupBy="years" startDate="2010-06-04T00:00:00" endDate="2020-11-06T00:00:00"/>
        <groupItems count="13">
          <s v="&lt;04.06.2010"/>
          <s v="2010"/>
          <s v="2011"/>
          <s v="2012"/>
          <s v="2013"/>
          <s v="2014"/>
          <s v="2015"/>
          <s v="2016"/>
          <s v="2017"/>
          <s v="2018"/>
          <s v="2019"/>
          <s v="2020"/>
          <s v="&gt;06.11.2020"/>
        </groupItems>
      </fieldGroup>
    </cacheField>
  </cacheFields>
  <extLst>
    <ext xmlns:x14="http://schemas.microsoft.com/office/spreadsheetml/2009/9/main" uri="{725AE2AE-9491-48be-B2B4-4EB974FC3084}">
      <x14:pivotCacheDefinition pivotCacheId="17158423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n v="1"/>
    <x v="0"/>
    <x v="0"/>
    <n v="6123.5476470588201"/>
    <x v="0"/>
    <x v="0"/>
    <x v="0"/>
    <x v="0"/>
    <b v="0"/>
    <b v="0"/>
    <b v="0"/>
    <n v="1"/>
    <n v="0"/>
    <s v="B0003"/>
    <n v="-80.577365999999998"/>
    <n v="28.561857100000001"/>
  </r>
  <r>
    <n v="2"/>
    <x v="1"/>
    <x v="0"/>
    <n v="525"/>
    <x v="0"/>
    <x v="0"/>
    <x v="0"/>
    <x v="0"/>
    <b v="0"/>
    <b v="0"/>
    <b v="0"/>
    <n v="1"/>
    <n v="0"/>
    <s v="B0005"/>
    <n v="-80.577365999999998"/>
    <n v="28.561857100000001"/>
  </r>
  <r>
    <n v="3"/>
    <x v="2"/>
    <x v="0"/>
    <n v="677"/>
    <x v="1"/>
    <x v="0"/>
    <x v="0"/>
    <x v="0"/>
    <b v="0"/>
    <b v="0"/>
    <b v="0"/>
    <n v="1"/>
    <n v="0"/>
    <s v="B0007"/>
    <n v="-80.577365999999998"/>
    <n v="28.561857100000001"/>
  </r>
  <r>
    <n v="4"/>
    <x v="3"/>
    <x v="0"/>
    <n v="500"/>
    <x v="2"/>
    <x v="1"/>
    <x v="1"/>
    <x v="0"/>
    <b v="0"/>
    <b v="0"/>
    <b v="0"/>
    <n v="1"/>
    <n v="0"/>
    <s v="B1003"/>
    <n v="-120.610829"/>
    <n v="34.632092999999998"/>
  </r>
  <r>
    <n v="5"/>
    <x v="4"/>
    <x v="0"/>
    <n v="3170"/>
    <x v="3"/>
    <x v="0"/>
    <x v="0"/>
    <x v="0"/>
    <b v="0"/>
    <b v="0"/>
    <b v="0"/>
    <n v="1"/>
    <n v="0"/>
    <s v="B1004"/>
    <n v="-80.577365999999998"/>
    <n v="28.561857100000001"/>
  </r>
  <r>
    <n v="6"/>
    <x v="5"/>
    <x v="0"/>
    <n v="3325"/>
    <x v="3"/>
    <x v="0"/>
    <x v="0"/>
    <x v="0"/>
    <b v="0"/>
    <b v="0"/>
    <b v="0"/>
    <n v="1"/>
    <n v="0"/>
    <s v="B1005"/>
    <n v="-80.577365999999998"/>
    <n v="28.561857100000001"/>
  </r>
  <r>
    <n v="7"/>
    <x v="6"/>
    <x v="0"/>
    <n v="2296"/>
    <x v="1"/>
    <x v="0"/>
    <x v="2"/>
    <x v="0"/>
    <b v="0"/>
    <b v="0"/>
    <b v="1"/>
    <n v="1"/>
    <n v="0"/>
    <s v="B1006"/>
    <n v="-80.577365999999998"/>
    <n v="28.561857100000001"/>
  </r>
  <r>
    <n v="8"/>
    <x v="7"/>
    <x v="0"/>
    <n v="1316"/>
    <x v="0"/>
    <x v="0"/>
    <x v="2"/>
    <x v="0"/>
    <b v="0"/>
    <b v="0"/>
    <b v="1"/>
    <n v="1"/>
    <n v="0"/>
    <s v="B1007"/>
    <n v="-80.577365999999998"/>
    <n v="28.561857100000001"/>
  </r>
  <r>
    <n v="9"/>
    <x v="8"/>
    <x v="0"/>
    <n v="4535"/>
    <x v="3"/>
    <x v="0"/>
    <x v="0"/>
    <x v="0"/>
    <b v="0"/>
    <b v="0"/>
    <b v="0"/>
    <n v="1"/>
    <n v="0"/>
    <s v="B1008"/>
    <n v="-80.577365999999998"/>
    <n v="28.561857100000001"/>
  </r>
  <r>
    <n v="10"/>
    <x v="9"/>
    <x v="0"/>
    <n v="4428"/>
    <x v="3"/>
    <x v="0"/>
    <x v="0"/>
    <x v="0"/>
    <b v="0"/>
    <b v="0"/>
    <b v="0"/>
    <n v="1"/>
    <n v="0"/>
    <s v="B1011"/>
    <n v="-80.577365999999998"/>
    <n v="28.561857100000001"/>
  </r>
  <r>
    <n v="11"/>
    <x v="10"/>
    <x v="0"/>
    <n v="2216"/>
    <x v="1"/>
    <x v="0"/>
    <x v="1"/>
    <x v="0"/>
    <b v="0"/>
    <b v="0"/>
    <b v="0"/>
    <n v="1"/>
    <n v="0"/>
    <s v="B1010"/>
    <n v="-80.577365999999998"/>
    <n v="28.561857100000001"/>
  </r>
  <r>
    <n v="12"/>
    <x v="11"/>
    <x v="0"/>
    <n v="2395"/>
    <x v="1"/>
    <x v="0"/>
    <x v="3"/>
    <x v="0"/>
    <b v="1"/>
    <b v="0"/>
    <b v="1"/>
    <n v="1"/>
    <n v="0"/>
    <s v="B1012"/>
    <n v="-80.577365999999998"/>
    <n v="28.561857100000001"/>
  </r>
  <r>
    <n v="13"/>
    <x v="12"/>
    <x v="0"/>
    <n v="570"/>
    <x v="4"/>
    <x v="0"/>
    <x v="2"/>
    <x v="0"/>
    <b v="1"/>
    <b v="0"/>
    <b v="1"/>
    <n v="1"/>
    <n v="0"/>
    <s v="B1013"/>
    <n v="-80.577365999999998"/>
    <n v="28.561857100000001"/>
  </r>
  <r>
    <n v="14"/>
    <x v="13"/>
    <x v="0"/>
    <n v="1898"/>
    <x v="1"/>
    <x v="0"/>
    <x v="3"/>
    <x v="0"/>
    <b v="1"/>
    <b v="0"/>
    <b v="1"/>
    <n v="1"/>
    <n v="0"/>
    <s v="B1015"/>
    <n v="-80.577365999999998"/>
    <n v="28.561857100000001"/>
  </r>
  <r>
    <n v="15"/>
    <x v="14"/>
    <x v="0"/>
    <n v="4707"/>
    <x v="3"/>
    <x v="0"/>
    <x v="0"/>
    <x v="0"/>
    <b v="0"/>
    <b v="0"/>
    <b v="0"/>
    <n v="1"/>
    <n v="0"/>
    <s v="B1016"/>
    <n v="-80.577365999999998"/>
    <n v="28.561857100000001"/>
  </r>
  <r>
    <n v="16"/>
    <x v="15"/>
    <x v="0"/>
    <n v="2477"/>
    <x v="1"/>
    <x v="0"/>
    <x v="4"/>
    <x v="0"/>
    <b v="1"/>
    <b v="0"/>
    <b v="1"/>
    <n v="1"/>
    <n v="0"/>
    <s v="B1018"/>
    <n v="-80.577365999999998"/>
    <n v="28.561857100000001"/>
  </r>
  <r>
    <n v="17"/>
    <x v="16"/>
    <x v="0"/>
    <n v="2034"/>
    <x v="0"/>
    <x v="0"/>
    <x v="5"/>
    <x v="0"/>
    <b v="1"/>
    <b v="0"/>
    <b v="1"/>
    <n v="1"/>
    <n v="0"/>
    <s v="B1019"/>
    <n v="-80.577365999999998"/>
    <n v="28.561857100000001"/>
  </r>
  <r>
    <n v="18"/>
    <x v="17"/>
    <x v="0"/>
    <n v="553"/>
    <x v="2"/>
    <x v="1"/>
    <x v="3"/>
    <x v="0"/>
    <b v="1"/>
    <b v="0"/>
    <b v="1"/>
    <n v="1"/>
    <n v="0"/>
    <s v="B1017"/>
    <n v="-120.610829"/>
    <n v="34.632092999999998"/>
  </r>
  <r>
    <n v="19"/>
    <x v="18"/>
    <x v="0"/>
    <n v="5271"/>
    <x v="3"/>
    <x v="0"/>
    <x v="3"/>
    <x v="0"/>
    <b v="1"/>
    <b v="0"/>
    <b v="1"/>
    <n v="1"/>
    <n v="0"/>
    <s v="B1020"/>
    <n v="-80.577365999999998"/>
    <n v="28.561857100000001"/>
  </r>
  <r>
    <n v="20"/>
    <x v="19"/>
    <x v="0"/>
    <n v="3136"/>
    <x v="1"/>
    <x v="0"/>
    <x v="6"/>
    <x v="0"/>
    <b v="1"/>
    <b v="0"/>
    <b v="1"/>
    <n v="2"/>
    <n v="1"/>
    <s v="B1021"/>
    <n v="-80.577365999999998"/>
    <n v="28.561857100000001"/>
  </r>
  <r>
    <n v="21"/>
    <x v="20"/>
    <x v="0"/>
    <n v="4696"/>
    <x v="3"/>
    <x v="0"/>
    <x v="6"/>
    <x v="0"/>
    <b v="1"/>
    <b v="0"/>
    <b v="1"/>
    <n v="2"/>
    <n v="0"/>
    <s v="B1022"/>
    <n v="-80.577365999999998"/>
    <n v="28.561857100000001"/>
  </r>
  <r>
    <n v="22"/>
    <x v="21"/>
    <x v="0"/>
    <n v="3100"/>
    <x v="3"/>
    <x v="0"/>
    <x v="6"/>
    <x v="0"/>
    <b v="1"/>
    <b v="0"/>
    <b v="1"/>
    <n v="2"/>
    <n v="1"/>
    <s v="B1023"/>
    <n v="-80.577365999999998"/>
    <n v="28.561857100000001"/>
  </r>
  <r>
    <n v="23"/>
    <x v="22"/>
    <x v="0"/>
    <n v="2257"/>
    <x v="1"/>
    <x v="0"/>
    <x v="5"/>
    <x v="0"/>
    <b v="1"/>
    <b v="0"/>
    <b v="1"/>
    <n v="2"/>
    <n v="1"/>
    <s v="B1025"/>
    <n v="-80.577365999999998"/>
    <n v="28.561857100000001"/>
  </r>
  <r>
    <n v="24"/>
    <x v="23"/>
    <x v="0"/>
    <n v="4600"/>
    <x v="3"/>
    <x v="0"/>
    <x v="6"/>
    <x v="0"/>
    <b v="1"/>
    <b v="0"/>
    <b v="1"/>
    <n v="2"/>
    <n v="0"/>
    <s v="B1026"/>
    <n v="-80.577365999999998"/>
    <n v="28.561857100000001"/>
  </r>
  <r>
    <n v="25"/>
    <x v="24"/>
    <x v="0"/>
    <n v="5500"/>
    <x v="3"/>
    <x v="0"/>
    <x v="4"/>
    <x v="0"/>
    <b v="1"/>
    <b v="0"/>
    <b v="1"/>
    <n v="3"/>
    <n v="0"/>
    <s v="B1028"/>
    <n v="-80.577365999999998"/>
    <n v="28.561857100000001"/>
  </r>
  <r>
    <n v="26"/>
    <x v="25"/>
    <x v="0"/>
    <n v="9600"/>
    <x v="2"/>
    <x v="1"/>
    <x v="6"/>
    <x v="0"/>
    <b v="1"/>
    <b v="0"/>
    <b v="1"/>
    <n v="3"/>
    <n v="1"/>
    <s v="B1029"/>
    <n v="-120.610829"/>
    <n v="34.632092999999998"/>
  </r>
  <r>
    <n v="27"/>
    <x v="26"/>
    <x v="0"/>
    <n v="2490"/>
    <x v="1"/>
    <x v="2"/>
    <x v="5"/>
    <x v="0"/>
    <b v="1"/>
    <b v="0"/>
    <b v="1"/>
    <n v="3"/>
    <n v="1"/>
    <s v="B1031"/>
    <n v="-80.603955799999994"/>
    <n v="28.608058499999999"/>
  </r>
  <r>
    <n v="28"/>
    <x v="27"/>
    <x v="0"/>
    <n v="5600"/>
    <x v="3"/>
    <x v="2"/>
    <x v="0"/>
    <x v="0"/>
    <b v="0"/>
    <b v="0"/>
    <b v="0"/>
    <n v="3"/>
    <n v="0"/>
    <s v="B1030"/>
    <n v="-80.603955799999994"/>
    <n v="28.608058499999999"/>
  </r>
  <r>
    <n v="29"/>
    <x v="28"/>
    <x v="0"/>
    <n v="5300"/>
    <x v="3"/>
    <x v="2"/>
    <x v="6"/>
    <x v="1"/>
    <b v="1"/>
    <b v="1"/>
    <b v="1"/>
    <n v="2"/>
    <n v="1"/>
    <s v="B1021"/>
    <n v="-80.603955799999994"/>
    <n v="28.608058499999999"/>
  </r>
  <r>
    <n v="30"/>
    <x v="29"/>
    <x v="0"/>
    <n v="6123.5476470588201"/>
    <x v="0"/>
    <x v="2"/>
    <x v="5"/>
    <x v="0"/>
    <b v="1"/>
    <b v="0"/>
    <b v="1"/>
    <n v="3"/>
    <n v="1"/>
    <s v="B1032"/>
    <n v="-80.603955799999994"/>
    <n v="28.608058499999999"/>
  </r>
  <r>
    <n v="31"/>
    <x v="30"/>
    <x v="0"/>
    <n v="6070"/>
    <x v="3"/>
    <x v="2"/>
    <x v="0"/>
    <x v="0"/>
    <b v="0"/>
    <b v="0"/>
    <b v="0"/>
    <n v="3"/>
    <n v="0"/>
    <s v="B1034"/>
    <n v="-80.603955799999994"/>
    <n v="28.608058499999999"/>
  </r>
  <r>
    <n v="32"/>
    <x v="31"/>
    <x v="0"/>
    <n v="2708"/>
    <x v="1"/>
    <x v="2"/>
    <x v="5"/>
    <x v="0"/>
    <b v="1"/>
    <b v="0"/>
    <b v="1"/>
    <n v="3"/>
    <n v="1"/>
    <s v="B1035"/>
    <n v="-80.603955799999994"/>
    <n v="28.608058499999999"/>
  </r>
  <r>
    <n v="33"/>
    <x v="32"/>
    <x v="0"/>
    <n v="3669"/>
    <x v="3"/>
    <x v="2"/>
    <x v="6"/>
    <x v="1"/>
    <b v="1"/>
    <b v="1"/>
    <b v="1"/>
    <n v="3"/>
    <n v="1"/>
    <s v="B1029"/>
    <n v="-80.603955799999994"/>
    <n v="28.608058499999999"/>
  </r>
  <r>
    <n v="34"/>
    <x v="33"/>
    <x v="0"/>
    <n v="9600"/>
    <x v="2"/>
    <x v="1"/>
    <x v="6"/>
    <x v="0"/>
    <b v="1"/>
    <b v="0"/>
    <b v="1"/>
    <n v="3"/>
    <n v="1"/>
    <s v="B1036"/>
    <n v="-120.610829"/>
    <n v="34.632092999999998"/>
  </r>
  <r>
    <n v="35"/>
    <x v="34"/>
    <x v="0"/>
    <n v="6761"/>
    <x v="3"/>
    <x v="2"/>
    <x v="0"/>
    <x v="0"/>
    <b v="0"/>
    <b v="0"/>
    <b v="0"/>
    <n v="3"/>
    <n v="0"/>
    <s v="B1037"/>
    <n v="-80.603955799999994"/>
    <n v="28.608058499999999"/>
  </r>
  <r>
    <n v="36"/>
    <x v="35"/>
    <x v="0"/>
    <n v="2910"/>
    <x v="1"/>
    <x v="2"/>
    <x v="5"/>
    <x v="0"/>
    <b v="1"/>
    <b v="0"/>
    <b v="1"/>
    <n v="4"/>
    <n v="1"/>
    <s v="B1039"/>
    <n v="-80.603955799999994"/>
    <n v="28.608058499999999"/>
  </r>
  <r>
    <n v="37"/>
    <x v="36"/>
    <x v="0"/>
    <n v="475"/>
    <x v="5"/>
    <x v="1"/>
    <x v="6"/>
    <x v="0"/>
    <b v="1"/>
    <b v="0"/>
    <b v="1"/>
    <n v="3"/>
    <n v="1"/>
    <s v="B1038"/>
    <n v="-120.610829"/>
    <n v="34.632092999999998"/>
  </r>
  <r>
    <n v="38"/>
    <x v="37"/>
    <x v="0"/>
    <n v="4990"/>
    <x v="0"/>
    <x v="2"/>
    <x v="5"/>
    <x v="0"/>
    <b v="1"/>
    <b v="0"/>
    <b v="1"/>
    <n v="4"/>
    <n v="1"/>
    <s v="B1040"/>
    <n v="-80.603955799999994"/>
    <n v="28.608058499999999"/>
  </r>
  <r>
    <n v="39"/>
    <x v="38"/>
    <x v="0"/>
    <n v="9600"/>
    <x v="2"/>
    <x v="1"/>
    <x v="6"/>
    <x v="0"/>
    <b v="1"/>
    <b v="0"/>
    <b v="1"/>
    <n v="4"/>
    <n v="1"/>
    <s v="B1041"/>
    <n v="-120.610829"/>
    <n v="34.632092999999998"/>
  </r>
  <r>
    <n v="40"/>
    <x v="39"/>
    <x v="0"/>
    <n v="5200"/>
    <x v="3"/>
    <x v="2"/>
    <x v="6"/>
    <x v="1"/>
    <b v="1"/>
    <b v="1"/>
    <b v="1"/>
    <n v="3"/>
    <n v="1"/>
    <s v="B1031"/>
    <n v="-80.603955799999994"/>
    <n v="28.608058499999999"/>
  </r>
  <r>
    <n v="41"/>
    <x v="40"/>
    <x v="0"/>
    <n v="3700"/>
    <x v="3"/>
    <x v="2"/>
    <x v="6"/>
    <x v="0"/>
    <b v="1"/>
    <b v="0"/>
    <b v="1"/>
    <n v="4"/>
    <n v="0"/>
    <s v="B1042"/>
    <n v="-80.603955799999994"/>
    <n v="28.608058499999999"/>
  </r>
  <r>
    <n v="42"/>
    <x v="41"/>
    <x v="0"/>
    <n v="2205"/>
    <x v="1"/>
    <x v="0"/>
    <x v="5"/>
    <x v="1"/>
    <b v="1"/>
    <b v="1"/>
    <b v="1"/>
    <n v="3"/>
    <n v="1"/>
    <s v="B1035"/>
    <n v="-80.577365999999998"/>
    <n v="28.561857100000001"/>
  </r>
  <r>
    <n v="43"/>
    <x v="42"/>
    <x v="0"/>
    <n v="9600"/>
    <x v="2"/>
    <x v="1"/>
    <x v="2"/>
    <x v="1"/>
    <b v="1"/>
    <b v="1"/>
    <b v="0"/>
    <n v="3"/>
    <n v="1"/>
    <s v="B1036"/>
    <n v="-120.610829"/>
    <n v="34.632092999999998"/>
  </r>
  <r>
    <n v="44"/>
    <x v="43"/>
    <x v="0"/>
    <n v="6123.5476470588201"/>
    <x v="0"/>
    <x v="0"/>
    <x v="5"/>
    <x v="0"/>
    <b v="1"/>
    <b v="0"/>
    <b v="1"/>
    <n v="4"/>
    <n v="1"/>
    <s v="B1043"/>
    <n v="-80.577365999999998"/>
    <n v="28.561857100000001"/>
  </r>
  <r>
    <n v="45"/>
    <x v="44"/>
    <x v="0"/>
    <n v="4230"/>
    <x v="3"/>
    <x v="0"/>
    <x v="2"/>
    <x v="1"/>
    <b v="1"/>
    <b v="1"/>
    <b v="1"/>
    <n v="3"/>
    <n v="1"/>
    <s v="B1032"/>
    <n v="-80.577365999999998"/>
    <n v="28.561857100000001"/>
  </r>
  <r>
    <n v="46"/>
    <x v="45"/>
    <x v="0"/>
    <n v="6092"/>
    <x v="3"/>
    <x v="0"/>
    <x v="0"/>
    <x v="0"/>
    <b v="1"/>
    <b v="0"/>
    <b v="1"/>
    <n v="4"/>
    <n v="0"/>
    <s v="B1044"/>
    <n v="-80.577365999999998"/>
    <n v="28.561857100000001"/>
  </r>
  <r>
    <n v="47"/>
    <x v="46"/>
    <x v="0"/>
    <n v="9600"/>
    <x v="2"/>
    <x v="1"/>
    <x v="0"/>
    <x v="1"/>
    <b v="1"/>
    <b v="1"/>
    <b v="1"/>
    <n v="4"/>
    <n v="1"/>
    <s v="B1041"/>
    <n v="-120.610829"/>
    <n v="34.632092999999998"/>
  </r>
  <r>
    <n v="48"/>
    <x v="47"/>
    <x v="0"/>
    <n v="2760"/>
    <x v="1"/>
    <x v="0"/>
    <x v="0"/>
    <x v="1"/>
    <b v="1"/>
    <b v="1"/>
    <b v="1"/>
    <n v="4"/>
    <n v="1"/>
    <s v="B1039"/>
    <n v="-80.577365999999998"/>
    <n v="28.561857100000001"/>
  </r>
  <r>
    <n v="49"/>
    <x v="48"/>
    <x v="0"/>
    <n v="350"/>
    <x v="6"/>
    <x v="0"/>
    <x v="6"/>
    <x v="0"/>
    <b v="1"/>
    <b v="0"/>
    <b v="1"/>
    <n v="4"/>
    <n v="1"/>
    <s v="B1045"/>
    <n v="-80.577365999999998"/>
    <n v="28.561857100000001"/>
  </r>
  <r>
    <n v="50"/>
    <x v="49"/>
    <x v="0"/>
    <n v="3750"/>
    <x v="3"/>
    <x v="2"/>
    <x v="6"/>
    <x v="0"/>
    <b v="1"/>
    <b v="0"/>
    <b v="1"/>
    <n v="5"/>
    <n v="3"/>
    <s v="B1046"/>
    <n v="-80.603955799999994"/>
    <n v="28.608058499999999"/>
  </r>
  <r>
    <n v="51"/>
    <x v="50"/>
    <x v="0"/>
    <n v="5383.85"/>
    <x v="3"/>
    <x v="0"/>
    <x v="0"/>
    <x v="1"/>
    <b v="0"/>
    <b v="1"/>
    <b v="0"/>
    <n v="4"/>
    <n v="1"/>
    <s v="B1040"/>
    <n v="-80.577365999999998"/>
    <n v="28.561857100000001"/>
  </r>
  <r>
    <n v="52"/>
    <x v="51"/>
    <x v="0"/>
    <n v="2410"/>
    <x v="1"/>
    <x v="0"/>
    <x v="0"/>
    <x v="1"/>
    <b v="0"/>
    <b v="1"/>
    <b v="0"/>
    <n v="4"/>
    <n v="1"/>
    <s v="B1045"/>
    <n v="-80.577365999999998"/>
    <n v="28.561857100000001"/>
  </r>
  <r>
    <n v="53"/>
    <x v="52"/>
    <x v="0"/>
    <n v="7076"/>
    <x v="3"/>
    <x v="0"/>
    <x v="6"/>
    <x v="0"/>
    <b v="1"/>
    <b v="0"/>
    <b v="1"/>
    <n v="5"/>
    <n v="2"/>
    <s v="B1047"/>
    <n v="-80.577365999999998"/>
    <n v="28.561857100000001"/>
  </r>
  <r>
    <n v="54"/>
    <x v="53"/>
    <x v="0"/>
    <n v="9600"/>
    <x v="2"/>
    <x v="1"/>
    <x v="6"/>
    <x v="0"/>
    <b v="1"/>
    <b v="0"/>
    <b v="1"/>
    <n v="5"/>
    <n v="4"/>
    <s v="B1048"/>
    <n v="-120.610829"/>
    <n v="34.632092999999998"/>
  </r>
  <r>
    <n v="55"/>
    <x v="54"/>
    <x v="0"/>
    <n v="5800"/>
    <x v="3"/>
    <x v="0"/>
    <x v="6"/>
    <x v="1"/>
    <b v="1"/>
    <b v="1"/>
    <b v="1"/>
    <n v="5"/>
    <n v="3"/>
    <s v="B1046"/>
    <n v="-80.577365999999998"/>
    <n v="28.561857100000001"/>
  </r>
  <r>
    <n v="56"/>
    <x v="55"/>
    <x v="0"/>
    <n v="7060"/>
    <x v="3"/>
    <x v="0"/>
    <x v="6"/>
    <x v="0"/>
    <b v="1"/>
    <b v="0"/>
    <b v="1"/>
    <n v="5"/>
    <n v="9"/>
    <s v="B1049"/>
    <n v="-80.577365999999998"/>
    <n v="28.561857100000001"/>
  </r>
  <r>
    <n v="57"/>
    <x v="56"/>
    <x v="0"/>
    <n v="2800"/>
    <x v="5"/>
    <x v="1"/>
    <x v="5"/>
    <x v="1"/>
    <b v="1"/>
    <b v="1"/>
    <b v="1"/>
    <n v="5"/>
    <n v="4"/>
    <s v="B1048"/>
    <n v="-120.610829"/>
    <n v="34.632092999999998"/>
  </r>
  <r>
    <n v="58"/>
    <x v="57"/>
    <x v="0"/>
    <n v="3000"/>
    <x v="3"/>
    <x v="2"/>
    <x v="6"/>
    <x v="1"/>
    <b v="1"/>
    <b v="1"/>
    <b v="1"/>
    <n v="5"/>
    <n v="2"/>
    <s v="B1047"/>
    <n v="-80.603955799999994"/>
    <n v="28.608058499999999"/>
  </r>
  <r>
    <n v="59"/>
    <x v="58"/>
    <x v="0"/>
    <n v="4000"/>
    <x v="5"/>
    <x v="1"/>
    <x v="6"/>
    <x v="2"/>
    <b v="1"/>
    <b v="1"/>
    <b v="1"/>
    <n v="5"/>
    <n v="3"/>
    <s v="B1046"/>
    <n v="-120.610829"/>
    <n v="34.632092999999998"/>
  </r>
  <r>
    <n v="60"/>
    <x v="59"/>
    <x v="0"/>
    <n v="2573"/>
    <x v="1"/>
    <x v="0"/>
    <x v="7"/>
    <x v="0"/>
    <b v="1"/>
    <b v="0"/>
    <b v="1"/>
    <n v="5"/>
    <n v="0"/>
    <s v="B1050"/>
    <n v="-80.577365999999998"/>
    <n v="28.561857100000001"/>
  </r>
  <r>
    <n v="61"/>
    <x v="60"/>
    <x v="0"/>
    <n v="4400"/>
    <x v="7"/>
    <x v="0"/>
    <x v="0"/>
    <x v="0"/>
    <b v="0"/>
    <b v="0"/>
    <b v="0"/>
    <n v="5"/>
    <n v="0"/>
    <s v="B1054"/>
    <n v="-80.577365999999998"/>
    <n v="28.561857100000001"/>
  </r>
  <r>
    <n v="62"/>
    <x v="61"/>
    <x v="0"/>
    <n v="9600"/>
    <x v="2"/>
    <x v="1"/>
    <x v="6"/>
    <x v="1"/>
    <b v="1"/>
    <b v="1"/>
    <b v="1"/>
    <n v="5"/>
    <n v="9"/>
    <s v="B1049"/>
    <n v="-120.610829"/>
    <n v="34.632092999999998"/>
  </r>
  <r>
    <n v="63"/>
    <x v="62"/>
    <x v="0"/>
    <n v="12259"/>
    <x v="1"/>
    <x v="2"/>
    <x v="6"/>
    <x v="0"/>
    <b v="1"/>
    <b v="0"/>
    <b v="1"/>
    <n v="5"/>
    <n v="12"/>
    <s v="B1051"/>
    <n v="-80.603955799999994"/>
    <n v="28.608058499999999"/>
  </r>
  <r>
    <n v="64"/>
    <x v="63"/>
    <x v="0"/>
    <n v="2482"/>
    <x v="1"/>
    <x v="0"/>
    <x v="6"/>
    <x v="0"/>
    <b v="1"/>
    <b v="0"/>
    <b v="1"/>
    <n v="5"/>
    <n v="3"/>
    <s v="B1056"/>
    <n v="-80.577365999999998"/>
    <n v="28.561857100000001"/>
  </r>
  <r>
    <n v="65"/>
    <x v="64"/>
    <x v="0"/>
    <n v="13200"/>
    <x v="8"/>
    <x v="0"/>
    <x v="6"/>
    <x v="2"/>
    <b v="1"/>
    <b v="1"/>
    <b v="1"/>
    <n v="5"/>
    <n v="9"/>
    <s v="B1049"/>
    <n v="-80.577365999999998"/>
    <n v="28.561857100000001"/>
  </r>
  <r>
    <n v="66"/>
    <x v="65"/>
    <x v="0"/>
    <n v="1425"/>
    <x v="5"/>
    <x v="1"/>
    <x v="5"/>
    <x v="1"/>
    <b v="1"/>
    <b v="1"/>
    <b v="1"/>
    <n v="5"/>
    <n v="12"/>
    <s v="B1051"/>
    <n v="-120.610829"/>
    <n v="34.632092999999998"/>
  </r>
  <r>
    <n v="67"/>
    <x v="66"/>
    <x v="0"/>
    <n v="2227.6999999999998"/>
    <x v="1"/>
    <x v="0"/>
    <x v="5"/>
    <x v="1"/>
    <b v="1"/>
    <b v="1"/>
    <b v="1"/>
    <n v="5"/>
    <n v="3"/>
    <s v="B1056"/>
    <n v="-80.577365999999998"/>
    <n v="28.561857100000001"/>
  </r>
  <r>
    <n v="68"/>
    <x v="67"/>
    <x v="0"/>
    <n v="6500"/>
    <x v="3"/>
    <x v="0"/>
    <x v="0"/>
    <x v="2"/>
    <b v="0"/>
    <b v="1"/>
    <b v="0"/>
    <n v="5"/>
    <n v="2"/>
    <s v="B1047"/>
    <n v="-80.577365999999998"/>
    <n v="28.561857100000001"/>
  </r>
  <r>
    <n v="69"/>
    <x v="68"/>
    <x v="0"/>
    <n v="15600"/>
    <x v="8"/>
    <x v="0"/>
    <x v="6"/>
    <x v="3"/>
    <b v="1"/>
    <b v="1"/>
    <b v="1"/>
    <n v="5"/>
    <n v="4"/>
    <s v="B1048"/>
    <n v="-80.577365999999998"/>
    <n v="28.561857100000001"/>
  </r>
  <r>
    <n v="70"/>
    <x v="69"/>
    <x v="0"/>
    <n v="5000"/>
    <x v="1"/>
    <x v="0"/>
    <x v="6"/>
    <x v="0"/>
    <b v="1"/>
    <b v="0"/>
    <b v="1"/>
    <n v="5"/>
    <n v="5"/>
    <s v="B1059"/>
    <n v="-80.577365999999998"/>
    <n v="28.561857100000001"/>
  </r>
  <r>
    <n v="71"/>
    <x v="70"/>
    <x v="0"/>
    <n v="6800"/>
    <x v="3"/>
    <x v="0"/>
    <x v="6"/>
    <x v="2"/>
    <b v="1"/>
    <b v="1"/>
    <b v="1"/>
    <n v="5"/>
    <n v="3"/>
    <s v="B1056"/>
    <n v="-80.577365999999998"/>
    <n v="28.561857100000001"/>
  </r>
  <r>
    <n v="72"/>
    <x v="71"/>
    <x v="0"/>
    <n v="15600"/>
    <x v="8"/>
    <x v="0"/>
    <x v="6"/>
    <x v="3"/>
    <b v="1"/>
    <b v="1"/>
    <b v="1"/>
    <n v="5"/>
    <n v="9"/>
    <s v="B1049"/>
    <n v="-80.577365999999998"/>
    <n v="28.561857100000001"/>
  </r>
  <r>
    <n v="73"/>
    <x v="72"/>
    <x v="0"/>
    <n v="6123.5476470588201"/>
    <x v="9"/>
    <x v="2"/>
    <x v="0"/>
    <x v="3"/>
    <b v="0"/>
    <b v="1"/>
    <b v="0"/>
    <n v="5"/>
    <n v="3"/>
    <s v="B1046"/>
    <n v="-80.603955799999994"/>
    <n v="28.608058499999999"/>
  </r>
  <r>
    <n v="74"/>
    <x v="73"/>
    <x v="0"/>
    <n v="15600"/>
    <x v="8"/>
    <x v="0"/>
    <x v="6"/>
    <x v="2"/>
    <b v="1"/>
    <b v="1"/>
    <b v="1"/>
    <n v="5"/>
    <n v="12"/>
    <s v="B1051"/>
    <n v="-80.577365999999998"/>
    <n v="28.561857100000001"/>
  </r>
  <r>
    <n v="75"/>
    <x v="74"/>
    <x v="0"/>
    <n v="15600"/>
    <x v="8"/>
    <x v="0"/>
    <x v="3"/>
    <x v="3"/>
    <b v="1"/>
    <b v="1"/>
    <b v="1"/>
    <n v="5"/>
    <n v="3"/>
    <s v="B1056"/>
    <n v="-80.577365999999998"/>
    <n v="28.561857100000001"/>
  </r>
  <r>
    <n v="76"/>
    <x v="75"/>
    <x v="0"/>
    <n v="1977"/>
    <x v="1"/>
    <x v="0"/>
    <x v="5"/>
    <x v="1"/>
    <b v="1"/>
    <b v="1"/>
    <b v="1"/>
    <n v="5"/>
    <n v="5"/>
    <s v="B1059"/>
    <n v="-80.577365999999998"/>
    <n v="28.561857100000001"/>
  </r>
  <r>
    <n v="77"/>
    <x v="76"/>
    <x v="0"/>
    <n v="15600"/>
    <x v="8"/>
    <x v="2"/>
    <x v="3"/>
    <x v="4"/>
    <b v="1"/>
    <b v="1"/>
    <b v="1"/>
    <n v="5"/>
    <n v="4"/>
    <s v="B1048"/>
    <n v="-80.603955799999994"/>
    <n v="28.608058499999999"/>
  </r>
  <r>
    <n v="78"/>
    <x v="77"/>
    <x v="0"/>
    <n v="15600"/>
    <x v="8"/>
    <x v="2"/>
    <x v="6"/>
    <x v="3"/>
    <b v="1"/>
    <b v="1"/>
    <b v="1"/>
    <n v="5"/>
    <n v="12"/>
    <s v="B1051"/>
    <n v="-80.603955799999994"/>
    <n v="28.608058499999999"/>
  </r>
  <r>
    <n v="79"/>
    <x v="78"/>
    <x v="0"/>
    <n v="9525"/>
    <x v="1"/>
    <x v="2"/>
    <x v="6"/>
    <x v="0"/>
    <b v="1"/>
    <b v="0"/>
    <b v="1"/>
    <n v="5"/>
    <n v="13"/>
    <s v="B1058"/>
    <n v="-80.603955799999994"/>
    <n v="28.608058499999999"/>
  </r>
  <r>
    <n v="80"/>
    <x v="79"/>
    <x v="0"/>
    <n v="15600"/>
    <x v="8"/>
    <x v="0"/>
    <x v="6"/>
    <x v="4"/>
    <b v="1"/>
    <b v="1"/>
    <b v="1"/>
    <n v="5"/>
    <n v="9"/>
    <s v="B1049"/>
    <n v="-80.577365999999998"/>
    <n v="28.561857100000001"/>
  </r>
  <r>
    <n v="81"/>
    <x v="80"/>
    <x v="0"/>
    <n v="15600"/>
    <x v="8"/>
    <x v="0"/>
    <x v="6"/>
    <x v="2"/>
    <b v="1"/>
    <b v="1"/>
    <b v="1"/>
    <n v="5"/>
    <n v="5"/>
    <s v="B1059"/>
    <n v="-80.577365999999998"/>
    <n v="28.561857100000001"/>
  </r>
  <r>
    <n v="82"/>
    <x v="81"/>
    <x v="0"/>
    <n v="3880"/>
    <x v="7"/>
    <x v="0"/>
    <x v="6"/>
    <x v="0"/>
    <b v="1"/>
    <b v="0"/>
    <b v="1"/>
    <n v="5"/>
    <n v="12"/>
    <s v="B1060"/>
    <n v="-80.577365999999998"/>
    <n v="28.561857100000001"/>
  </r>
  <r>
    <n v="83"/>
    <x v="82"/>
    <x v="0"/>
    <n v="6123.5476470588201"/>
    <x v="10"/>
    <x v="0"/>
    <x v="6"/>
    <x v="1"/>
    <b v="1"/>
    <b v="1"/>
    <b v="1"/>
    <n v="5"/>
    <n v="13"/>
    <s v="B1058"/>
    <n v="-80.577365999999998"/>
    <n v="28.561857100000001"/>
  </r>
  <r>
    <n v="84"/>
    <x v="83"/>
    <x v="0"/>
    <n v="15600"/>
    <x v="8"/>
    <x v="0"/>
    <x v="6"/>
    <x v="5"/>
    <b v="1"/>
    <b v="1"/>
    <b v="1"/>
    <n v="5"/>
    <n v="9"/>
    <s v="B1049"/>
    <n v="-80.577365999999998"/>
    <n v="28.561857100000001"/>
  </r>
  <r>
    <n v="85"/>
    <x v="84"/>
    <x v="0"/>
    <n v="1600"/>
    <x v="5"/>
    <x v="0"/>
    <x v="5"/>
    <x v="3"/>
    <b v="1"/>
    <b v="1"/>
    <b v="1"/>
    <n v="5"/>
    <n v="5"/>
    <s v="B1059"/>
    <n v="-80.577365999999998"/>
    <n v="28.561857100000001"/>
  </r>
  <r>
    <n v="86"/>
    <x v="85"/>
    <x v="0"/>
    <n v="15600"/>
    <x v="8"/>
    <x v="2"/>
    <x v="6"/>
    <x v="1"/>
    <b v="1"/>
    <b v="1"/>
    <b v="1"/>
    <n v="5"/>
    <n v="12"/>
    <s v="B1060"/>
    <n v="-80.603955799999994"/>
    <n v="28.608058499999999"/>
  </r>
  <r>
    <n v="87"/>
    <x v="86"/>
    <x v="0"/>
    <n v="15600"/>
    <x v="8"/>
    <x v="2"/>
    <x v="6"/>
    <x v="2"/>
    <b v="1"/>
    <b v="1"/>
    <b v="1"/>
    <n v="5"/>
    <n v="13"/>
    <s v="B1058"/>
    <n v="-80.603955799999994"/>
    <n v="28.608058499999999"/>
  </r>
  <r>
    <n v="88"/>
    <x v="87"/>
    <x v="0"/>
    <n v="15600"/>
    <x v="8"/>
    <x v="2"/>
    <x v="6"/>
    <x v="5"/>
    <b v="1"/>
    <b v="1"/>
    <b v="1"/>
    <n v="5"/>
    <n v="12"/>
    <s v="B1051"/>
    <n v="-80.603955799999994"/>
    <n v="28.608058499999999"/>
  </r>
  <r>
    <n v="89"/>
    <x v="88"/>
    <x v="0"/>
    <n v="15600"/>
    <x v="8"/>
    <x v="0"/>
    <x v="6"/>
    <x v="2"/>
    <b v="1"/>
    <b v="1"/>
    <b v="1"/>
    <n v="5"/>
    <n v="12"/>
    <s v="B1060"/>
    <n v="-80.577365999999998"/>
    <n v="28.561857100000001"/>
  </r>
  <r>
    <n v="90"/>
    <x v="89"/>
    <x v="0"/>
    <n v="3681"/>
    <x v="7"/>
    <x v="0"/>
    <x v="6"/>
    <x v="0"/>
    <b v="1"/>
    <b v="0"/>
    <b v="1"/>
    <n v="5"/>
    <n v="8"/>
    <s v="B1062"/>
    <n v="-80.577365999999998"/>
    <n v="28.5618571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82341E-2BBE-2848-A4F6-8BEABA0D3250}" name="PivotTable1" cacheId="9"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chartFormat="10">
  <location ref="A3:M15" firstHeaderRow="1" firstDataRow="2" firstDataCol="1"/>
  <pivotFields count="18">
    <pivotField showAll="0"/>
    <pivotField axis="axisRow" numFmtId="14" showAll="0">
      <items count="15">
        <item x="0"/>
        <item x="1"/>
        <item x="2"/>
        <item x="3"/>
        <item x="4"/>
        <item x="5"/>
        <item x="6"/>
        <item x="7"/>
        <item x="8"/>
        <item x="9"/>
        <item x="10"/>
        <item x="11"/>
        <item x="12"/>
        <item x="13"/>
        <item t="default"/>
      </items>
    </pivotField>
    <pivotField showAll="0">
      <items count="2">
        <item x="0"/>
        <item t="default"/>
      </items>
    </pivotField>
    <pivotField dataField="1" showAll="0"/>
    <pivotField axis="axisCol" showAll="0">
      <items count="12">
        <item x="4"/>
        <item x="10"/>
        <item x="3"/>
        <item x="6"/>
        <item x="1"/>
        <item x="0"/>
        <item x="7"/>
        <item x="2"/>
        <item x="9"/>
        <item x="5"/>
        <item x="8"/>
        <item t="default"/>
      </items>
    </pivotField>
    <pivotField multipleItemSelectionAllowed="1" showAll="0">
      <items count="4">
        <item x="0"/>
        <item x="2"/>
        <item x="1"/>
        <item t="default"/>
      </items>
    </pivotField>
    <pivotField showAll="0">
      <items count="9">
        <item x="3"/>
        <item x="1"/>
        <item x="7"/>
        <item x="4"/>
        <item x="0"/>
        <item x="6"/>
        <item x="2"/>
        <item x="5"/>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2">
    <field x="17"/>
    <field x="1"/>
  </rowFields>
  <rowItems count="11">
    <i>
      <x v="1"/>
    </i>
    <i>
      <x v="3"/>
    </i>
    <i>
      <x v="4"/>
    </i>
    <i>
      <x v="5"/>
    </i>
    <i>
      <x v="6"/>
    </i>
    <i>
      <x v="7"/>
    </i>
    <i>
      <x v="8"/>
    </i>
    <i>
      <x v="9"/>
    </i>
    <i>
      <x v="10"/>
    </i>
    <i>
      <x v="11"/>
    </i>
    <i t="grand">
      <x/>
    </i>
  </rowItems>
  <colFields count="1">
    <field x="4"/>
  </colFields>
  <colItems count="12">
    <i>
      <x/>
    </i>
    <i>
      <x v="1"/>
    </i>
    <i>
      <x v="2"/>
    </i>
    <i>
      <x v="3"/>
    </i>
    <i>
      <x v="4"/>
    </i>
    <i>
      <x v="5"/>
    </i>
    <i>
      <x v="6"/>
    </i>
    <i>
      <x v="7"/>
    </i>
    <i>
      <x v="8"/>
    </i>
    <i>
      <x v="9"/>
    </i>
    <i>
      <x v="10"/>
    </i>
    <i t="grand">
      <x/>
    </i>
  </colItems>
  <dataFields count="1">
    <dataField name="Sum of PayloadMass" fld="3" baseField="0" baseItem="0"/>
  </dataFields>
  <chartFormats count="11">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 chart="6" format="2" series="1">
      <pivotArea type="data" outline="0" fieldPosition="0">
        <references count="2">
          <reference field="4294967294" count="1" selected="0">
            <x v="0"/>
          </reference>
          <reference field="4" count="1" selected="0">
            <x v="2"/>
          </reference>
        </references>
      </pivotArea>
    </chartFormat>
    <chartFormat chart="6" format="3" series="1">
      <pivotArea type="data" outline="0" fieldPosition="0">
        <references count="2">
          <reference field="4294967294" count="1" selected="0">
            <x v="0"/>
          </reference>
          <reference field="4" count="1" selected="0">
            <x v="3"/>
          </reference>
        </references>
      </pivotArea>
    </chartFormat>
    <chartFormat chart="6" format="4" series="1">
      <pivotArea type="data" outline="0" fieldPosition="0">
        <references count="2">
          <reference field="4294967294" count="1" selected="0">
            <x v="0"/>
          </reference>
          <reference field="4" count="1" selected="0">
            <x v="4"/>
          </reference>
        </references>
      </pivotArea>
    </chartFormat>
    <chartFormat chart="6" format="5" series="1">
      <pivotArea type="data" outline="0" fieldPosition="0">
        <references count="2">
          <reference field="4294967294" count="1" selected="0">
            <x v="0"/>
          </reference>
          <reference field="4" count="1" selected="0">
            <x v="5"/>
          </reference>
        </references>
      </pivotArea>
    </chartFormat>
    <chartFormat chart="6" format="6" series="1">
      <pivotArea type="data" outline="0" fieldPosition="0">
        <references count="2">
          <reference field="4294967294" count="1" selected="0">
            <x v="0"/>
          </reference>
          <reference field="4" count="1" selected="0">
            <x v="6"/>
          </reference>
        </references>
      </pivotArea>
    </chartFormat>
    <chartFormat chart="6" format="7" series="1">
      <pivotArea type="data" outline="0" fieldPosition="0">
        <references count="2">
          <reference field="4294967294" count="1" selected="0">
            <x v="0"/>
          </reference>
          <reference field="4" count="1" selected="0">
            <x v="7"/>
          </reference>
        </references>
      </pivotArea>
    </chartFormat>
    <chartFormat chart="6" format="8" series="1">
      <pivotArea type="data" outline="0" fieldPosition="0">
        <references count="2">
          <reference field="4294967294" count="1" selected="0">
            <x v="0"/>
          </reference>
          <reference field="4" count="1" selected="0">
            <x v="8"/>
          </reference>
        </references>
      </pivotArea>
    </chartFormat>
    <chartFormat chart="6" format="9" series="1">
      <pivotArea type="data" outline="0" fieldPosition="0">
        <references count="2">
          <reference field="4294967294" count="1" selected="0">
            <x v="0"/>
          </reference>
          <reference field="4" count="1" selected="0">
            <x v="9"/>
          </reference>
        </references>
      </pivotArea>
    </chartFormat>
    <chartFormat chart="6" format="10" series="1">
      <pivotArea type="data" outline="0" fieldPosition="0">
        <references count="2">
          <reference field="4294967294" count="1" selected="0">
            <x v="0"/>
          </reference>
          <reference field="4" count="1" selected="0">
            <x v="1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BD2D94-B455-9D4E-9544-6F1DE516E004}"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M17" firstHeaderRow="1" firstDataRow="2" firstDataCol="1"/>
  <pivotFields count="18">
    <pivotField dataField="1" showAll="0"/>
    <pivotField axis="axisRow" numFmtId="14" showAll="0">
      <items count="15">
        <item x="0"/>
        <item x="1"/>
        <item x="2"/>
        <item x="3"/>
        <item x="4"/>
        <item x="5"/>
        <item x="6"/>
        <item x="7"/>
        <item x="8"/>
        <item x="9"/>
        <item x="10"/>
        <item x="11"/>
        <item x="12"/>
        <item x="13"/>
        <item t="default"/>
      </items>
    </pivotField>
    <pivotField showAll="0"/>
    <pivotField showAll="0"/>
    <pivotField axis="axisCol" showAll="0">
      <items count="12">
        <item x="4"/>
        <item x="10"/>
        <item x="3"/>
        <item x="6"/>
        <item x="1"/>
        <item x="0"/>
        <item x="7"/>
        <item x="2"/>
        <item x="9"/>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1"/>
  </rowFields>
  <rowItems count="13">
    <i>
      <x v="1"/>
    </i>
    <i>
      <x v="2"/>
    </i>
    <i>
      <x v="3"/>
    </i>
    <i>
      <x v="4"/>
    </i>
    <i>
      <x v="5"/>
    </i>
    <i>
      <x v="6"/>
    </i>
    <i>
      <x v="7"/>
    </i>
    <i>
      <x v="8"/>
    </i>
    <i>
      <x v="9"/>
    </i>
    <i>
      <x v="10"/>
    </i>
    <i>
      <x v="11"/>
    </i>
    <i>
      <x v="12"/>
    </i>
    <i t="grand">
      <x/>
    </i>
  </rowItems>
  <colFields count="1">
    <field x="4"/>
  </colFields>
  <colItems count="12">
    <i>
      <x/>
    </i>
    <i>
      <x v="1"/>
    </i>
    <i>
      <x v="2"/>
    </i>
    <i>
      <x v="3"/>
    </i>
    <i>
      <x v="4"/>
    </i>
    <i>
      <x v="5"/>
    </i>
    <i>
      <x v="6"/>
    </i>
    <i>
      <x v="7"/>
    </i>
    <i>
      <x v="8"/>
    </i>
    <i>
      <x v="9"/>
    </i>
    <i>
      <x v="10"/>
    </i>
    <i t="grand">
      <x/>
    </i>
  </colItems>
  <dataFields count="1">
    <dataField name="Sum of FlightNumber"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unchSite" xr10:uid="{ABE27698-7B4A-AC4F-A1A6-38CFE3B2489E}" sourceName="LaunchSite">
  <pivotTables>
    <pivotTable tabId="2" name="PivotTable1"/>
  </pivotTables>
  <data>
    <tabular pivotCacheId="171584234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unchSite" xr10:uid="{599DA0DA-064F-F64F-A63C-140D4057E502}" cache="Slicer_LaunchSite" caption="LaunchSi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1F2443-9939-154F-8A12-336C2A075133}" name="falcon_9" displayName="falcon_9" ref="A1:P91" totalsRowShown="0">
  <autoFilter ref="A1:P91" xr:uid="{641F2443-9939-154F-8A12-336C2A075133}"/>
  <tableColumns count="16">
    <tableColumn id="1" xr3:uid="{D1EABD6D-D11D-9A4D-A7C1-7483E4486F85}" name="FlightNumber"/>
    <tableColumn id="2" xr3:uid="{8349CF65-A245-2E48-A654-40DBFE7A880B}" name="Date" dataDxfId="6"/>
    <tableColumn id="3" xr3:uid="{E63D7ED7-89E9-2142-9AE5-F9A4AA57B0E9}" name="BoosterVersion" dataDxfId="5"/>
    <tableColumn id="4" xr3:uid="{86CDD109-D544-4946-82A4-4E2DFDA629B4}" name="PayloadMass"/>
    <tableColumn id="5" xr3:uid="{08FB521E-8F8C-5B4E-962C-CC6BBB1B5F95}" name="Orbit" dataDxfId="4"/>
    <tableColumn id="6" xr3:uid="{07ED9E2D-5DCD-BE47-B7EC-6B88A972E073}" name="LaunchSite" dataDxfId="3"/>
    <tableColumn id="7" xr3:uid="{0DB3FE83-6FB5-1745-B5DC-48C8E983B574}" name="Outcome" dataDxfId="2"/>
    <tableColumn id="8" xr3:uid="{E5FF6B06-B42B-7840-9DE7-83BF06C05E18}" name="Flights"/>
    <tableColumn id="9" xr3:uid="{CC99483A-8E5B-F84E-95ED-838651B2F2DA}" name="GridFins" dataDxfId="1"/>
    <tableColumn id="10" xr3:uid="{FD5C281A-0A58-5344-B759-E9854C29AE95}" name="Reused"/>
    <tableColumn id="11" xr3:uid="{B6F8D5F7-A7FD-FA4A-8267-A3BD06E8F111}" name="Legs"/>
    <tableColumn id="12" xr3:uid="{2D372F04-3820-DF47-B965-DD353764277C}" name="Block"/>
    <tableColumn id="13" xr3:uid="{1210F03F-C22E-2147-A36D-E18C2E67A7AD}" name="ReusedCount"/>
    <tableColumn id="14" xr3:uid="{C54F8FAE-86AE-6B4E-8D93-79C61BBCB802}" name="Serial" dataDxfId="0"/>
    <tableColumn id="15" xr3:uid="{770B9EAC-7BF3-E54A-8FEF-3FF0727F6F49}" name="Longitude"/>
    <tableColumn id="16" xr3:uid="{FC588399-A443-9244-9DA5-2A916159B935}" name="Latit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BD7A7B8-2DB3-9145-8E71-C8BCD617A2CB}" sourceName="Date">
  <pivotTables>
    <pivotTable tabId="2" name="PivotTable1"/>
  </pivotTables>
  <state minimalRefreshVersion="6" lastRefreshVersion="6" pivotCacheId="1715842341" filterType="unknown">
    <bounds startDate="201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4B4775A-D569-1947-B53A-0B9EB7C8087A}" cache="NativeTimeline_Date" caption="Date" level="0" selectionLevel="0" scrollPosition="2010-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5935-82B0-AA47-A500-ABA9A6DB41ED}">
  <dimension ref="A3:M15"/>
  <sheetViews>
    <sheetView workbookViewId="0">
      <selection activeCell="H10" sqref="H10"/>
    </sheetView>
  </sheetViews>
  <sheetFormatPr baseColWidth="10" defaultRowHeight="16" x14ac:dyDescent="0.2"/>
  <cols>
    <col min="1" max="1" width="18.5" bestFit="1" customWidth="1"/>
    <col min="2" max="2" width="15.5" bestFit="1" customWidth="1"/>
    <col min="3" max="3" width="12.1640625" bestFit="1" customWidth="1"/>
    <col min="4" max="4" width="10.1640625" bestFit="1" customWidth="1"/>
    <col min="5" max="5" width="4.83203125" bestFit="1" customWidth="1"/>
    <col min="6" max="6" width="8.1640625" bestFit="1" customWidth="1"/>
    <col min="7" max="7" width="12.1640625" bestFit="1" customWidth="1"/>
    <col min="8" max="9" width="6.1640625" bestFit="1" customWidth="1"/>
    <col min="10" max="10" width="12.1640625" bestFit="1" customWidth="1"/>
    <col min="11" max="11" width="6.1640625" bestFit="1" customWidth="1"/>
    <col min="12" max="12" width="7.1640625" bestFit="1" customWidth="1"/>
    <col min="13" max="16" width="12.1640625" bestFit="1" customWidth="1"/>
    <col min="17" max="17" width="12" bestFit="1" customWidth="1"/>
    <col min="18" max="18" width="9.83203125" bestFit="1" customWidth="1"/>
    <col min="19" max="20" width="12.1640625" bestFit="1" customWidth="1"/>
    <col min="21" max="21" width="12" bestFit="1" customWidth="1"/>
    <col min="22" max="22" width="9.1640625" bestFit="1" customWidth="1"/>
    <col min="23" max="23" width="12" bestFit="1" customWidth="1"/>
    <col min="24" max="24" width="10.33203125" bestFit="1" customWidth="1"/>
    <col min="25" max="25" width="10.1640625" bestFit="1" customWidth="1"/>
    <col min="26" max="26" width="12.1640625" bestFit="1" customWidth="1"/>
  </cols>
  <sheetData>
    <row r="3" spans="1:13" x14ac:dyDescent="0.2">
      <c r="A3" s="4" t="s">
        <v>97</v>
      </c>
      <c r="B3" s="4" t="s">
        <v>96</v>
      </c>
    </row>
    <row r="4" spans="1:13" x14ac:dyDescent="0.2">
      <c r="A4" s="4" t="s">
        <v>94</v>
      </c>
      <c r="B4" t="s">
        <v>39</v>
      </c>
      <c r="C4" t="s">
        <v>90</v>
      </c>
      <c r="D4" t="s">
        <v>28</v>
      </c>
      <c r="E4" t="s">
        <v>73</v>
      </c>
      <c r="F4" t="s">
        <v>22</v>
      </c>
      <c r="G4" t="s">
        <v>17</v>
      </c>
      <c r="H4" t="s">
        <v>81</v>
      </c>
      <c r="I4" t="s">
        <v>24</v>
      </c>
      <c r="J4" t="s">
        <v>87</v>
      </c>
      <c r="K4" t="s">
        <v>66</v>
      </c>
      <c r="L4" t="s">
        <v>85</v>
      </c>
      <c r="M4" t="s">
        <v>98</v>
      </c>
    </row>
    <row r="5" spans="1:13" x14ac:dyDescent="0.2">
      <c r="A5" s="5" t="s">
        <v>99</v>
      </c>
      <c r="B5" s="6"/>
      <c r="C5" s="6"/>
      <c r="D5" s="6"/>
      <c r="E5" s="6"/>
      <c r="F5" s="6"/>
      <c r="G5" s="6">
        <v>6123.5476470588201</v>
      </c>
      <c r="H5" s="6"/>
      <c r="I5" s="6"/>
      <c r="J5" s="6"/>
      <c r="K5" s="6"/>
      <c r="L5" s="6"/>
      <c r="M5" s="6">
        <v>6123.5476470588201</v>
      </c>
    </row>
    <row r="6" spans="1:13" x14ac:dyDescent="0.2">
      <c r="A6" s="5" t="s">
        <v>101</v>
      </c>
      <c r="B6" s="6"/>
      <c r="C6" s="6"/>
      <c r="D6" s="6"/>
      <c r="E6" s="6"/>
      <c r="F6" s="6"/>
      <c r="G6" s="6">
        <v>525</v>
      </c>
      <c r="H6" s="6"/>
      <c r="I6" s="6"/>
      <c r="J6" s="6"/>
      <c r="K6" s="6"/>
      <c r="L6" s="6"/>
      <c r="M6" s="6">
        <v>525</v>
      </c>
    </row>
    <row r="7" spans="1:13" x14ac:dyDescent="0.2">
      <c r="A7" s="5" t="s">
        <v>103</v>
      </c>
      <c r="B7" s="6"/>
      <c r="C7" s="6"/>
      <c r="D7" s="6">
        <v>3170</v>
      </c>
      <c r="E7" s="6"/>
      <c r="F7" s="6">
        <v>677</v>
      </c>
      <c r="G7" s="6"/>
      <c r="H7" s="6"/>
      <c r="I7" s="6">
        <v>500</v>
      </c>
      <c r="J7" s="6"/>
      <c r="K7" s="6"/>
      <c r="L7" s="6"/>
      <c r="M7" s="6">
        <v>4347</v>
      </c>
    </row>
    <row r="8" spans="1:13" x14ac:dyDescent="0.2">
      <c r="A8" s="5" t="s">
        <v>107</v>
      </c>
      <c r="B8" s="6"/>
      <c r="C8" s="6"/>
      <c r="D8" s="6">
        <v>12288</v>
      </c>
      <c r="E8" s="6"/>
      <c r="F8" s="6">
        <v>4512</v>
      </c>
      <c r="G8" s="6">
        <v>1316</v>
      </c>
      <c r="H8" s="6"/>
      <c r="I8" s="6"/>
      <c r="J8" s="6"/>
      <c r="K8" s="6"/>
      <c r="L8" s="6"/>
      <c r="M8" s="6">
        <v>18116</v>
      </c>
    </row>
    <row r="9" spans="1:13" x14ac:dyDescent="0.2">
      <c r="A9" s="5" t="s">
        <v>112</v>
      </c>
      <c r="B9" s="6">
        <v>570</v>
      </c>
      <c r="C9" s="6"/>
      <c r="D9" s="6">
        <v>4707</v>
      </c>
      <c r="E9" s="6"/>
      <c r="F9" s="6">
        <v>6770</v>
      </c>
      <c r="G9" s="6">
        <v>2034</v>
      </c>
      <c r="H9" s="6"/>
      <c r="I9" s="6"/>
      <c r="J9" s="6"/>
      <c r="K9" s="6"/>
      <c r="L9" s="6"/>
      <c r="M9" s="6">
        <v>14081</v>
      </c>
    </row>
    <row r="10" spans="1:13" x14ac:dyDescent="0.2">
      <c r="A10" s="5" t="s">
        <v>114</v>
      </c>
      <c r="B10" s="6"/>
      <c r="C10" s="6"/>
      <c r="D10" s="6">
        <v>23167</v>
      </c>
      <c r="E10" s="6"/>
      <c r="F10" s="6">
        <v>5393</v>
      </c>
      <c r="G10" s="6"/>
      <c r="H10" s="6"/>
      <c r="I10" s="6">
        <v>553</v>
      </c>
      <c r="J10" s="6"/>
      <c r="K10" s="6"/>
      <c r="L10" s="6"/>
      <c r="M10" s="6">
        <v>29113</v>
      </c>
    </row>
    <row r="11" spans="1:13" x14ac:dyDescent="0.2">
      <c r="A11" s="5" t="s">
        <v>115</v>
      </c>
      <c r="B11" s="6"/>
      <c r="C11" s="6"/>
      <c r="D11" s="6">
        <v>36300</v>
      </c>
      <c r="E11" s="6"/>
      <c r="F11" s="6">
        <v>10313</v>
      </c>
      <c r="G11" s="6">
        <v>11113.54764705882</v>
      </c>
      <c r="H11" s="6"/>
      <c r="I11" s="6">
        <v>38400</v>
      </c>
      <c r="J11" s="6"/>
      <c r="K11" s="6">
        <v>475</v>
      </c>
      <c r="L11" s="6"/>
      <c r="M11" s="6">
        <v>96601.547647058818</v>
      </c>
    </row>
    <row r="12" spans="1:13" x14ac:dyDescent="0.2">
      <c r="A12" s="5" t="s">
        <v>117</v>
      </c>
      <c r="B12" s="6"/>
      <c r="C12" s="6"/>
      <c r="D12" s="6">
        <v>42391.85</v>
      </c>
      <c r="E12" s="6">
        <v>350</v>
      </c>
      <c r="F12" s="6">
        <v>7743</v>
      </c>
      <c r="G12" s="6">
        <v>6123.5476470588201</v>
      </c>
      <c r="H12" s="6">
        <v>4400</v>
      </c>
      <c r="I12" s="6">
        <v>19200</v>
      </c>
      <c r="J12" s="6"/>
      <c r="K12" s="6">
        <v>6800</v>
      </c>
      <c r="L12" s="6"/>
      <c r="M12" s="6">
        <v>87008.397647058824</v>
      </c>
    </row>
    <row r="13" spans="1:13" x14ac:dyDescent="0.2">
      <c r="A13" s="5" t="s">
        <v>119</v>
      </c>
      <c r="B13" s="6"/>
      <c r="C13" s="6"/>
      <c r="D13" s="6">
        <v>13300</v>
      </c>
      <c r="E13" s="6"/>
      <c r="F13" s="6">
        <v>21968.7</v>
      </c>
      <c r="G13" s="6"/>
      <c r="H13" s="6"/>
      <c r="I13" s="6">
        <v>9600</v>
      </c>
      <c r="J13" s="6"/>
      <c r="K13" s="6">
        <v>1425</v>
      </c>
      <c r="L13" s="6">
        <v>28800</v>
      </c>
      <c r="M13" s="6">
        <v>75093.7</v>
      </c>
    </row>
    <row r="14" spans="1:13" x14ac:dyDescent="0.2">
      <c r="A14" s="5" t="s">
        <v>120</v>
      </c>
      <c r="B14" s="6"/>
      <c r="C14" s="6">
        <v>6123.5476470588201</v>
      </c>
      <c r="D14" s="6"/>
      <c r="E14" s="6"/>
      <c r="F14" s="6">
        <v>11502</v>
      </c>
      <c r="G14" s="6"/>
      <c r="H14" s="6">
        <v>7561</v>
      </c>
      <c r="I14" s="6"/>
      <c r="J14" s="6">
        <v>6123.5476470588201</v>
      </c>
      <c r="K14" s="6">
        <v>1600</v>
      </c>
      <c r="L14" s="6">
        <v>187200</v>
      </c>
      <c r="M14" s="6">
        <v>220110.09529411764</v>
      </c>
    </row>
    <row r="15" spans="1:13" x14ac:dyDescent="0.2">
      <c r="A15" s="5" t="s">
        <v>98</v>
      </c>
      <c r="B15" s="6">
        <v>570</v>
      </c>
      <c r="C15" s="6">
        <v>6123.5476470588201</v>
      </c>
      <c r="D15" s="6">
        <v>135323.85</v>
      </c>
      <c r="E15" s="6">
        <v>350</v>
      </c>
      <c r="F15" s="6">
        <v>68878.7</v>
      </c>
      <c r="G15" s="6">
        <v>27235.642941176462</v>
      </c>
      <c r="H15" s="6">
        <v>11961</v>
      </c>
      <c r="I15" s="6">
        <v>68253</v>
      </c>
      <c r="J15" s="6">
        <v>6123.5476470588201</v>
      </c>
      <c r="K15" s="6">
        <v>10300</v>
      </c>
      <c r="L15" s="6">
        <v>216000</v>
      </c>
      <c r="M15" s="6">
        <v>551119.28823529417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D757-2207-3340-8DAB-F1991C090AE2}">
  <dimension ref="A3:M17"/>
  <sheetViews>
    <sheetView workbookViewId="0">
      <selection activeCell="A3" sqref="A3"/>
    </sheetView>
  </sheetViews>
  <sheetFormatPr baseColWidth="10" defaultRowHeight="16" x14ac:dyDescent="0.2"/>
  <cols>
    <col min="1" max="1" width="19" bestFit="1" customWidth="1"/>
    <col min="2" max="2" width="15.5" bestFit="1" customWidth="1"/>
    <col min="3" max="5" width="4.83203125" bestFit="1" customWidth="1"/>
    <col min="6" max="6" width="4.1640625" bestFit="1" customWidth="1"/>
    <col min="7" max="7" width="4.33203125" bestFit="1" customWidth="1"/>
    <col min="8" max="8" width="5.1640625" bestFit="1" customWidth="1"/>
    <col min="9" max="9" width="4.1640625" bestFit="1" customWidth="1"/>
    <col min="10" max="10" width="3.5" bestFit="1" customWidth="1"/>
    <col min="11" max="11" width="4.5" bestFit="1" customWidth="1"/>
    <col min="12" max="12" width="5.5" bestFit="1" customWidth="1"/>
  </cols>
  <sheetData>
    <row r="3" spans="1:13" x14ac:dyDescent="0.2">
      <c r="A3" s="4" t="s">
        <v>121</v>
      </c>
      <c r="B3" s="4" t="s">
        <v>96</v>
      </c>
    </row>
    <row r="4" spans="1:13" x14ac:dyDescent="0.2">
      <c r="A4" s="4" t="s">
        <v>94</v>
      </c>
      <c r="B4" t="s">
        <v>39</v>
      </c>
      <c r="C4" t="s">
        <v>90</v>
      </c>
      <c r="D4" t="s">
        <v>28</v>
      </c>
      <c r="E4" t="s">
        <v>73</v>
      </c>
      <c r="F4" t="s">
        <v>22</v>
      </c>
      <c r="G4" t="s">
        <v>17</v>
      </c>
      <c r="H4" t="s">
        <v>81</v>
      </c>
      <c r="I4" t="s">
        <v>24</v>
      </c>
      <c r="J4" t="s">
        <v>87</v>
      </c>
      <c r="K4" t="s">
        <v>66</v>
      </c>
      <c r="L4" t="s">
        <v>85</v>
      </c>
      <c r="M4" t="s">
        <v>95</v>
      </c>
    </row>
    <row r="5" spans="1:13" x14ac:dyDescent="0.2">
      <c r="A5" s="7" t="s">
        <v>108</v>
      </c>
      <c r="B5" s="6"/>
      <c r="C5" s="6"/>
      <c r="D5" s="6">
        <v>51</v>
      </c>
      <c r="E5" s="6"/>
      <c r="F5" s="6">
        <v>12</v>
      </c>
      <c r="G5" s="6">
        <v>44</v>
      </c>
      <c r="H5" s="6"/>
      <c r="I5" s="6">
        <v>106</v>
      </c>
      <c r="J5" s="6">
        <v>73</v>
      </c>
      <c r="K5" s="6"/>
      <c r="L5" s="6">
        <v>146</v>
      </c>
      <c r="M5" s="6">
        <v>432</v>
      </c>
    </row>
    <row r="6" spans="1:13" x14ac:dyDescent="0.2">
      <c r="A6" s="7" t="s">
        <v>113</v>
      </c>
      <c r="B6" s="6">
        <v>13</v>
      </c>
      <c r="C6" s="6"/>
      <c r="D6" s="6"/>
      <c r="E6" s="6"/>
      <c r="F6" s="6">
        <v>27</v>
      </c>
      <c r="G6" s="6"/>
      <c r="H6" s="6"/>
      <c r="I6" s="6"/>
      <c r="J6" s="6"/>
      <c r="K6" s="6"/>
      <c r="L6" s="6">
        <v>75</v>
      </c>
      <c r="M6" s="6">
        <v>115</v>
      </c>
    </row>
    <row r="7" spans="1:13" x14ac:dyDescent="0.2">
      <c r="A7" s="7" t="s">
        <v>104</v>
      </c>
      <c r="B7" s="6"/>
      <c r="C7" s="6"/>
      <c r="D7" s="6">
        <v>122</v>
      </c>
      <c r="E7" s="6"/>
      <c r="F7" s="6">
        <v>142</v>
      </c>
      <c r="G7" s="6"/>
      <c r="H7" s="6"/>
      <c r="I7" s="6">
        <v>47</v>
      </c>
      <c r="J7" s="6"/>
      <c r="K7" s="6"/>
      <c r="L7" s="6">
        <v>77</v>
      </c>
      <c r="M7" s="6">
        <v>388</v>
      </c>
    </row>
    <row r="8" spans="1:13" x14ac:dyDescent="0.2">
      <c r="A8" s="7" t="s">
        <v>109</v>
      </c>
      <c r="B8" s="6"/>
      <c r="C8" s="6"/>
      <c r="D8" s="6">
        <v>15</v>
      </c>
      <c r="E8" s="6">
        <v>49</v>
      </c>
      <c r="F8" s="6">
        <v>89</v>
      </c>
      <c r="G8" s="6"/>
      <c r="H8" s="6"/>
      <c r="I8" s="6"/>
      <c r="J8" s="6"/>
      <c r="K8" s="6"/>
      <c r="L8" s="6">
        <v>78</v>
      </c>
      <c r="M8" s="6">
        <v>231</v>
      </c>
    </row>
    <row r="9" spans="1:13" x14ac:dyDescent="0.2">
      <c r="A9" s="7" t="s">
        <v>102</v>
      </c>
      <c r="B9" s="6"/>
      <c r="C9" s="6"/>
      <c r="D9" s="6">
        <v>124</v>
      </c>
      <c r="E9" s="6"/>
      <c r="F9" s="6">
        <v>143</v>
      </c>
      <c r="G9" s="6">
        <v>32</v>
      </c>
      <c r="H9" s="6"/>
      <c r="I9" s="6"/>
      <c r="J9" s="6"/>
      <c r="K9" s="6"/>
      <c r="L9" s="6">
        <v>65</v>
      </c>
      <c r="M9" s="6">
        <v>364</v>
      </c>
    </row>
    <row r="10" spans="1:13" x14ac:dyDescent="0.2">
      <c r="A10" s="7" t="s">
        <v>100</v>
      </c>
      <c r="B10" s="6"/>
      <c r="C10" s="6"/>
      <c r="D10" s="6">
        <v>84</v>
      </c>
      <c r="E10" s="6"/>
      <c r="F10" s="6">
        <v>100</v>
      </c>
      <c r="G10" s="6">
        <v>1</v>
      </c>
      <c r="H10" s="6">
        <v>82</v>
      </c>
      <c r="I10" s="6">
        <v>34</v>
      </c>
      <c r="J10" s="6"/>
      <c r="K10" s="6">
        <v>66</v>
      </c>
      <c r="L10" s="6">
        <v>161</v>
      </c>
      <c r="M10" s="6">
        <v>528</v>
      </c>
    </row>
    <row r="11" spans="1:13" x14ac:dyDescent="0.2">
      <c r="A11" s="7" t="s">
        <v>110</v>
      </c>
      <c r="B11" s="6"/>
      <c r="C11" s="6">
        <v>83</v>
      </c>
      <c r="D11" s="6">
        <v>88</v>
      </c>
      <c r="E11" s="6"/>
      <c r="F11" s="6">
        <v>90</v>
      </c>
      <c r="G11" s="6">
        <v>8</v>
      </c>
      <c r="H11" s="6"/>
      <c r="I11" s="6">
        <v>54</v>
      </c>
      <c r="J11" s="6"/>
      <c r="K11" s="6"/>
      <c r="L11" s="6"/>
      <c r="M11" s="6">
        <v>323</v>
      </c>
    </row>
    <row r="12" spans="1:13" x14ac:dyDescent="0.2">
      <c r="A12" s="7" t="s">
        <v>111</v>
      </c>
      <c r="B12" s="6"/>
      <c r="C12" s="6"/>
      <c r="D12" s="6">
        <v>156</v>
      </c>
      <c r="E12" s="6"/>
      <c r="F12" s="6">
        <v>36</v>
      </c>
      <c r="G12" s="6"/>
      <c r="H12" s="6"/>
      <c r="I12" s="6"/>
      <c r="J12" s="6"/>
      <c r="K12" s="6">
        <v>122</v>
      </c>
      <c r="L12" s="6">
        <v>84</v>
      </c>
      <c r="M12" s="6">
        <v>398</v>
      </c>
    </row>
    <row r="13" spans="1:13" x14ac:dyDescent="0.2">
      <c r="A13" s="7" t="s">
        <v>105</v>
      </c>
      <c r="B13" s="6"/>
      <c r="C13" s="6"/>
      <c r="D13" s="6">
        <v>91</v>
      </c>
      <c r="E13" s="6"/>
      <c r="F13" s="6">
        <v>11</v>
      </c>
      <c r="G13" s="6">
        <v>38</v>
      </c>
      <c r="H13" s="6"/>
      <c r="I13" s="6">
        <v>4</v>
      </c>
      <c r="J13" s="6"/>
      <c r="K13" s="6"/>
      <c r="L13" s="6">
        <v>86</v>
      </c>
      <c r="M13" s="6">
        <v>230</v>
      </c>
    </row>
    <row r="14" spans="1:13" x14ac:dyDescent="0.2">
      <c r="A14" s="7" t="s">
        <v>116</v>
      </c>
      <c r="B14" s="6"/>
      <c r="C14" s="6"/>
      <c r="D14" s="6">
        <v>81</v>
      </c>
      <c r="E14" s="6"/>
      <c r="F14" s="6"/>
      <c r="G14" s="6"/>
      <c r="H14" s="6"/>
      <c r="I14" s="6">
        <v>39</v>
      </c>
      <c r="J14" s="6"/>
      <c r="K14" s="6">
        <v>57</v>
      </c>
      <c r="L14" s="6">
        <v>264</v>
      </c>
      <c r="M14" s="6">
        <v>441</v>
      </c>
    </row>
    <row r="15" spans="1:13" x14ac:dyDescent="0.2">
      <c r="A15" s="7" t="s">
        <v>118</v>
      </c>
      <c r="B15" s="6"/>
      <c r="C15" s="6"/>
      <c r="D15" s="6">
        <v>58</v>
      </c>
      <c r="E15" s="6"/>
      <c r="F15" s="6"/>
      <c r="G15" s="6"/>
      <c r="H15" s="6">
        <v>90</v>
      </c>
      <c r="I15" s="6"/>
      <c r="J15" s="6"/>
      <c r="K15" s="6"/>
      <c r="L15" s="6">
        <v>69</v>
      </c>
      <c r="M15" s="6">
        <v>217</v>
      </c>
    </row>
    <row r="16" spans="1:13" x14ac:dyDescent="0.2">
      <c r="A16" s="7" t="s">
        <v>106</v>
      </c>
      <c r="B16" s="6"/>
      <c r="C16" s="6"/>
      <c r="D16" s="6">
        <v>76</v>
      </c>
      <c r="E16" s="6"/>
      <c r="F16" s="6">
        <v>172</v>
      </c>
      <c r="G16" s="6">
        <v>17</v>
      </c>
      <c r="H16" s="6">
        <v>61</v>
      </c>
      <c r="I16" s="6">
        <v>43</v>
      </c>
      <c r="J16" s="6"/>
      <c r="K16" s="6">
        <v>59</v>
      </c>
      <c r="L16" s="6"/>
      <c r="M16" s="6">
        <v>428</v>
      </c>
    </row>
    <row r="17" spans="1:13" x14ac:dyDescent="0.2">
      <c r="A17" s="7" t="s">
        <v>95</v>
      </c>
      <c r="B17" s="6">
        <v>13</v>
      </c>
      <c r="C17" s="6">
        <v>83</v>
      </c>
      <c r="D17" s="6">
        <v>946</v>
      </c>
      <c r="E17" s="6">
        <v>49</v>
      </c>
      <c r="F17" s="6">
        <v>822</v>
      </c>
      <c r="G17" s="6">
        <v>140</v>
      </c>
      <c r="H17" s="6">
        <v>233</v>
      </c>
      <c r="I17" s="6">
        <v>327</v>
      </c>
      <c r="J17" s="6">
        <v>73</v>
      </c>
      <c r="K17" s="6">
        <v>304</v>
      </c>
      <c r="L17" s="6">
        <v>1105</v>
      </c>
      <c r="M17" s="6">
        <v>4095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ADAA-0CEC-044E-9A64-F5FD1ED07DD1}">
  <dimension ref="A1:S91"/>
  <sheetViews>
    <sheetView tabSelected="1" workbookViewId="0">
      <selection activeCell="AD32" sqref="AD32"/>
    </sheetView>
  </sheetViews>
  <sheetFormatPr baseColWidth="10" defaultRowHeight="16" x14ac:dyDescent="0.2"/>
  <cols>
    <col min="1" max="1" width="14.83203125" customWidth="1"/>
    <col min="2" max="2" width="10.1640625" bestFit="1" customWidth="1"/>
    <col min="3" max="3" width="16" customWidth="1"/>
    <col min="4" max="4" width="14.33203125" customWidth="1"/>
    <col min="5" max="5" width="7.6640625" customWidth="1"/>
    <col min="6" max="6" width="12.33203125" customWidth="1"/>
    <col min="7" max="7" width="11.1640625" bestFit="1" customWidth="1"/>
    <col min="8" max="8" width="9" customWidth="1"/>
    <col min="9" max="9" width="10.33203125" style="3" customWidth="1"/>
    <col min="10" max="10" width="9.5" customWidth="1"/>
    <col min="11" max="11" width="7.1640625" customWidth="1"/>
    <col min="12" max="12" width="8" customWidth="1"/>
    <col min="13" max="13" width="14.1640625" customWidth="1"/>
    <col min="14" max="14" width="8.1640625" customWidth="1"/>
    <col min="15" max="15" width="11.83203125" bestFit="1" customWidth="1"/>
    <col min="16" max="16" width="11.1640625" bestFit="1" customWidth="1"/>
    <col min="19" max="19" width="14.1640625" bestFit="1" customWidth="1"/>
  </cols>
  <sheetData>
    <row r="1" spans="1:19" x14ac:dyDescent="0.2">
      <c r="A1" t="s">
        <v>0</v>
      </c>
      <c r="B1" t="s">
        <v>1</v>
      </c>
      <c r="C1" s="1" t="s">
        <v>2</v>
      </c>
      <c r="D1" t="s">
        <v>3</v>
      </c>
      <c r="E1" s="1" t="s">
        <v>4</v>
      </c>
      <c r="F1" s="1" t="s">
        <v>5</v>
      </c>
      <c r="G1" s="1" t="s">
        <v>6</v>
      </c>
      <c r="H1" t="s">
        <v>7</v>
      </c>
      <c r="I1" s="3" t="s">
        <v>8</v>
      </c>
      <c r="J1" t="s">
        <v>9</v>
      </c>
      <c r="K1" t="s">
        <v>10</v>
      </c>
      <c r="L1" t="s">
        <v>11</v>
      </c>
      <c r="M1" t="s">
        <v>12</v>
      </c>
      <c r="N1" s="1" t="s">
        <v>13</v>
      </c>
      <c r="O1" t="s">
        <v>14</v>
      </c>
      <c r="P1" t="s">
        <v>15</v>
      </c>
      <c r="R1" t="s">
        <v>92</v>
      </c>
      <c r="S1" t="s">
        <v>93</v>
      </c>
    </row>
    <row r="2" spans="1:19" x14ac:dyDescent="0.2">
      <c r="A2">
        <v>1</v>
      </c>
      <c r="B2" s="2">
        <v>40333</v>
      </c>
      <c r="C2" s="1" t="s">
        <v>16</v>
      </c>
      <c r="D2">
        <v>6123.5476470588201</v>
      </c>
      <c r="E2" s="1" t="s">
        <v>17</v>
      </c>
      <c r="F2" s="1" t="s">
        <v>18</v>
      </c>
      <c r="G2" s="1" t="s">
        <v>19</v>
      </c>
      <c r="H2">
        <v>1</v>
      </c>
      <c r="I2" s="3" t="b">
        <v>0</v>
      </c>
      <c r="J2" t="b">
        <v>0</v>
      </c>
      <c r="K2" t="b">
        <v>0</v>
      </c>
      <c r="L2">
        <v>1</v>
      </c>
      <c r="M2">
        <v>0</v>
      </c>
      <c r="N2" s="1" t="s">
        <v>20</v>
      </c>
      <c r="O2">
        <v>-80.577365999999998</v>
      </c>
      <c r="P2">
        <v>28.561857100000001</v>
      </c>
      <c r="R2">
        <f>TYPE(O2)</f>
        <v>1</v>
      </c>
      <c r="S2">
        <f>TYPE(I2)</f>
        <v>4</v>
      </c>
    </row>
    <row r="3" spans="1:19" x14ac:dyDescent="0.2">
      <c r="A3">
        <v>2</v>
      </c>
      <c r="B3" s="2">
        <v>41051</v>
      </c>
      <c r="C3" s="1" t="s">
        <v>16</v>
      </c>
      <c r="D3">
        <v>525</v>
      </c>
      <c r="E3" s="1" t="s">
        <v>17</v>
      </c>
      <c r="F3" s="1" t="s">
        <v>18</v>
      </c>
      <c r="G3" s="1" t="s">
        <v>19</v>
      </c>
      <c r="H3">
        <v>1</v>
      </c>
      <c r="I3" s="3" t="b">
        <v>0</v>
      </c>
      <c r="J3" t="b">
        <v>0</v>
      </c>
      <c r="K3" t="b">
        <v>0</v>
      </c>
      <c r="L3">
        <v>1</v>
      </c>
      <c r="M3">
        <v>0</v>
      </c>
      <c r="N3" s="1" t="s">
        <v>21</v>
      </c>
      <c r="O3">
        <v>-80.577365999999998</v>
      </c>
      <c r="P3">
        <v>28.561857100000001</v>
      </c>
      <c r="R3">
        <f t="shared" ref="R3:R66" si="0">TYPE(O3)</f>
        <v>1</v>
      </c>
      <c r="S3">
        <f t="shared" ref="S3:S66" si="1">TYPE(I3)</f>
        <v>4</v>
      </c>
    </row>
    <row r="4" spans="1:19" x14ac:dyDescent="0.2">
      <c r="A4">
        <v>3</v>
      </c>
      <c r="B4" s="2">
        <v>41334</v>
      </c>
      <c r="C4" s="1" t="s">
        <v>16</v>
      </c>
      <c r="D4">
        <v>677</v>
      </c>
      <c r="E4" s="1" t="s">
        <v>22</v>
      </c>
      <c r="F4" s="1" t="s">
        <v>18</v>
      </c>
      <c r="G4" s="1" t="s">
        <v>19</v>
      </c>
      <c r="H4">
        <v>1</v>
      </c>
      <c r="I4" s="3" t="b">
        <v>0</v>
      </c>
      <c r="J4" t="b">
        <v>0</v>
      </c>
      <c r="K4" t="b">
        <v>0</v>
      </c>
      <c r="L4">
        <v>1</v>
      </c>
      <c r="M4">
        <v>0</v>
      </c>
      <c r="N4" s="1" t="s">
        <v>23</v>
      </c>
      <c r="O4">
        <v>-80.577365999999998</v>
      </c>
      <c r="P4">
        <v>28.561857100000001</v>
      </c>
      <c r="R4">
        <f t="shared" si="0"/>
        <v>1</v>
      </c>
      <c r="S4">
        <f t="shared" si="1"/>
        <v>4</v>
      </c>
    </row>
    <row r="5" spans="1:19" x14ac:dyDescent="0.2">
      <c r="A5">
        <v>4</v>
      </c>
      <c r="B5" s="2">
        <v>41546</v>
      </c>
      <c r="C5" s="1" t="s">
        <v>16</v>
      </c>
      <c r="D5">
        <v>500</v>
      </c>
      <c r="E5" s="1" t="s">
        <v>24</v>
      </c>
      <c r="F5" s="1" t="s">
        <v>25</v>
      </c>
      <c r="G5" s="1" t="s">
        <v>26</v>
      </c>
      <c r="H5">
        <v>1</v>
      </c>
      <c r="I5" s="3" t="b">
        <v>0</v>
      </c>
      <c r="J5" t="b">
        <v>0</v>
      </c>
      <c r="K5" t="b">
        <v>0</v>
      </c>
      <c r="L5">
        <v>1</v>
      </c>
      <c r="M5">
        <v>0</v>
      </c>
      <c r="N5" s="1" t="s">
        <v>27</v>
      </c>
      <c r="O5">
        <v>-120.610829</v>
      </c>
      <c r="P5">
        <v>34.632092999999998</v>
      </c>
      <c r="R5">
        <f t="shared" si="0"/>
        <v>1</v>
      </c>
      <c r="S5">
        <f t="shared" si="1"/>
        <v>4</v>
      </c>
    </row>
    <row r="6" spans="1:19" x14ac:dyDescent="0.2">
      <c r="A6">
        <v>5</v>
      </c>
      <c r="B6" s="2">
        <v>41611</v>
      </c>
      <c r="C6" s="1" t="s">
        <v>16</v>
      </c>
      <c r="D6">
        <v>3170</v>
      </c>
      <c r="E6" s="1" t="s">
        <v>28</v>
      </c>
      <c r="F6" s="1" t="s">
        <v>18</v>
      </c>
      <c r="G6" s="1" t="s">
        <v>19</v>
      </c>
      <c r="H6">
        <v>1</v>
      </c>
      <c r="I6" s="3" t="b">
        <v>0</v>
      </c>
      <c r="J6" t="b">
        <v>0</v>
      </c>
      <c r="K6" t="b">
        <v>0</v>
      </c>
      <c r="L6">
        <v>1</v>
      </c>
      <c r="M6">
        <v>0</v>
      </c>
      <c r="N6" s="1" t="s">
        <v>29</v>
      </c>
      <c r="O6">
        <v>-80.577365999999998</v>
      </c>
      <c r="P6">
        <v>28.561857100000001</v>
      </c>
      <c r="R6">
        <f t="shared" si="0"/>
        <v>1</v>
      </c>
      <c r="S6">
        <f t="shared" si="1"/>
        <v>4</v>
      </c>
    </row>
    <row r="7" spans="1:19" x14ac:dyDescent="0.2">
      <c r="A7">
        <v>6</v>
      </c>
      <c r="B7" s="2">
        <v>41645</v>
      </c>
      <c r="C7" s="1" t="s">
        <v>16</v>
      </c>
      <c r="D7">
        <v>3325</v>
      </c>
      <c r="E7" s="1" t="s">
        <v>28</v>
      </c>
      <c r="F7" s="1" t="s">
        <v>18</v>
      </c>
      <c r="G7" s="1" t="s">
        <v>19</v>
      </c>
      <c r="H7">
        <v>1</v>
      </c>
      <c r="I7" s="3" t="b">
        <v>0</v>
      </c>
      <c r="J7" t="b">
        <v>0</v>
      </c>
      <c r="K7" t="b">
        <v>0</v>
      </c>
      <c r="L7">
        <v>1</v>
      </c>
      <c r="M7">
        <v>0</v>
      </c>
      <c r="N7" s="1" t="s">
        <v>30</v>
      </c>
      <c r="O7">
        <v>-80.577365999999998</v>
      </c>
      <c r="P7">
        <v>28.561857100000001</v>
      </c>
      <c r="R7">
        <f t="shared" si="0"/>
        <v>1</v>
      </c>
      <c r="S7">
        <f t="shared" si="1"/>
        <v>4</v>
      </c>
    </row>
    <row r="8" spans="1:19" x14ac:dyDescent="0.2">
      <c r="A8">
        <v>7</v>
      </c>
      <c r="B8" s="2">
        <v>41747</v>
      </c>
      <c r="C8" s="1" t="s">
        <v>16</v>
      </c>
      <c r="D8">
        <v>2296</v>
      </c>
      <c r="E8" s="1" t="s">
        <v>22</v>
      </c>
      <c r="F8" s="1" t="s">
        <v>18</v>
      </c>
      <c r="G8" s="1" t="s">
        <v>31</v>
      </c>
      <c r="H8">
        <v>1</v>
      </c>
      <c r="I8" s="3" t="b">
        <v>0</v>
      </c>
      <c r="J8" t="b">
        <v>0</v>
      </c>
      <c r="K8" t="b">
        <v>1</v>
      </c>
      <c r="L8">
        <v>1</v>
      </c>
      <c r="M8">
        <v>0</v>
      </c>
      <c r="N8" s="1" t="s">
        <v>32</v>
      </c>
      <c r="O8">
        <v>-80.577365999999998</v>
      </c>
      <c r="P8">
        <v>28.561857100000001</v>
      </c>
      <c r="R8">
        <f t="shared" si="0"/>
        <v>1</v>
      </c>
      <c r="S8">
        <f t="shared" si="1"/>
        <v>4</v>
      </c>
    </row>
    <row r="9" spans="1:19" x14ac:dyDescent="0.2">
      <c r="A9">
        <v>8</v>
      </c>
      <c r="B9" s="2">
        <v>41834</v>
      </c>
      <c r="C9" s="1" t="s">
        <v>16</v>
      </c>
      <c r="D9">
        <v>1316</v>
      </c>
      <c r="E9" s="1" t="s">
        <v>17</v>
      </c>
      <c r="F9" s="1" t="s">
        <v>18</v>
      </c>
      <c r="G9" s="1" t="s">
        <v>31</v>
      </c>
      <c r="H9">
        <v>1</v>
      </c>
      <c r="I9" s="3" t="b">
        <v>0</v>
      </c>
      <c r="J9" t="b">
        <v>0</v>
      </c>
      <c r="K9" t="b">
        <v>1</v>
      </c>
      <c r="L9">
        <v>1</v>
      </c>
      <c r="M9">
        <v>0</v>
      </c>
      <c r="N9" s="1" t="s">
        <v>33</v>
      </c>
      <c r="O9">
        <v>-80.577365999999998</v>
      </c>
      <c r="P9">
        <v>28.561857100000001</v>
      </c>
      <c r="R9">
        <f t="shared" si="0"/>
        <v>1</v>
      </c>
      <c r="S9">
        <f t="shared" si="1"/>
        <v>4</v>
      </c>
    </row>
    <row r="10" spans="1:19" x14ac:dyDescent="0.2">
      <c r="A10">
        <v>9</v>
      </c>
      <c r="B10" s="2">
        <v>41856</v>
      </c>
      <c r="C10" s="1" t="s">
        <v>16</v>
      </c>
      <c r="D10">
        <v>4535</v>
      </c>
      <c r="E10" s="1" t="s">
        <v>28</v>
      </c>
      <c r="F10" s="1" t="s">
        <v>18</v>
      </c>
      <c r="G10" s="1" t="s">
        <v>19</v>
      </c>
      <c r="H10">
        <v>1</v>
      </c>
      <c r="I10" s="3" t="b">
        <v>0</v>
      </c>
      <c r="J10" t="b">
        <v>0</v>
      </c>
      <c r="K10" t="b">
        <v>0</v>
      </c>
      <c r="L10">
        <v>1</v>
      </c>
      <c r="M10">
        <v>0</v>
      </c>
      <c r="N10" s="1" t="s">
        <v>34</v>
      </c>
      <c r="O10">
        <v>-80.577365999999998</v>
      </c>
      <c r="P10">
        <v>28.561857100000001</v>
      </c>
      <c r="R10">
        <f t="shared" si="0"/>
        <v>1</v>
      </c>
      <c r="S10">
        <f t="shared" si="1"/>
        <v>4</v>
      </c>
    </row>
    <row r="11" spans="1:19" x14ac:dyDescent="0.2">
      <c r="A11">
        <v>10</v>
      </c>
      <c r="B11" s="2">
        <v>41889</v>
      </c>
      <c r="C11" s="1" t="s">
        <v>16</v>
      </c>
      <c r="D11">
        <v>4428</v>
      </c>
      <c r="E11" s="1" t="s">
        <v>28</v>
      </c>
      <c r="F11" s="1" t="s">
        <v>18</v>
      </c>
      <c r="G11" s="1" t="s">
        <v>19</v>
      </c>
      <c r="H11">
        <v>1</v>
      </c>
      <c r="I11" s="3" t="b">
        <v>0</v>
      </c>
      <c r="J11" t="b">
        <v>0</v>
      </c>
      <c r="K11" t="b">
        <v>0</v>
      </c>
      <c r="L11">
        <v>1</v>
      </c>
      <c r="M11">
        <v>0</v>
      </c>
      <c r="N11" s="1" t="s">
        <v>35</v>
      </c>
      <c r="O11">
        <v>-80.577365999999998</v>
      </c>
      <c r="P11">
        <v>28.561857100000001</v>
      </c>
      <c r="R11">
        <f t="shared" si="0"/>
        <v>1</v>
      </c>
      <c r="S11">
        <f t="shared" si="1"/>
        <v>4</v>
      </c>
    </row>
    <row r="12" spans="1:19" x14ac:dyDescent="0.2">
      <c r="A12">
        <v>11</v>
      </c>
      <c r="B12" s="2">
        <v>41903</v>
      </c>
      <c r="C12" s="1" t="s">
        <v>16</v>
      </c>
      <c r="D12">
        <v>2216</v>
      </c>
      <c r="E12" s="1" t="s">
        <v>22</v>
      </c>
      <c r="F12" s="1" t="s">
        <v>18</v>
      </c>
      <c r="G12" s="1" t="s">
        <v>26</v>
      </c>
      <c r="H12">
        <v>1</v>
      </c>
      <c r="I12" s="3" t="b">
        <v>0</v>
      </c>
      <c r="J12" t="b">
        <v>0</v>
      </c>
      <c r="K12" t="b">
        <v>0</v>
      </c>
      <c r="L12">
        <v>1</v>
      </c>
      <c r="M12">
        <v>0</v>
      </c>
      <c r="N12" s="1" t="s">
        <v>36</v>
      </c>
      <c r="O12">
        <v>-80.577365999999998</v>
      </c>
      <c r="P12">
        <v>28.561857100000001</v>
      </c>
      <c r="R12">
        <f t="shared" si="0"/>
        <v>1</v>
      </c>
      <c r="S12">
        <f t="shared" si="1"/>
        <v>4</v>
      </c>
    </row>
    <row r="13" spans="1:19" x14ac:dyDescent="0.2">
      <c r="A13">
        <v>12</v>
      </c>
      <c r="B13" s="2">
        <v>42014</v>
      </c>
      <c r="C13" s="1" t="s">
        <v>16</v>
      </c>
      <c r="D13">
        <v>2395</v>
      </c>
      <c r="E13" s="1" t="s">
        <v>22</v>
      </c>
      <c r="F13" s="1" t="s">
        <v>18</v>
      </c>
      <c r="G13" s="1" t="s">
        <v>37</v>
      </c>
      <c r="H13">
        <v>1</v>
      </c>
      <c r="I13" s="3" t="b">
        <v>1</v>
      </c>
      <c r="J13" t="b">
        <v>0</v>
      </c>
      <c r="K13" t="b">
        <v>1</v>
      </c>
      <c r="L13">
        <v>1</v>
      </c>
      <c r="M13">
        <v>0</v>
      </c>
      <c r="N13" s="1" t="s">
        <v>38</v>
      </c>
      <c r="O13">
        <v>-80.577365999999998</v>
      </c>
      <c r="P13">
        <v>28.561857100000001</v>
      </c>
      <c r="R13">
        <f t="shared" si="0"/>
        <v>1</v>
      </c>
      <c r="S13">
        <f t="shared" si="1"/>
        <v>4</v>
      </c>
    </row>
    <row r="14" spans="1:19" x14ac:dyDescent="0.2">
      <c r="A14">
        <v>13</v>
      </c>
      <c r="B14" s="2">
        <v>42046</v>
      </c>
      <c r="C14" s="1" t="s">
        <v>16</v>
      </c>
      <c r="D14">
        <v>570</v>
      </c>
      <c r="E14" s="1" t="s">
        <v>39</v>
      </c>
      <c r="F14" s="1" t="s">
        <v>18</v>
      </c>
      <c r="G14" s="1" t="s">
        <v>31</v>
      </c>
      <c r="H14">
        <v>1</v>
      </c>
      <c r="I14" s="3" t="b">
        <v>1</v>
      </c>
      <c r="J14" t="b">
        <v>0</v>
      </c>
      <c r="K14" t="b">
        <v>1</v>
      </c>
      <c r="L14">
        <v>1</v>
      </c>
      <c r="M14">
        <v>0</v>
      </c>
      <c r="N14" s="1" t="s">
        <v>40</v>
      </c>
      <c r="O14">
        <v>-80.577365999999998</v>
      </c>
      <c r="P14">
        <v>28.561857100000001</v>
      </c>
      <c r="R14">
        <f t="shared" si="0"/>
        <v>1</v>
      </c>
      <c r="S14">
        <f t="shared" si="1"/>
        <v>4</v>
      </c>
    </row>
    <row r="15" spans="1:19" x14ac:dyDescent="0.2">
      <c r="A15">
        <v>14</v>
      </c>
      <c r="B15" s="2">
        <v>42108</v>
      </c>
      <c r="C15" s="1" t="s">
        <v>16</v>
      </c>
      <c r="D15">
        <v>1898</v>
      </c>
      <c r="E15" s="1" t="s">
        <v>22</v>
      </c>
      <c r="F15" s="1" t="s">
        <v>18</v>
      </c>
      <c r="G15" s="1" t="s">
        <v>37</v>
      </c>
      <c r="H15">
        <v>1</v>
      </c>
      <c r="I15" s="3" t="b">
        <v>1</v>
      </c>
      <c r="J15" t="b">
        <v>0</v>
      </c>
      <c r="K15" t="b">
        <v>1</v>
      </c>
      <c r="L15">
        <v>1</v>
      </c>
      <c r="M15">
        <v>0</v>
      </c>
      <c r="N15" s="1" t="s">
        <v>41</v>
      </c>
      <c r="O15">
        <v>-80.577365999999998</v>
      </c>
      <c r="P15">
        <v>28.561857100000001</v>
      </c>
      <c r="R15">
        <f t="shared" si="0"/>
        <v>1</v>
      </c>
      <c r="S15">
        <f t="shared" si="1"/>
        <v>4</v>
      </c>
    </row>
    <row r="16" spans="1:19" x14ac:dyDescent="0.2">
      <c r="A16">
        <v>15</v>
      </c>
      <c r="B16" s="2">
        <v>42121</v>
      </c>
      <c r="C16" s="1" t="s">
        <v>16</v>
      </c>
      <c r="D16">
        <v>4707</v>
      </c>
      <c r="E16" s="1" t="s">
        <v>28</v>
      </c>
      <c r="F16" s="1" t="s">
        <v>18</v>
      </c>
      <c r="G16" s="1" t="s">
        <v>19</v>
      </c>
      <c r="H16">
        <v>1</v>
      </c>
      <c r="I16" s="3" t="b">
        <v>0</v>
      </c>
      <c r="J16" t="b">
        <v>0</v>
      </c>
      <c r="K16" t="b">
        <v>0</v>
      </c>
      <c r="L16">
        <v>1</v>
      </c>
      <c r="M16">
        <v>0</v>
      </c>
      <c r="N16" s="1" t="s">
        <v>42</v>
      </c>
      <c r="O16">
        <v>-80.577365999999998</v>
      </c>
      <c r="P16">
        <v>28.561857100000001</v>
      </c>
      <c r="R16">
        <f t="shared" si="0"/>
        <v>1</v>
      </c>
      <c r="S16">
        <f t="shared" si="1"/>
        <v>4</v>
      </c>
    </row>
    <row r="17" spans="1:19" x14ac:dyDescent="0.2">
      <c r="A17">
        <v>16</v>
      </c>
      <c r="B17" s="2">
        <v>42183</v>
      </c>
      <c r="C17" s="1" t="s">
        <v>16</v>
      </c>
      <c r="D17">
        <v>2477</v>
      </c>
      <c r="E17" s="1" t="s">
        <v>22</v>
      </c>
      <c r="F17" s="1" t="s">
        <v>18</v>
      </c>
      <c r="G17" s="1" t="s">
        <v>43</v>
      </c>
      <c r="H17">
        <v>1</v>
      </c>
      <c r="I17" s="3" t="b">
        <v>1</v>
      </c>
      <c r="J17" t="b">
        <v>0</v>
      </c>
      <c r="K17" t="b">
        <v>1</v>
      </c>
      <c r="L17">
        <v>1</v>
      </c>
      <c r="M17">
        <v>0</v>
      </c>
      <c r="N17" s="1" t="s">
        <v>44</v>
      </c>
      <c r="O17">
        <v>-80.577365999999998</v>
      </c>
      <c r="P17">
        <v>28.561857100000001</v>
      </c>
      <c r="R17">
        <f t="shared" si="0"/>
        <v>1</v>
      </c>
      <c r="S17">
        <f t="shared" si="1"/>
        <v>4</v>
      </c>
    </row>
    <row r="18" spans="1:19" x14ac:dyDescent="0.2">
      <c r="A18">
        <v>17</v>
      </c>
      <c r="B18" s="2">
        <v>42360</v>
      </c>
      <c r="C18" s="1" t="s">
        <v>16</v>
      </c>
      <c r="D18">
        <v>2034</v>
      </c>
      <c r="E18" s="1" t="s">
        <v>17</v>
      </c>
      <c r="F18" s="1" t="s">
        <v>18</v>
      </c>
      <c r="G18" s="1" t="s">
        <v>45</v>
      </c>
      <c r="H18">
        <v>1</v>
      </c>
      <c r="I18" s="3" t="b">
        <v>1</v>
      </c>
      <c r="J18" t="b">
        <v>0</v>
      </c>
      <c r="K18" t="b">
        <v>1</v>
      </c>
      <c r="L18">
        <v>1</v>
      </c>
      <c r="M18">
        <v>0</v>
      </c>
      <c r="N18" s="1" t="s">
        <v>46</v>
      </c>
      <c r="O18">
        <v>-80.577365999999998</v>
      </c>
      <c r="P18">
        <v>28.561857100000001</v>
      </c>
      <c r="R18">
        <f t="shared" si="0"/>
        <v>1</v>
      </c>
      <c r="S18">
        <f t="shared" si="1"/>
        <v>4</v>
      </c>
    </row>
    <row r="19" spans="1:19" x14ac:dyDescent="0.2">
      <c r="A19">
        <v>18</v>
      </c>
      <c r="B19" s="2">
        <v>42386</v>
      </c>
      <c r="C19" s="1" t="s">
        <v>16</v>
      </c>
      <c r="D19">
        <v>553</v>
      </c>
      <c r="E19" s="1" t="s">
        <v>24</v>
      </c>
      <c r="F19" s="1" t="s">
        <v>25</v>
      </c>
      <c r="G19" s="1" t="s">
        <v>37</v>
      </c>
      <c r="H19">
        <v>1</v>
      </c>
      <c r="I19" s="3" t="b">
        <v>1</v>
      </c>
      <c r="J19" t="b">
        <v>0</v>
      </c>
      <c r="K19" t="b">
        <v>1</v>
      </c>
      <c r="L19">
        <v>1</v>
      </c>
      <c r="M19">
        <v>0</v>
      </c>
      <c r="N19" s="1" t="s">
        <v>47</v>
      </c>
      <c r="O19">
        <v>-120.610829</v>
      </c>
      <c r="P19">
        <v>34.632092999999998</v>
      </c>
      <c r="R19">
        <f t="shared" si="0"/>
        <v>1</v>
      </c>
      <c r="S19">
        <f t="shared" si="1"/>
        <v>4</v>
      </c>
    </row>
    <row r="20" spans="1:19" x14ac:dyDescent="0.2">
      <c r="A20">
        <v>19</v>
      </c>
      <c r="B20" s="2">
        <v>42433</v>
      </c>
      <c r="C20" s="1" t="s">
        <v>16</v>
      </c>
      <c r="D20">
        <v>5271</v>
      </c>
      <c r="E20" s="1" t="s">
        <v>28</v>
      </c>
      <c r="F20" s="1" t="s">
        <v>18</v>
      </c>
      <c r="G20" s="1" t="s">
        <v>37</v>
      </c>
      <c r="H20">
        <v>1</v>
      </c>
      <c r="I20" s="3" t="b">
        <v>1</v>
      </c>
      <c r="J20" t="b">
        <v>0</v>
      </c>
      <c r="K20" t="b">
        <v>1</v>
      </c>
      <c r="L20">
        <v>1</v>
      </c>
      <c r="M20">
        <v>0</v>
      </c>
      <c r="N20" s="1" t="s">
        <v>48</v>
      </c>
      <c r="O20">
        <v>-80.577365999999998</v>
      </c>
      <c r="P20">
        <v>28.561857100000001</v>
      </c>
      <c r="R20">
        <f t="shared" si="0"/>
        <v>1</v>
      </c>
      <c r="S20">
        <f t="shared" si="1"/>
        <v>4</v>
      </c>
    </row>
    <row r="21" spans="1:19" x14ac:dyDescent="0.2">
      <c r="A21">
        <v>20</v>
      </c>
      <c r="B21" s="2">
        <v>42468</v>
      </c>
      <c r="C21" s="1" t="s">
        <v>16</v>
      </c>
      <c r="D21">
        <v>3136</v>
      </c>
      <c r="E21" s="1" t="s">
        <v>22</v>
      </c>
      <c r="F21" s="1" t="s">
        <v>18</v>
      </c>
      <c r="G21" s="1" t="s">
        <v>49</v>
      </c>
      <c r="H21">
        <v>1</v>
      </c>
      <c r="I21" s="3" t="b">
        <v>1</v>
      </c>
      <c r="J21" t="b">
        <v>0</v>
      </c>
      <c r="K21" t="b">
        <v>1</v>
      </c>
      <c r="L21">
        <v>2</v>
      </c>
      <c r="M21">
        <v>1</v>
      </c>
      <c r="N21" s="1" t="s">
        <v>50</v>
      </c>
      <c r="O21">
        <v>-80.577365999999998</v>
      </c>
      <c r="P21">
        <v>28.561857100000001</v>
      </c>
      <c r="R21">
        <f t="shared" si="0"/>
        <v>1</v>
      </c>
      <c r="S21">
        <f t="shared" si="1"/>
        <v>4</v>
      </c>
    </row>
    <row r="22" spans="1:19" x14ac:dyDescent="0.2">
      <c r="A22">
        <v>21</v>
      </c>
      <c r="B22" s="2">
        <v>42496</v>
      </c>
      <c r="C22" s="1" t="s">
        <v>16</v>
      </c>
      <c r="D22">
        <v>4696</v>
      </c>
      <c r="E22" s="1" t="s">
        <v>28</v>
      </c>
      <c r="F22" s="1" t="s">
        <v>18</v>
      </c>
      <c r="G22" s="1" t="s">
        <v>49</v>
      </c>
      <c r="H22">
        <v>1</v>
      </c>
      <c r="I22" s="3" t="b">
        <v>1</v>
      </c>
      <c r="J22" t="b">
        <v>0</v>
      </c>
      <c r="K22" t="b">
        <v>1</v>
      </c>
      <c r="L22">
        <v>2</v>
      </c>
      <c r="M22">
        <v>0</v>
      </c>
      <c r="N22" s="1" t="s">
        <v>51</v>
      </c>
      <c r="O22">
        <v>-80.577365999999998</v>
      </c>
      <c r="P22">
        <v>28.561857100000001</v>
      </c>
      <c r="R22">
        <f t="shared" si="0"/>
        <v>1</v>
      </c>
      <c r="S22">
        <f t="shared" si="1"/>
        <v>4</v>
      </c>
    </row>
    <row r="23" spans="1:19" x14ac:dyDescent="0.2">
      <c r="A23">
        <v>22</v>
      </c>
      <c r="B23" s="2">
        <v>42517</v>
      </c>
      <c r="C23" s="1" t="s">
        <v>16</v>
      </c>
      <c r="D23">
        <v>3100</v>
      </c>
      <c r="E23" s="1" t="s">
        <v>28</v>
      </c>
      <c r="F23" s="1" t="s">
        <v>18</v>
      </c>
      <c r="G23" s="1" t="s">
        <v>49</v>
      </c>
      <c r="H23">
        <v>1</v>
      </c>
      <c r="I23" s="3" t="b">
        <v>1</v>
      </c>
      <c r="J23" t="b">
        <v>0</v>
      </c>
      <c r="K23" t="b">
        <v>1</v>
      </c>
      <c r="L23">
        <v>2</v>
      </c>
      <c r="M23">
        <v>1</v>
      </c>
      <c r="N23" s="1" t="s">
        <v>52</v>
      </c>
      <c r="O23">
        <v>-80.577365999999998</v>
      </c>
      <c r="P23">
        <v>28.561857100000001</v>
      </c>
      <c r="R23">
        <f t="shared" si="0"/>
        <v>1</v>
      </c>
      <c r="S23">
        <f t="shared" si="1"/>
        <v>4</v>
      </c>
    </row>
    <row r="24" spans="1:19" x14ac:dyDescent="0.2">
      <c r="A24">
        <v>23</v>
      </c>
      <c r="B24" s="2">
        <v>42569</v>
      </c>
      <c r="C24" s="1" t="s">
        <v>16</v>
      </c>
      <c r="D24">
        <v>2257</v>
      </c>
      <c r="E24" s="1" t="s">
        <v>22</v>
      </c>
      <c r="F24" s="1" t="s">
        <v>18</v>
      </c>
      <c r="G24" s="1" t="s">
        <v>45</v>
      </c>
      <c r="H24">
        <v>1</v>
      </c>
      <c r="I24" s="3" t="b">
        <v>1</v>
      </c>
      <c r="J24" t="b">
        <v>0</v>
      </c>
      <c r="K24" t="b">
        <v>1</v>
      </c>
      <c r="L24">
        <v>2</v>
      </c>
      <c r="M24">
        <v>1</v>
      </c>
      <c r="N24" s="1" t="s">
        <v>53</v>
      </c>
      <c r="O24">
        <v>-80.577365999999998</v>
      </c>
      <c r="P24">
        <v>28.561857100000001</v>
      </c>
      <c r="R24">
        <f t="shared" si="0"/>
        <v>1</v>
      </c>
      <c r="S24">
        <f t="shared" si="1"/>
        <v>4</v>
      </c>
    </row>
    <row r="25" spans="1:19" x14ac:dyDescent="0.2">
      <c r="A25">
        <v>24</v>
      </c>
      <c r="B25" s="2">
        <v>42596</v>
      </c>
      <c r="C25" s="1" t="s">
        <v>16</v>
      </c>
      <c r="D25">
        <v>4600</v>
      </c>
      <c r="E25" s="1" t="s">
        <v>28</v>
      </c>
      <c r="F25" s="1" t="s">
        <v>18</v>
      </c>
      <c r="G25" s="1" t="s">
        <v>49</v>
      </c>
      <c r="H25">
        <v>1</v>
      </c>
      <c r="I25" s="3" t="b">
        <v>1</v>
      </c>
      <c r="J25" t="b">
        <v>0</v>
      </c>
      <c r="K25" t="b">
        <v>1</v>
      </c>
      <c r="L25">
        <v>2</v>
      </c>
      <c r="M25">
        <v>0</v>
      </c>
      <c r="N25" s="1" t="s">
        <v>54</v>
      </c>
      <c r="O25">
        <v>-80.577365999999998</v>
      </c>
      <c r="P25">
        <v>28.561857100000001</v>
      </c>
      <c r="R25">
        <f t="shared" si="0"/>
        <v>1</v>
      </c>
      <c r="S25">
        <f t="shared" si="1"/>
        <v>4</v>
      </c>
    </row>
    <row r="26" spans="1:19" x14ac:dyDescent="0.2">
      <c r="A26">
        <v>25</v>
      </c>
      <c r="B26" s="2">
        <v>42614</v>
      </c>
      <c r="C26" s="1" t="s">
        <v>16</v>
      </c>
      <c r="D26">
        <v>5500</v>
      </c>
      <c r="E26" s="1" t="s">
        <v>28</v>
      </c>
      <c r="F26" s="1" t="s">
        <v>18</v>
      </c>
      <c r="G26" s="1" t="s">
        <v>43</v>
      </c>
      <c r="H26">
        <v>1</v>
      </c>
      <c r="I26" s="3" t="b">
        <v>1</v>
      </c>
      <c r="J26" t="b">
        <v>0</v>
      </c>
      <c r="K26" t="b">
        <v>1</v>
      </c>
      <c r="L26">
        <v>3</v>
      </c>
      <c r="M26">
        <v>0</v>
      </c>
      <c r="N26" s="1" t="s">
        <v>55</v>
      </c>
      <c r="O26">
        <v>-80.577365999999998</v>
      </c>
      <c r="P26">
        <v>28.561857100000001</v>
      </c>
      <c r="R26">
        <f t="shared" si="0"/>
        <v>1</v>
      </c>
      <c r="S26">
        <f t="shared" si="1"/>
        <v>4</v>
      </c>
    </row>
    <row r="27" spans="1:19" x14ac:dyDescent="0.2">
      <c r="A27">
        <v>26</v>
      </c>
      <c r="B27" s="2">
        <v>42749</v>
      </c>
      <c r="C27" s="1" t="s">
        <v>16</v>
      </c>
      <c r="D27">
        <v>9600</v>
      </c>
      <c r="E27" s="1" t="s">
        <v>24</v>
      </c>
      <c r="F27" s="1" t="s">
        <v>25</v>
      </c>
      <c r="G27" s="1" t="s">
        <v>49</v>
      </c>
      <c r="H27">
        <v>1</v>
      </c>
      <c r="I27" s="3" t="b">
        <v>1</v>
      </c>
      <c r="J27" t="b">
        <v>0</v>
      </c>
      <c r="K27" t="b">
        <v>1</v>
      </c>
      <c r="L27">
        <v>3</v>
      </c>
      <c r="M27">
        <v>1</v>
      </c>
      <c r="N27" s="1" t="s">
        <v>56</v>
      </c>
      <c r="O27">
        <v>-120.610829</v>
      </c>
      <c r="P27">
        <v>34.632092999999998</v>
      </c>
      <c r="R27">
        <f t="shared" si="0"/>
        <v>1</v>
      </c>
      <c r="S27">
        <f t="shared" si="1"/>
        <v>4</v>
      </c>
    </row>
    <row r="28" spans="1:19" x14ac:dyDescent="0.2">
      <c r="A28">
        <v>27</v>
      </c>
      <c r="B28" s="2">
        <v>42785</v>
      </c>
      <c r="C28" s="1" t="s">
        <v>16</v>
      </c>
      <c r="D28">
        <v>2490</v>
      </c>
      <c r="E28" s="1" t="s">
        <v>22</v>
      </c>
      <c r="F28" s="1" t="s">
        <v>57</v>
      </c>
      <c r="G28" s="1" t="s">
        <v>45</v>
      </c>
      <c r="H28">
        <v>1</v>
      </c>
      <c r="I28" s="3" t="b">
        <v>1</v>
      </c>
      <c r="J28" t="b">
        <v>0</v>
      </c>
      <c r="K28" t="b">
        <v>1</v>
      </c>
      <c r="L28">
        <v>3</v>
      </c>
      <c r="M28">
        <v>1</v>
      </c>
      <c r="N28" s="1" t="s">
        <v>58</v>
      </c>
      <c r="O28">
        <v>-80.603955799999994</v>
      </c>
      <c r="P28">
        <v>28.608058499999999</v>
      </c>
      <c r="R28">
        <f t="shared" si="0"/>
        <v>1</v>
      </c>
      <c r="S28">
        <f t="shared" si="1"/>
        <v>4</v>
      </c>
    </row>
    <row r="29" spans="1:19" x14ac:dyDescent="0.2">
      <c r="A29">
        <v>28</v>
      </c>
      <c r="B29" s="2">
        <v>42810</v>
      </c>
      <c r="C29" s="1" t="s">
        <v>16</v>
      </c>
      <c r="D29">
        <v>5600</v>
      </c>
      <c r="E29" s="1" t="s">
        <v>28</v>
      </c>
      <c r="F29" s="1" t="s">
        <v>57</v>
      </c>
      <c r="G29" s="1" t="s">
        <v>19</v>
      </c>
      <c r="H29">
        <v>1</v>
      </c>
      <c r="I29" s="3" t="b">
        <v>0</v>
      </c>
      <c r="J29" t="b">
        <v>0</v>
      </c>
      <c r="K29" t="b">
        <v>0</v>
      </c>
      <c r="L29">
        <v>3</v>
      </c>
      <c r="M29">
        <v>0</v>
      </c>
      <c r="N29" s="1" t="s">
        <v>59</v>
      </c>
      <c r="O29">
        <v>-80.603955799999994</v>
      </c>
      <c r="P29">
        <v>28.608058499999999</v>
      </c>
      <c r="R29">
        <f t="shared" si="0"/>
        <v>1</v>
      </c>
      <c r="S29">
        <f t="shared" si="1"/>
        <v>4</v>
      </c>
    </row>
    <row r="30" spans="1:19" x14ac:dyDescent="0.2">
      <c r="A30">
        <v>29</v>
      </c>
      <c r="B30" s="2">
        <v>42824</v>
      </c>
      <c r="C30" s="1" t="s">
        <v>16</v>
      </c>
      <c r="D30">
        <v>5300</v>
      </c>
      <c r="E30" s="1" t="s">
        <v>28</v>
      </c>
      <c r="F30" s="1" t="s">
        <v>57</v>
      </c>
      <c r="G30" s="1" t="s">
        <v>49</v>
      </c>
      <c r="H30">
        <v>2</v>
      </c>
      <c r="I30" s="3" t="b">
        <v>1</v>
      </c>
      <c r="J30" t="b">
        <v>1</v>
      </c>
      <c r="K30" t="b">
        <v>1</v>
      </c>
      <c r="L30">
        <v>2</v>
      </c>
      <c r="M30">
        <v>1</v>
      </c>
      <c r="N30" s="1" t="s">
        <v>50</v>
      </c>
      <c r="O30">
        <v>-80.603955799999994</v>
      </c>
      <c r="P30">
        <v>28.608058499999999</v>
      </c>
      <c r="R30">
        <f t="shared" si="0"/>
        <v>1</v>
      </c>
      <c r="S30">
        <f t="shared" si="1"/>
        <v>4</v>
      </c>
    </row>
    <row r="31" spans="1:19" x14ac:dyDescent="0.2">
      <c r="A31">
        <v>30</v>
      </c>
      <c r="B31" s="2">
        <v>42856</v>
      </c>
      <c r="C31" s="1" t="s">
        <v>16</v>
      </c>
      <c r="D31">
        <v>6123.5476470588201</v>
      </c>
      <c r="E31" s="1" t="s">
        <v>17</v>
      </c>
      <c r="F31" s="1" t="s">
        <v>57</v>
      </c>
      <c r="G31" s="1" t="s">
        <v>45</v>
      </c>
      <c r="H31">
        <v>1</v>
      </c>
      <c r="I31" s="3" t="b">
        <v>1</v>
      </c>
      <c r="J31" t="b">
        <v>0</v>
      </c>
      <c r="K31" t="b">
        <v>1</v>
      </c>
      <c r="L31">
        <v>3</v>
      </c>
      <c r="M31">
        <v>1</v>
      </c>
      <c r="N31" s="1" t="s">
        <v>60</v>
      </c>
      <c r="O31">
        <v>-80.603955799999994</v>
      </c>
      <c r="P31">
        <v>28.608058499999999</v>
      </c>
      <c r="R31">
        <f t="shared" si="0"/>
        <v>1</v>
      </c>
      <c r="S31">
        <f t="shared" si="1"/>
        <v>4</v>
      </c>
    </row>
    <row r="32" spans="1:19" x14ac:dyDescent="0.2">
      <c r="A32">
        <v>31</v>
      </c>
      <c r="B32" s="2">
        <v>42870</v>
      </c>
      <c r="C32" s="1" t="s">
        <v>16</v>
      </c>
      <c r="D32">
        <v>6070</v>
      </c>
      <c r="E32" s="1" t="s">
        <v>28</v>
      </c>
      <c r="F32" s="1" t="s">
        <v>57</v>
      </c>
      <c r="G32" s="1" t="s">
        <v>19</v>
      </c>
      <c r="H32">
        <v>1</v>
      </c>
      <c r="I32" s="3" t="b">
        <v>0</v>
      </c>
      <c r="J32" t="b">
        <v>0</v>
      </c>
      <c r="K32" t="b">
        <v>0</v>
      </c>
      <c r="L32">
        <v>3</v>
      </c>
      <c r="M32">
        <v>0</v>
      </c>
      <c r="N32" s="1" t="s">
        <v>61</v>
      </c>
      <c r="O32">
        <v>-80.603955799999994</v>
      </c>
      <c r="P32">
        <v>28.608058499999999</v>
      </c>
      <c r="R32">
        <f t="shared" si="0"/>
        <v>1</v>
      </c>
      <c r="S32">
        <f t="shared" si="1"/>
        <v>4</v>
      </c>
    </row>
    <row r="33" spans="1:19" x14ac:dyDescent="0.2">
      <c r="A33">
        <v>32</v>
      </c>
      <c r="B33" s="2">
        <v>42889</v>
      </c>
      <c r="C33" s="1" t="s">
        <v>16</v>
      </c>
      <c r="D33">
        <v>2708</v>
      </c>
      <c r="E33" s="1" t="s">
        <v>22</v>
      </c>
      <c r="F33" s="1" t="s">
        <v>57</v>
      </c>
      <c r="G33" s="1" t="s">
        <v>45</v>
      </c>
      <c r="H33">
        <v>1</v>
      </c>
      <c r="I33" s="3" t="b">
        <v>1</v>
      </c>
      <c r="J33" t="b">
        <v>0</v>
      </c>
      <c r="K33" t="b">
        <v>1</v>
      </c>
      <c r="L33">
        <v>3</v>
      </c>
      <c r="M33">
        <v>1</v>
      </c>
      <c r="N33" s="1" t="s">
        <v>62</v>
      </c>
      <c r="O33">
        <v>-80.603955799999994</v>
      </c>
      <c r="P33">
        <v>28.608058499999999</v>
      </c>
      <c r="R33">
        <f t="shared" si="0"/>
        <v>1</v>
      </c>
      <c r="S33">
        <f t="shared" si="1"/>
        <v>4</v>
      </c>
    </row>
    <row r="34" spans="1:19" x14ac:dyDescent="0.2">
      <c r="A34">
        <v>33</v>
      </c>
      <c r="B34" s="2">
        <v>42909</v>
      </c>
      <c r="C34" s="1" t="s">
        <v>16</v>
      </c>
      <c r="D34">
        <v>3669</v>
      </c>
      <c r="E34" s="1" t="s">
        <v>28</v>
      </c>
      <c r="F34" s="1" t="s">
        <v>57</v>
      </c>
      <c r="G34" s="1" t="s">
        <v>49</v>
      </c>
      <c r="H34">
        <v>2</v>
      </c>
      <c r="I34" s="3" t="b">
        <v>1</v>
      </c>
      <c r="J34" t="b">
        <v>1</v>
      </c>
      <c r="K34" t="b">
        <v>1</v>
      </c>
      <c r="L34">
        <v>3</v>
      </c>
      <c r="M34">
        <v>1</v>
      </c>
      <c r="N34" s="1" t="s">
        <v>56</v>
      </c>
      <c r="O34">
        <v>-80.603955799999994</v>
      </c>
      <c r="P34">
        <v>28.608058499999999</v>
      </c>
      <c r="R34">
        <f t="shared" si="0"/>
        <v>1</v>
      </c>
      <c r="S34">
        <f t="shared" si="1"/>
        <v>4</v>
      </c>
    </row>
    <row r="35" spans="1:19" x14ac:dyDescent="0.2">
      <c r="A35">
        <v>34</v>
      </c>
      <c r="B35" s="2">
        <v>42911</v>
      </c>
      <c r="C35" s="1" t="s">
        <v>16</v>
      </c>
      <c r="D35">
        <v>9600</v>
      </c>
      <c r="E35" s="1" t="s">
        <v>24</v>
      </c>
      <c r="F35" s="1" t="s">
        <v>25</v>
      </c>
      <c r="G35" s="1" t="s">
        <v>49</v>
      </c>
      <c r="H35">
        <v>1</v>
      </c>
      <c r="I35" s="3" t="b">
        <v>1</v>
      </c>
      <c r="J35" t="b">
        <v>0</v>
      </c>
      <c r="K35" t="b">
        <v>1</v>
      </c>
      <c r="L35">
        <v>3</v>
      </c>
      <c r="M35">
        <v>1</v>
      </c>
      <c r="N35" s="1" t="s">
        <v>63</v>
      </c>
      <c r="O35">
        <v>-120.610829</v>
      </c>
      <c r="P35">
        <v>34.632092999999998</v>
      </c>
      <c r="R35">
        <f t="shared" si="0"/>
        <v>1</v>
      </c>
      <c r="S35">
        <f t="shared" si="1"/>
        <v>4</v>
      </c>
    </row>
    <row r="36" spans="1:19" x14ac:dyDescent="0.2">
      <c r="A36">
        <v>35</v>
      </c>
      <c r="B36" s="2">
        <v>42921</v>
      </c>
      <c r="C36" s="1" t="s">
        <v>16</v>
      </c>
      <c r="D36">
        <v>6761</v>
      </c>
      <c r="E36" s="1" t="s">
        <v>28</v>
      </c>
      <c r="F36" s="1" t="s">
        <v>57</v>
      </c>
      <c r="G36" s="1" t="s">
        <v>19</v>
      </c>
      <c r="H36">
        <v>1</v>
      </c>
      <c r="I36" s="3" t="b">
        <v>0</v>
      </c>
      <c r="J36" t="b">
        <v>0</v>
      </c>
      <c r="K36" t="b">
        <v>0</v>
      </c>
      <c r="L36">
        <v>3</v>
      </c>
      <c r="M36">
        <v>0</v>
      </c>
      <c r="N36" s="1" t="s">
        <v>64</v>
      </c>
      <c r="O36">
        <v>-80.603955799999994</v>
      </c>
      <c r="P36">
        <v>28.608058499999999</v>
      </c>
      <c r="R36">
        <f t="shared" si="0"/>
        <v>1</v>
      </c>
      <c r="S36">
        <f t="shared" si="1"/>
        <v>4</v>
      </c>
    </row>
    <row r="37" spans="1:19" x14ac:dyDescent="0.2">
      <c r="A37">
        <v>36</v>
      </c>
      <c r="B37" s="2">
        <v>42961</v>
      </c>
      <c r="C37" s="1" t="s">
        <v>16</v>
      </c>
      <c r="D37">
        <v>2910</v>
      </c>
      <c r="E37" s="1" t="s">
        <v>22</v>
      </c>
      <c r="F37" s="1" t="s">
        <v>57</v>
      </c>
      <c r="G37" s="1" t="s">
        <v>45</v>
      </c>
      <c r="H37">
        <v>1</v>
      </c>
      <c r="I37" s="3" t="b">
        <v>1</v>
      </c>
      <c r="J37" t="b">
        <v>0</v>
      </c>
      <c r="K37" t="b">
        <v>1</v>
      </c>
      <c r="L37">
        <v>4</v>
      </c>
      <c r="M37">
        <v>1</v>
      </c>
      <c r="N37" s="1" t="s">
        <v>65</v>
      </c>
      <c r="O37">
        <v>-80.603955799999994</v>
      </c>
      <c r="P37">
        <v>28.608058499999999</v>
      </c>
      <c r="R37">
        <f t="shared" si="0"/>
        <v>1</v>
      </c>
      <c r="S37">
        <f t="shared" si="1"/>
        <v>4</v>
      </c>
    </row>
    <row r="38" spans="1:19" x14ac:dyDescent="0.2">
      <c r="A38">
        <v>37</v>
      </c>
      <c r="B38" s="2">
        <v>42971</v>
      </c>
      <c r="C38" s="1" t="s">
        <v>16</v>
      </c>
      <c r="D38">
        <v>475</v>
      </c>
      <c r="E38" s="1" t="s">
        <v>66</v>
      </c>
      <c r="F38" s="1" t="s">
        <v>25</v>
      </c>
      <c r="G38" s="1" t="s">
        <v>49</v>
      </c>
      <c r="H38">
        <v>1</v>
      </c>
      <c r="I38" s="3" t="b">
        <v>1</v>
      </c>
      <c r="J38" t="b">
        <v>0</v>
      </c>
      <c r="K38" t="b">
        <v>1</v>
      </c>
      <c r="L38">
        <v>3</v>
      </c>
      <c r="M38">
        <v>1</v>
      </c>
      <c r="N38" s="1" t="s">
        <v>67</v>
      </c>
      <c r="O38">
        <v>-120.610829</v>
      </c>
      <c r="P38">
        <v>34.632092999999998</v>
      </c>
      <c r="R38">
        <f t="shared" si="0"/>
        <v>1</v>
      </c>
      <c r="S38">
        <f t="shared" si="1"/>
        <v>4</v>
      </c>
    </row>
    <row r="39" spans="1:19" x14ac:dyDescent="0.2">
      <c r="A39">
        <v>38</v>
      </c>
      <c r="B39" s="2">
        <v>42985</v>
      </c>
      <c r="C39" s="1" t="s">
        <v>16</v>
      </c>
      <c r="D39">
        <v>4990</v>
      </c>
      <c r="E39" s="1" t="s">
        <v>17</v>
      </c>
      <c r="F39" s="1" t="s">
        <v>57</v>
      </c>
      <c r="G39" s="1" t="s">
        <v>45</v>
      </c>
      <c r="H39">
        <v>1</v>
      </c>
      <c r="I39" s="3" t="b">
        <v>1</v>
      </c>
      <c r="J39" t="b">
        <v>0</v>
      </c>
      <c r="K39" t="b">
        <v>1</v>
      </c>
      <c r="L39">
        <v>4</v>
      </c>
      <c r="M39">
        <v>1</v>
      </c>
      <c r="N39" s="1" t="s">
        <v>68</v>
      </c>
      <c r="O39">
        <v>-80.603955799999994</v>
      </c>
      <c r="P39">
        <v>28.608058499999999</v>
      </c>
      <c r="R39">
        <f t="shared" si="0"/>
        <v>1</v>
      </c>
      <c r="S39">
        <f t="shared" si="1"/>
        <v>4</v>
      </c>
    </row>
    <row r="40" spans="1:19" x14ac:dyDescent="0.2">
      <c r="A40">
        <v>39</v>
      </c>
      <c r="B40" s="2">
        <v>43017</v>
      </c>
      <c r="C40" s="1" t="s">
        <v>16</v>
      </c>
      <c r="D40">
        <v>9600</v>
      </c>
      <c r="E40" s="1" t="s">
        <v>24</v>
      </c>
      <c r="F40" s="1" t="s">
        <v>25</v>
      </c>
      <c r="G40" s="1" t="s">
        <v>49</v>
      </c>
      <c r="H40">
        <v>1</v>
      </c>
      <c r="I40" s="3" t="b">
        <v>1</v>
      </c>
      <c r="J40" t="b">
        <v>0</v>
      </c>
      <c r="K40" t="b">
        <v>1</v>
      </c>
      <c r="L40">
        <v>4</v>
      </c>
      <c r="M40">
        <v>1</v>
      </c>
      <c r="N40" s="1" t="s">
        <v>69</v>
      </c>
      <c r="O40">
        <v>-120.610829</v>
      </c>
      <c r="P40">
        <v>34.632092999999998</v>
      </c>
      <c r="R40">
        <f t="shared" si="0"/>
        <v>1</v>
      </c>
      <c r="S40">
        <f t="shared" si="1"/>
        <v>4</v>
      </c>
    </row>
    <row r="41" spans="1:19" x14ac:dyDescent="0.2">
      <c r="A41">
        <v>40</v>
      </c>
      <c r="B41" s="2">
        <v>43019</v>
      </c>
      <c r="C41" s="1" t="s">
        <v>16</v>
      </c>
      <c r="D41">
        <v>5200</v>
      </c>
      <c r="E41" s="1" t="s">
        <v>28</v>
      </c>
      <c r="F41" s="1" t="s">
        <v>57</v>
      </c>
      <c r="G41" s="1" t="s">
        <v>49</v>
      </c>
      <c r="H41">
        <v>2</v>
      </c>
      <c r="I41" s="3" t="b">
        <v>1</v>
      </c>
      <c r="J41" t="b">
        <v>1</v>
      </c>
      <c r="K41" t="b">
        <v>1</v>
      </c>
      <c r="L41">
        <v>3</v>
      </c>
      <c r="M41">
        <v>1</v>
      </c>
      <c r="N41" s="1" t="s">
        <v>58</v>
      </c>
      <c r="O41">
        <v>-80.603955799999994</v>
      </c>
      <c r="P41">
        <v>28.608058499999999</v>
      </c>
      <c r="R41">
        <f t="shared" si="0"/>
        <v>1</v>
      </c>
      <c r="S41">
        <f t="shared" si="1"/>
        <v>4</v>
      </c>
    </row>
    <row r="42" spans="1:19" x14ac:dyDescent="0.2">
      <c r="A42">
        <v>41</v>
      </c>
      <c r="B42" s="2">
        <v>43038</v>
      </c>
      <c r="C42" s="1" t="s">
        <v>16</v>
      </c>
      <c r="D42">
        <v>3700</v>
      </c>
      <c r="E42" s="1" t="s">
        <v>28</v>
      </c>
      <c r="F42" s="1" t="s">
        <v>57</v>
      </c>
      <c r="G42" s="1" t="s">
        <v>49</v>
      </c>
      <c r="H42">
        <v>1</v>
      </c>
      <c r="I42" s="3" t="b">
        <v>1</v>
      </c>
      <c r="J42" t="b">
        <v>0</v>
      </c>
      <c r="K42" t="b">
        <v>1</v>
      </c>
      <c r="L42">
        <v>4</v>
      </c>
      <c r="M42">
        <v>0</v>
      </c>
      <c r="N42" s="1" t="s">
        <v>70</v>
      </c>
      <c r="O42">
        <v>-80.603955799999994</v>
      </c>
      <c r="P42">
        <v>28.608058499999999</v>
      </c>
      <c r="R42">
        <f t="shared" si="0"/>
        <v>1</v>
      </c>
      <c r="S42">
        <f t="shared" si="1"/>
        <v>4</v>
      </c>
    </row>
    <row r="43" spans="1:19" x14ac:dyDescent="0.2">
      <c r="A43">
        <v>42</v>
      </c>
      <c r="B43" s="2">
        <v>43084</v>
      </c>
      <c r="C43" s="1" t="s">
        <v>16</v>
      </c>
      <c r="D43">
        <v>2205</v>
      </c>
      <c r="E43" s="1" t="s">
        <v>22</v>
      </c>
      <c r="F43" s="1" t="s">
        <v>18</v>
      </c>
      <c r="G43" s="1" t="s">
        <v>45</v>
      </c>
      <c r="H43">
        <v>2</v>
      </c>
      <c r="I43" s="3" t="b">
        <v>1</v>
      </c>
      <c r="J43" t="b">
        <v>1</v>
      </c>
      <c r="K43" t="b">
        <v>1</v>
      </c>
      <c r="L43">
        <v>3</v>
      </c>
      <c r="M43">
        <v>1</v>
      </c>
      <c r="N43" s="1" t="s">
        <v>62</v>
      </c>
      <c r="O43">
        <v>-80.577365999999998</v>
      </c>
      <c r="P43">
        <v>28.561857100000001</v>
      </c>
      <c r="R43">
        <f t="shared" si="0"/>
        <v>1</v>
      </c>
      <c r="S43">
        <f t="shared" si="1"/>
        <v>4</v>
      </c>
    </row>
    <row r="44" spans="1:19" x14ac:dyDescent="0.2">
      <c r="A44">
        <v>43</v>
      </c>
      <c r="B44" s="2">
        <v>43092</v>
      </c>
      <c r="C44" s="1" t="s">
        <v>16</v>
      </c>
      <c r="D44">
        <v>9600</v>
      </c>
      <c r="E44" s="1" t="s">
        <v>24</v>
      </c>
      <c r="F44" s="1" t="s">
        <v>25</v>
      </c>
      <c r="G44" s="1" t="s">
        <v>31</v>
      </c>
      <c r="H44">
        <v>2</v>
      </c>
      <c r="I44" s="3" t="b">
        <v>1</v>
      </c>
      <c r="J44" t="b">
        <v>1</v>
      </c>
      <c r="K44" t="b">
        <v>0</v>
      </c>
      <c r="L44">
        <v>3</v>
      </c>
      <c r="M44">
        <v>1</v>
      </c>
      <c r="N44" s="1" t="s">
        <v>63</v>
      </c>
      <c r="O44">
        <v>-120.610829</v>
      </c>
      <c r="P44">
        <v>34.632092999999998</v>
      </c>
      <c r="R44">
        <f t="shared" si="0"/>
        <v>1</v>
      </c>
      <c r="S44">
        <f t="shared" si="1"/>
        <v>4</v>
      </c>
    </row>
    <row r="45" spans="1:19" x14ac:dyDescent="0.2">
      <c r="A45">
        <v>44</v>
      </c>
      <c r="B45" s="2">
        <v>43108</v>
      </c>
      <c r="C45" s="1" t="s">
        <v>16</v>
      </c>
      <c r="D45">
        <v>6123.5476470588201</v>
      </c>
      <c r="E45" s="1" t="s">
        <v>17</v>
      </c>
      <c r="F45" s="1" t="s">
        <v>18</v>
      </c>
      <c r="G45" s="1" t="s">
        <v>45</v>
      </c>
      <c r="H45">
        <v>1</v>
      </c>
      <c r="I45" s="3" t="b">
        <v>1</v>
      </c>
      <c r="J45" t="b">
        <v>0</v>
      </c>
      <c r="K45" t="b">
        <v>1</v>
      </c>
      <c r="L45">
        <v>4</v>
      </c>
      <c r="M45">
        <v>1</v>
      </c>
      <c r="N45" s="1" t="s">
        <v>71</v>
      </c>
      <c r="O45">
        <v>-80.577365999999998</v>
      </c>
      <c r="P45">
        <v>28.561857100000001</v>
      </c>
      <c r="R45">
        <f t="shared" si="0"/>
        <v>1</v>
      </c>
      <c r="S45">
        <f t="shared" si="1"/>
        <v>4</v>
      </c>
    </row>
    <row r="46" spans="1:19" x14ac:dyDescent="0.2">
      <c r="A46">
        <v>45</v>
      </c>
      <c r="B46" s="2">
        <v>43131</v>
      </c>
      <c r="C46" s="1" t="s">
        <v>16</v>
      </c>
      <c r="D46">
        <v>4230</v>
      </c>
      <c r="E46" s="1" t="s">
        <v>28</v>
      </c>
      <c r="F46" s="1" t="s">
        <v>18</v>
      </c>
      <c r="G46" s="1" t="s">
        <v>31</v>
      </c>
      <c r="H46">
        <v>2</v>
      </c>
      <c r="I46" s="3" t="b">
        <v>1</v>
      </c>
      <c r="J46" t="b">
        <v>1</v>
      </c>
      <c r="K46" t="b">
        <v>1</v>
      </c>
      <c r="L46">
        <v>3</v>
      </c>
      <c r="M46">
        <v>1</v>
      </c>
      <c r="N46" s="1" t="s">
        <v>60</v>
      </c>
      <c r="O46">
        <v>-80.577365999999998</v>
      </c>
      <c r="P46">
        <v>28.561857100000001</v>
      </c>
      <c r="R46">
        <f t="shared" si="0"/>
        <v>1</v>
      </c>
      <c r="S46">
        <f t="shared" si="1"/>
        <v>4</v>
      </c>
    </row>
    <row r="47" spans="1:19" x14ac:dyDescent="0.2">
      <c r="A47">
        <v>46</v>
      </c>
      <c r="B47" s="2">
        <v>43165</v>
      </c>
      <c r="C47" s="1" t="s">
        <v>16</v>
      </c>
      <c r="D47">
        <v>6092</v>
      </c>
      <c r="E47" s="1" t="s">
        <v>28</v>
      </c>
      <c r="F47" s="1" t="s">
        <v>18</v>
      </c>
      <c r="G47" s="1" t="s">
        <v>19</v>
      </c>
      <c r="H47">
        <v>1</v>
      </c>
      <c r="I47" s="3" t="b">
        <v>1</v>
      </c>
      <c r="J47" t="b">
        <v>0</v>
      </c>
      <c r="K47" t="b">
        <v>1</v>
      </c>
      <c r="L47">
        <v>4</v>
      </c>
      <c r="M47">
        <v>0</v>
      </c>
      <c r="N47" s="1" t="s">
        <v>72</v>
      </c>
      <c r="O47">
        <v>-80.577365999999998</v>
      </c>
      <c r="P47">
        <v>28.561857100000001</v>
      </c>
      <c r="R47">
        <f t="shared" si="0"/>
        <v>1</v>
      </c>
      <c r="S47">
        <f t="shared" si="1"/>
        <v>4</v>
      </c>
    </row>
    <row r="48" spans="1:19" x14ac:dyDescent="0.2">
      <c r="A48">
        <v>47</v>
      </c>
      <c r="B48" s="2">
        <v>43189</v>
      </c>
      <c r="C48" s="1" t="s">
        <v>16</v>
      </c>
      <c r="D48">
        <v>9600</v>
      </c>
      <c r="E48" s="1" t="s">
        <v>24</v>
      </c>
      <c r="F48" s="1" t="s">
        <v>25</v>
      </c>
      <c r="G48" s="1" t="s">
        <v>19</v>
      </c>
      <c r="H48">
        <v>2</v>
      </c>
      <c r="I48" s="3" t="b">
        <v>1</v>
      </c>
      <c r="J48" t="b">
        <v>1</v>
      </c>
      <c r="K48" t="b">
        <v>1</v>
      </c>
      <c r="L48">
        <v>4</v>
      </c>
      <c r="M48">
        <v>1</v>
      </c>
      <c r="N48" s="1" t="s">
        <v>69</v>
      </c>
      <c r="O48">
        <v>-120.610829</v>
      </c>
      <c r="P48">
        <v>34.632092999999998</v>
      </c>
      <c r="R48">
        <f t="shared" si="0"/>
        <v>1</v>
      </c>
      <c r="S48">
        <f t="shared" si="1"/>
        <v>4</v>
      </c>
    </row>
    <row r="49" spans="1:19" x14ac:dyDescent="0.2">
      <c r="A49">
        <v>48</v>
      </c>
      <c r="B49" s="2">
        <v>43192</v>
      </c>
      <c r="C49" s="1" t="s">
        <v>16</v>
      </c>
      <c r="D49">
        <v>2760</v>
      </c>
      <c r="E49" s="1" t="s">
        <v>22</v>
      </c>
      <c r="F49" s="1" t="s">
        <v>18</v>
      </c>
      <c r="G49" s="1" t="s">
        <v>19</v>
      </c>
      <c r="H49">
        <v>2</v>
      </c>
      <c r="I49" s="3" t="b">
        <v>1</v>
      </c>
      <c r="J49" t="b">
        <v>1</v>
      </c>
      <c r="K49" t="b">
        <v>1</v>
      </c>
      <c r="L49">
        <v>4</v>
      </c>
      <c r="M49">
        <v>1</v>
      </c>
      <c r="N49" s="1" t="s">
        <v>65</v>
      </c>
      <c r="O49">
        <v>-80.577365999999998</v>
      </c>
      <c r="P49">
        <v>28.561857100000001</v>
      </c>
      <c r="R49">
        <f t="shared" si="0"/>
        <v>1</v>
      </c>
      <c r="S49">
        <f t="shared" si="1"/>
        <v>4</v>
      </c>
    </row>
    <row r="50" spans="1:19" x14ac:dyDescent="0.2">
      <c r="A50">
        <v>49</v>
      </c>
      <c r="B50" s="2">
        <v>43208</v>
      </c>
      <c r="C50" s="1" t="s">
        <v>16</v>
      </c>
      <c r="D50">
        <v>350</v>
      </c>
      <c r="E50" s="1" t="s">
        <v>73</v>
      </c>
      <c r="F50" s="1" t="s">
        <v>18</v>
      </c>
      <c r="G50" s="1" t="s">
        <v>49</v>
      </c>
      <c r="H50">
        <v>1</v>
      </c>
      <c r="I50" s="3" t="b">
        <v>1</v>
      </c>
      <c r="J50" t="b">
        <v>0</v>
      </c>
      <c r="K50" t="b">
        <v>1</v>
      </c>
      <c r="L50">
        <v>4</v>
      </c>
      <c r="M50">
        <v>1</v>
      </c>
      <c r="N50" s="1" t="s">
        <v>74</v>
      </c>
      <c r="O50">
        <v>-80.577365999999998</v>
      </c>
      <c r="P50">
        <v>28.561857100000001</v>
      </c>
      <c r="R50">
        <f t="shared" si="0"/>
        <v>1</v>
      </c>
      <c r="S50">
        <f t="shared" si="1"/>
        <v>4</v>
      </c>
    </row>
    <row r="51" spans="1:19" x14ac:dyDescent="0.2">
      <c r="A51">
        <v>50</v>
      </c>
      <c r="B51" s="2">
        <v>43231</v>
      </c>
      <c r="C51" s="1" t="s">
        <v>16</v>
      </c>
      <c r="D51">
        <v>3750</v>
      </c>
      <c r="E51" s="1" t="s">
        <v>28</v>
      </c>
      <c r="F51" s="1" t="s">
        <v>57</v>
      </c>
      <c r="G51" s="1" t="s">
        <v>49</v>
      </c>
      <c r="H51">
        <v>1</v>
      </c>
      <c r="I51" s="3" t="b">
        <v>1</v>
      </c>
      <c r="J51" t="b">
        <v>0</v>
      </c>
      <c r="K51" t="b">
        <v>1</v>
      </c>
      <c r="L51">
        <v>5</v>
      </c>
      <c r="M51">
        <v>3</v>
      </c>
      <c r="N51" s="1" t="s">
        <v>75</v>
      </c>
      <c r="O51">
        <v>-80.603955799999994</v>
      </c>
      <c r="P51">
        <v>28.608058499999999</v>
      </c>
      <c r="R51">
        <f t="shared" si="0"/>
        <v>1</v>
      </c>
      <c r="S51">
        <f t="shared" si="1"/>
        <v>4</v>
      </c>
    </row>
    <row r="52" spans="1:19" x14ac:dyDescent="0.2">
      <c r="A52">
        <v>51</v>
      </c>
      <c r="B52" s="2">
        <v>43255</v>
      </c>
      <c r="C52" s="1" t="s">
        <v>16</v>
      </c>
      <c r="D52">
        <v>5383.85</v>
      </c>
      <c r="E52" s="1" t="s">
        <v>28</v>
      </c>
      <c r="F52" s="1" t="s">
        <v>18</v>
      </c>
      <c r="G52" s="1" t="s">
        <v>19</v>
      </c>
      <c r="H52">
        <v>2</v>
      </c>
      <c r="I52" s="3" t="b">
        <v>0</v>
      </c>
      <c r="J52" t="b">
        <v>1</v>
      </c>
      <c r="K52" t="b">
        <v>0</v>
      </c>
      <c r="L52">
        <v>4</v>
      </c>
      <c r="M52">
        <v>1</v>
      </c>
      <c r="N52" s="1" t="s">
        <v>68</v>
      </c>
      <c r="O52">
        <v>-80.577365999999998</v>
      </c>
      <c r="P52">
        <v>28.561857100000001</v>
      </c>
      <c r="R52">
        <f t="shared" si="0"/>
        <v>1</v>
      </c>
      <c r="S52">
        <f t="shared" si="1"/>
        <v>4</v>
      </c>
    </row>
    <row r="53" spans="1:19" x14ac:dyDescent="0.2">
      <c r="A53">
        <v>52</v>
      </c>
      <c r="B53" s="2">
        <v>43280</v>
      </c>
      <c r="C53" s="1" t="s">
        <v>16</v>
      </c>
      <c r="D53">
        <v>2410</v>
      </c>
      <c r="E53" s="1" t="s">
        <v>22</v>
      </c>
      <c r="F53" s="1" t="s">
        <v>18</v>
      </c>
      <c r="G53" s="1" t="s">
        <v>19</v>
      </c>
      <c r="H53">
        <v>2</v>
      </c>
      <c r="I53" s="3" t="b">
        <v>0</v>
      </c>
      <c r="J53" t="b">
        <v>1</v>
      </c>
      <c r="K53" t="b">
        <v>0</v>
      </c>
      <c r="L53">
        <v>4</v>
      </c>
      <c r="M53">
        <v>1</v>
      </c>
      <c r="N53" s="1" t="s">
        <v>74</v>
      </c>
      <c r="O53">
        <v>-80.577365999999998</v>
      </c>
      <c r="P53">
        <v>28.561857100000001</v>
      </c>
      <c r="R53">
        <f t="shared" si="0"/>
        <v>1</v>
      </c>
      <c r="S53">
        <f t="shared" si="1"/>
        <v>4</v>
      </c>
    </row>
    <row r="54" spans="1:19" x14ac:dyDescent="0.2">
      <c r="A54">
        <v>53</v>
      </c>
      <c r="B54" s="2">
        <v>43303</v>
      </c>
      <c r="C54" s="1" t="s">
        <v>16</v>
      </c>
      <c r="D54">
        <v>7076</v>
      </c>
      <c r="E54" s="1" t="s">
        <v>28</v>
      </c>
      <c r="F54" s="1" t="s">
        <v>18</v>
      </c>
      <c r="G54" s="1" t="s">
        <v>49</v>
      </c>
      <c r="H54">
        <v>1</v>
      </c>
      <c r="I54" s="3" t="b">
        <v>1</v>
      </c>
      <c r="J54" t="b">
        <v>0</v>
      </c>
      <c r="K54" t="b">
        <v>1</v>
      </c>
      <c r="L54">
        <v>5</v>
      </c>
      <c r="M54">
        <v>2</v>
      </c>
      <c r="N54" s="1" t="s">
        <v>76</v>
      </c>
      <c r="O54">
        <v>-80.577365999999998</v>
      </c>
      <c r="P54">
        <v>28.561857100000001</v>
      </c>
      <c r="R54">
        <f t="shared" si="0"/>
        <v>1</v>
      </c>
      <c r="S54">
        <f t="shared" si="1"/>
        <v>4</v>
      </c>
    </row>
    <row r="55" spans="1:19" x14ac:dyDescent="0.2">
      <c r="A55">
        <v>54</v>
      </c>
      <c r="B55" s="2">
        <v>43306</v>
      </c>
      <c r="C55" s="1" t="s">
        <v>16</v>
      </c>
      <c r="D55">
        <v>9600</v>
      </c>
      <c r="E55" s="1" t="s">
        <v>24</v>
      </c>
      <c r="F55" s="1" t="s">
        <v>25</v>
      </c>
      <c r="G55" s="1" t="s">
        <v>49</v>
      </c>
      <c r="H55">
        <v>1</v>
      </c>
      <c r="I55" s="3" t="b">
        <v>1</v>
      </c>
      <c r="J55" t="b">
        <v>0</v>
      </c>
      <c r="K55" t="b">
        <v>1</v>
      </c>
      <c r="L55">
        <v>5</v>
      </c>
      <c r="M55">
        <v>4</v>
      </c>
      <c r="N55" s="1" t="s">
        <v>77</v>
      </c>
      <c r="O55">
        <v>-120.610829</v>
      </c>
      <c r="P55">
        <v>34.632092999999998</v>
      </c>
      <c r="R55">
        <f t="shared" si="0"/>
        <v>1</v>
      </c>
      <c r="S55">
        <f t="shared" si="1"/>
        <v>4</v>
      </c>
    </row>
    <row r="56" spans="1:19" x14ac:dyDescent="0.2">
      <c r="A56">
        <v>55</v>
      </c>
      <c r="B56" s="2">
        <v>43319</v>
      </c>
      <c r="C56" s="1" t="s">
        <v>16</v>
      </c>
      <c r="D56">
        <v>5800</v>
      </c>
      <c r="E56" s="1" t="s">
        <v>28</v>
      </c>
      <c r="F56" s="1" t="s">
        <v>18</v>
      </c>
      <c r="G56" s="1" t="s">
        <v>49</v>
      </c>
      <c r="H56">
        <v>2</v>
      </c>
      <c r="I56" s="3" t="b">
        <v>1</v>
      </c>
      <c r="J56" t="b">
        <v>1</v>
      </c>
      <c r="K56" t="b">
        <v>1</v>
      </c>
      <c r="L56">
        <v>5</v>
      </c>
      <c r="M56">
        <v>3</v>
      </c>
      <c r="N56" s="1" t="s">
        <v>75</v>
      </c>
      <c r="O56">
        <v>-80.577365999999998</v>
      </c>
      <c r="P56">
        <v>28.561857100000001</v>
      </c>
      <c r="R56">
        <f t="shared" si="0"/>
        <v>1</v>
      </c>
      <c r="S56">
        <f t="shared" si="1"/>
        <v>4</v>
      </c>
    </row>
    <row r="57" spans="1:19" x14ac:dyDescent="0.2">
      <c r="A57">
        <v>56</v>
      </c>
      <c r="B57" s="2">
        <v>43353</v>
      </c>
      <c r="C57" s="1" t="s">
        <v>16</v>
      </c>
      <c r="D57">
        <v>7060</v>
      </c>
      <c r="E57" s="1" t="s">
        <v>28</v>
      </c>
      <c r="F57" s="1" t="s">
        <v>18</v>
      </c>
      <c r="G57" s="1" t="s">
        <v>49</v>
      </c>
      <c r="H57">
        <v>1</v>
      </c>
      <c r="I57" s="3" t="b">
        <v>1</v>
      </c>
      <c r="J57" t="b">
        <v>0</v>
      </c>
      <c r="K57" t="b">
        <v>1</v>
      </c>
      <c r="L57">
        <v>5</v>
      </c>
      <c r="M57">
        <v>9</v>
      </c>
      <c r="N57" s="1" t="s">
        <v>78</v>
      </c>
      <c r="O57">
        <v>-80.577365999999998</v>
      </c>
      <c r="P57">
        <v>28.561857100000001</v>
      </c>
      <c r="R57">
        <f t="shared" si="0"/>
        <v>1</v>
      </c>
      <c r="S57">
        <f t="shared" si="1"/>
        <v>4</v>
      </c>
    </row>
    <row r="58" spans="1:19" x14ac:dyDescent="0.2">
      <c r="A58">
        <v>57</v>
      </c>
      <c r="B58" s="2">
        <v>43381</v>
      </c>
      <c r="C58" s="1" t="s">
        <v>16</v>
      </c>
      <c r="D58">
        <v>2800</v>
      </c>
      <c r="E58" s="1" t="s">
        <v>66</v>
      </c>
      <c r="F58" s="1" t="s">
        <v>25</v>
      </c>
      <c r="G58" s="1" t="s">
        <v>45</v>
      </c>
      <c r="H58">
        <v>2</v>
      </c>
      <c r="I58" s="3" t="b">
        <v>1</v>
      </c>
      <c r="J58" t="b">
        <v>1</v>
      </c>
      <c r="K58" t="b">
        <v>1</v>
      </c>
      <c r="L58">
        <v>5</v>
      </c>
      <c r="M58">
        <v>4</v>
      </c>
      <c r="N58" s="1" t="s">
        <v>77</v>
      </c>
      <c r="O58">
        <v>-120.610829</v>
      </c>
      <c r="P58">
        <v>34.632092999999998</v>
      </c>
      <c r="R58">
        <f t="shared" si="0"/>
        <v>1</v>
      </c>
      <c r="S58">
        <f t="shared" si="1"/>
        <v>4</v>
      </c>
    </row>
    <row r="59" spans="1:19" x14ac:dyDescent="0.2">
      <c r="A59">
        <v>58</v>
      </c>
      <c r="B59" s="2">
        <v>43419</v>
      </c>
      <c r="C59" s="1" t="s">
        <v>16</v>
      </c>
      <c r="D59">
        <v>3000</v>
      </c>
      <c r="E59" s="1" t="s">
        <v>28</v>
      </c>
      <c r="F59" s="1" t="s">
        <v>57</v>
      </c>
      <c r="G59" s="1" t="s">
        <v>49</v>
      </c>
      <c r="H59">
        <v>2</v>
      </c>
      <c r="I59" s="3" t="b">
        <v>1</v>
      </c>
      <c r="J59" t="b">
        <v>1</v>
      </c>
      <c r="K59" t="b">
        <v>1</v>
      </c>
      <c r="L59">
        <v>5</v>
      </c>
      <c r="M59">
        <v>2</v>
      </c>
      <c r="N59" s="1" t="s">
        <v>76</v>
      </c>
      <c r="O59">
        <v>-80.603955799999994</v>
      </c>
      <c r="P59">
        <v>28.608058499999999</v>
      </c>
      <c r="R59">
        <f t="shared" si="0"/>
        <v>1</v>
      </c>
      <c r="S59">
        <f t="shared" si="1"/>
        <v>4</v>
      </c>
    </row>
    <row r="60" spans="1:19" x14ac:dyDescent="0.2">
      <c r="A60">
        <v>59</v>
      </c>
      <c r="B60" s="2">
        <v>43437</v>
      </c>
      <c r="C60" s="1" t="s">
        <v>16</v>
      </c>
      <c r="D60">
        <v>4000</v>
      </c>
      <c r="E60" s="1" t="s">
        <v>66</v>
      </c>
      <c r="F60" s="1" t="s">
        <v>25</v>
      </c>
      <c r="G60" s="1" t="s">
        <v>49</v>
      </c>
      <c r="H60">
        <v>3</v>
      </c>
      <c r="I60" s="3" t="b">
        <v>1</v>
      </c>
      <c r="J60" t="b">
        <v>1</v>
      </c>
      <c r="K60" t="b">
        <v>1</v>
      </c>
      <c r="L60">
        <v>5</v>
      </c>
      <c r="M60">
        <v>3</v>
      </c>
      <c r="N60" s="1" t="s">
        <v>75</v>
      </c>
      <c r="O60">
        <v>-120.610829</v>
      </c>
      <c r="P60">
        <v>34.632092999999998</v>
      </c>
      <c r="R60">
        <f t="shared" si="0"/>
        <v>1</v>
      </c>
      <c r="S60">
        <f t="shared" si="1"/>
        <v>4</v>
      </c>
    </row>
    <row r="61" spans="1:19" x14ac:dyDescent="0.2">
      <c r="A61">
        <v>60</v>
      </c>
      <c r="B61" s="2">
        <v>43439</v>
      </c>
      <c r="C61" s="1" t="s">
        <v>16</v>
      </c>
      <c r="D61">
        <v>2573</v>
      </c>
      <c r="E61" s="1" t="s">
        <v>22</v>
      </c>
      <c r="F61" s="1" t="s">
        <v>18</v>
      </c>
      <c r="G61" s="1" t="s">
        <v>79</v>
      </c>
      <c r="H61">
        <v>1</v>
      </c>
      <c r="I61" s="3" t="b">
        <v>1</v>
      </c>
      <c r="J61" t="b">
        <v>0</v>
      </c>
      <c r="K61" t="b">
        <v>1</v>
      </c>
      <c r="L61">
        <v>5</v>
      </c>
      <c r="M61">
        <v>0</v>
      </c>
      <c r="N61" s="1" t="s">
        <v>80</v>
      </c>
      <c r="O61">
        <v>-80.577365999999998</v>
      </c>
      <c r="P61">
        <v>28.561857100000001</v>
      </c>
      <c r="R61">
        <f t="shared" si="0"/>
        <v>1</v>
      </c>
      <c r="S61">
        <f t="shared" si="1"/>
        <v>4</v>
      </c>
    </row>
    <row r="62" spans="1:19" x14ac:dyDescent="0.2">
      <c r="A62">
        <v>61</v>
      </c>
      <c r="B62" s="2">
        <v>43457</v>
      </c>
      <c r="C62" s="1" t="s">
        <v>16</v>
      </c>
      <c r="D62">
        <v>4400</v>
      </c>
      <c r="E62" s="1" t="s">
        <v>81</v>
      </c>
      <c r="F62" s="1" t="s">
        <v>18</v>
      </c>
      <c r="G62" s="1" t="s">
        <v>19</v>
      </c>
      <c r="H62">
        <v>1</v>
      </c>
      <c r="I62" s="3" t="b">
        <v>0</v>
      </c>
      <c r="J62" t="b">
        <v>0</v>
      </c>
      <c r="K62" t="b">
        <v>0</v>
      </c>
      <c r="L62">
        <v>5</v>
      </c>
      <c r="M62">
        <v>0</v>
      </c>
      <c r="N62" s="1" t="s">
        <v>82</v>
      </c>
      <c r="O62">
        <v>-80.577365999999998</v>
      </c>
      <c r="P62">
        <v>28.561857100000001</v>
      </c>
      <c r="R62">
        <f t="shared" si="0"/>
        <v>1</v>
      </c>
      <c r="S62">
        <f t="shared" si="1"/>
        <v>4</v>
      </c>
    </row>
    <row r="63" spans="1:19" x14ac:dyDescent="0.2">
      <c r="A63">
        <v>62</v>
      </c>
      <c r="B63" s="2">
        <v>43476</v>
      </c>
      <c r="C63" s="1" t="s">
        <v>16</v>
      </c>
      <c r="D63">
        <v>9600</v>
      </c>
      <c r="E63" s="1" t="s">
        <v>24</v>
      </c>
      <c r="F63" s="1" t="s">
        <v>25</v>
      </c>
      <c r="G63" s="1" t="s">
        <v>49</v>
      </c>
      <c r="H63">
        <v>2</v>
      </c>
      <c r="I63" s="3" t="b">
        <v>1</v>
      </c>
      <c r="J63" t="b">
        <v>1</v>
      </c>
      <c r="K63" t="b">
        <v>1</v>
      </c>
      <c r="L63">
        <v>5</v>
      </c>
      <c r="M63">
        <v>9</v>
      </c>
      <c r="N63" s="1" t="s">
        <v>78</v>
      </c>
      <c r="O63">
        <v>-120.610829</v>
      </c>
      <c r="P63">
        <v>34.632092999999998</v>
      </c>
      <c r="R63">
        <f t="shared" si="0"/>
        <v>1</v>
      </c>
      <c r="S63">
        <f t="shared" si="1"/>
        <v>4</v>
      </c>
    </row>
    <row r="64" spans="1:19" x14ac:dyDescent="0.2">
      <c r="A64">
        <v>63</v>
      </c>
      <c r="B64" s="2">
        <v>43526</v>
      </c>
      <c r="C64" s="1" t="s">
        <v>16</v>
      </c>
      <c r="D64">
        <v>12259</v>
      </c>
      <c r="E64" s="1" t="s">
        <v>22</v>
      </c>
      <c r="F64" s="1" t="s">
        <v>57</v>
      </c>
      <c r="G64" s="1" t="s">
        <v>49</v>
      </c>
      <c r="H64">
        <v>1</v>
      </c>
      <c r="I64" s="3" t="b">
        <v>1</v>
      </c>
      <c r="J64" t="b">
        <v>0</v>
      </c>
      <c r="K64" t="b">
        <v>1</v>
      </c>
      <c r="L64">
        <v>5</v>
      </c>
      <c r="M64">
        <v>12</v>
      </c>
      <c r="N64" s="1" t="s">
        <v>83</v>
      </c>
      <c r="O64">
        <v>-80.603955799999994</v>
      </c>
      <c r="P64">
        <v>28.608058499999999</v>
      </c>
      <c r="R64">
        <f t="shared" si="0"/>
        <v>1</v>
      </c>
      <c r="S64">
        <f t="shared" si="1"/>
        <v>4</v>
      </c>
    </row>
    <row r="65" spans="1:19" x14ac:dyDescent="0.2">
      <c r="A65">
        <v>64</v>
      </c>
      <c r="B65" s="2">
        <v>43589</v>
      </c>
      <c r="C65" s="1" t="s">
        <v>16</v>
      </c>
      <c r="D65">
        <v>2482</v>
      </c>
      <c r="E65" s="1" t="s">
        <v>22</v>
      </c>
      <c r="F65" s="1" t="s">
        <v>18</v>
      </c>
      <c r="G65" s="1" t="s">
        <v>49</v>
      </c>
      <c r="H65">
        <v>1</v>
      </c>
      <c r="I65" s="3" t="b">
        <v>1</v>
      </c>
      <c r="J65" t="b">
        <v>0</v>
      </c>
      <c r="K65" t="b">
        <v>1</v>
      </c>
      <c r="L65">
        <v>5</v>
      </c>
      <c r="M65">
        <v>3</v>
      </c>
      <c r="N65" s="1" t="s">
        <v>84</v>
      </c>
      <c r="O65">
        <v>-80.577365999999998</v>
      </c>
      <c r="P65">
        <v>28.561857100000001</v>
      </c>
      <c r="R65">
        <f t="shared" si="0"/>
        <v>1</v>
      </c>
      <c r="S65">
        <f t="shared" si="1"/>
        <v>4</v>
      </c>
    </row>
    <row r="66" spans="1:19" x14ac:dyDescent="0.2">
      <c r="A66">
        <v>65</v>
      </c>
      <c r="B66" s="2">
        <v>43609</v>
      </c>
      <c r="C66" s="1" t="s">
        <v>16</v>
      </c>
      <c r="D66">
        <v>13200</v>
      </c>
      <c r="E66" s="1" t="s">
        <v>85</v>
      </c>
      <c r="F66" s="1" t="s">
        <v>18</v>
      </c>
      <c r="G66" s="1" t="s">
        <v>49</v>
      </c>
      <c r="H66">
        <v>3</v>
      </c>
      <c r="I66" s="3" t="b">
        <v>1</v>
      </c>
      <c r="J66" t="b">
        <v>1</v>
      </c>
      <c r="K66" t="b">
        <v>1</v>
      </c>
      <c r="L66">
        <v>5</v>
      </c>
      <c r="M66">
        <v>9</v>
      </c>
      <c r="N66" s="1" t="s">
        <v>78</v>
      </c>
      <c r="O66">
        <v>-80.577365999999998</v>
      </c>
      <c r="P66">
        <v>28.561857100000001</v>
      </c>
      <c r="R66">
        <f t="shared" si="0"/>
        <v>1</v>
      </c>
      <c r="S66">
        <f t="shared" si="1"/>
        <v>4</v>
      </c>
    </row>
    <row r="67" spans="1:19" x14ac:dyDescent="0.2">
      <c r="A67">
        <v>66</v>
      </c>
      <c r="B67" s="2">
        <v>43628</v>
      </c>
      <c r="C67" s="1" t="s">
        <v>16</v>
      </c>
      <c r="D67">
        <v>1425</v>
      </c>
      <c r="E67" s="1" t="s">
        <v>66</v>
      </c>
      <c r="F67" s="1" t="s">
        <v>25</v>
      </c>
      <c r="G67" s="1" t="s">
        <v>45</v>
      </c>
      <c r="H67">
        <v>2</v>
      </c>
      <c r="I67" s="3" t="b">
        <v>1</v>
      </c>
      <c r="J67" t="b">
        <v>1</v>
      </c>
      <c r="K67" t="b">
        <v>1</v>
      </c>
      <c r="L67">
        <v>5</v>
      </c>
      <c r="M67">
        <v>12</v>
      </c>
      <c r="N67" s="1" t="s">
        <v>83</v>
      </c>
      <c r="O67">
        <v>-120.610829</v>
      </c>
      <c r="P67">
        <v>34.632092999999998</v>
      </c>
      <c r="R67">
        <f t="shared" ref="R67:R91" si="2">TYPE(O67)</f>
        <v>1</v>
      </c>
      <c r="S67">
        <f t="shared" ref="S67:S91" si="3">TYPE(I67)</f>
        <v>4</v>
      </c>
    </row>
    <row r="68" spans="1:19" x14ac:dyDescent="0.2">
      <c r="A68">
        <v>67</v>
      </c>
      <c r="B68" s="2">
        <v>43671</v>
      </c>
      <c r="C68" s="1" t="s">
        <v>16</v>
      </c>
      <c r="D68">
        <v>2227.6999999999998</v>
      </c>
      <c r="E68" s="1" t="s">
        <v>22</v>
      </c>
      <c r="F68" s="1" t="s">
        <v>18</v>
      </c>
      <c r="G68" s="1" t="s">
        <v>45</v>
      </c>
      <c r="H68">
        <v>2</v>
      </c>
      <c r="I68" s="3" t="b">
        <v>1</v>
      </c>
      <c r="J68" t="b">
        <v>1</v>
      </c>
      <c r="K68" t="b">
        <v>1</v>
      </c>
      <c r="L68">
        <v>5</v>
      </c>
      <c r="M68">
        <v>3</v>
      </c>
      <c r="N68" s="1" t="s">
        <v>84</v>
      </c>
      <c r="O68">
        <v>-80.577365999999998</v>
      </c>
      <c r="P68">
        <v>28.561857100000001</v>
      </c>
      <c r="R68">
        <f t="shared" si="2"/>
        <v>1</v>
      </c>
      <c r="S68">
        <f t="shared" si="3"/>
        <v>4</v>
      </c>
    </row>
    <row r="69" spans="1:19" x14ac:dyDescent="0.2">
      <c r="A69">
        <v>68</v>
      </c>
      <c r="B69" s="2">
        <v>43683</v>
      </c>
      <c r="C69" s="1" t="s">
        <v>16</v>
      </c>
      <c r="D69">
        <v>6500</v>
      </c>
      <c r="E69" s="1" t="s">
        <v>28</v>
      </c>
      <c r="F69" s="1" t="s">
        <v>18</v>
      </c>
      <c r="G69" s="1" t="s">
        <v>19</v>
      </c>
      <c r="H69">
        <v>3</v>
      </c>
      <c r="I69" s="3" t="b">
        <v>0</v>
      </c>
      <c r="J69" t="b">
        <v>1</v>
      </c>
      <c r="K69" t="b">
        <v>0</v>
      </c>
      <c r="L69">
        <v>5</v>
      </c>
      <c r="M69">
        <v>2</v>
      </c>
      <c r="N69" s="1" t="s">
        <v>76</v>
      </c>
      <c r="O69">
        <v>-80.577365999999998</v>
      </c>
      <c r="P69">
        <v>28.561857100000001</v>
      </c>
      <c r="R69">
        <f t="shared" si="2"/>
        <v>1</v>
      </c>
      <c r="S69">
        <f t="shared" si="3"/>
        <v>4</v>
      </c>
    </row>
    <row r="70" spans="1:19" x14ac:dyDescent="0.2">
      <c r="A70">
        <v>69</v>
      </c>
      <c r="B70" s="2">
        <v>43780</v>
      </c>
      <c r="C70" s="1" t="s">
        <v>16</v>
      </c>
      <c r="D70">
        <v>15600</v>
      </c>
      <c r="E70" s="1" t="s">
        <v>85</v>
      </c>
      <c r="F70" s="1" t="s">
        <v>18</v>
      </c>
      <c r="G70" s="1" t="s">
        <v>49</v>
      </c>
      <c r="H70">
        <v>4</v>
      </c>
      <c r="I70" s="3" t="b">
        <v>1</v>
      </c>
      <c r="J70" t="b">
        <v>1</v>
      </c>
      <c r="K70" t="b">
        <v>1</v>
      </c>
      <c r="L70">
        <v>5</v>
      </c>
      <c r="M70">
        <v>4</v>
      </c>
      <c r="N70" s="1" t="s">
        <v>77</v>
      </c>
      <c r="O70">
        <v>-80.577365999999998</v>
      </c>
      <c r="P70">
        <v>28.561857100000001</v>
      </c>
      <c r="R70">
        <f t="shared" si="2"/>
        <v>1</v>
      </c>
      <c r="S70">
        <f t="shared" si="3"/>
        <v>4</v>
      </c>
    </row>
    <row r="71" spans="1:19" x14ac:dyDescent="0.2">
      <c r="A71">
        <v>70</v>
      </c>
      <c r="B71" s="2">
        <v>43804</v>
      </c>
      <c r="C71" s="1" t="s">
        <v>16</v>
      </c>
      <c r="D71">
        <v>5000</v>
      </c>
      <c r="E71" s="1" t="s">
        <v>22</v>
      </c>
      <c r="F71" s="1" t="s">
        <v>18</v>
      </c>
      <c r="G71" s="1" t="s">
        <v>49</v>
      </c>
      <c r="H71">
        <v>1</v>
      </c>
      <c r="I71" s="3" t="b">
        <v>1</v>
      </c>
      <c r="J71" t="b">
        <v>0</v>
      </c>
      <c r="K71" t="b">
        <v>1</v>
      </c>
      <c r="L71">
        <v>5</v>
      </c>
      <c r="M71">
        <v>5</v>
      </c>
      <c r="N71" s="1" t="s">
        <v>86</v>
      </c>
      <c r="O71">
        <v>-80.577365999999998</v>
      </c>
      <c r="P71">
        <v>28.561857100000001</v>
      </c>
      <c r="R71">
        <f t="shared" si="2"/>
        <v>1</v>
      </c>
      <c r="S71">
        <f t="shared" si="3"/>
        <v>4</v>
      </c>
    </row>
    <row r="72" spans="1:19" x14ac:dyDescent="0.2">
      <c r="A72">
        <v>71</v>
      </c>
      <c r="B72" s="2">
        <v>43816</v>
      </c>
      <c r="C72" s="1" t="s">
        <v>16</v>
      </c>
      <c r="D72">
        <v>6800</v>
      </c>
      <c r="E72" s="1" t="s">
        <v>28</v>
      </c>
      <c r="F72" s="1" t="s">
        <v>18</v>
      </c>
      <c r="G72" s="1" t="s">
        <v>49</v>
      </c>
      <c r="H72">
        <v>3</v>
      </c>
      <c r="I72" s="3" t="b">
        <v>1</v>
      </c>
      <c r="J72" t="b">
        <v>1</v>
      </c>
      <c r="K72" t="b">
        <v>1</v>
      </c>
      <c r="L72">
        <v>5</v>
      </c>
      <c r="M72">
        <v>3</v>
      </c>
      <c r="N72" s="1" t="s">
        <v>84</v>
      </c>
      <c r="O72">
        <v>-80.577365999999998</v>
      </c>
      <c r="P72">
        <v>28.561857100000001</v>
      </c>
      <c r="R72">
        <f t="shared" si="2"/>
        <v>1</v>
      </c>
      <c r="S72">
        <f t="shared" si="3"/>
        <v>4</v>
      </c>
    </row>
    <row r="73" spans="1:19" x14ac:dyDescent="0.2">
      <c r="A73">
        <v>72</v>
      </c>
      <c r="B73" s="2">
        <v>43837</v>
      </c>
      <c r="C73" s="1" t="s">
        <v>16</v>
      </c>
      <c r="D73">
        <v>15600</v>
      </c>
      <c r="E73" s="1" t="s">
        <v>85</v>
      </c>
      <c r="F73" s="1" t="s">
        <v>18</v>
      </c>
      <c r="G73" s="1" t="s">
        <v>49</v>
      </c>
      <c r="H73">
        <v>4</v>
      </c>
      <c r="I73" s="3" t="b">
        <v>1</v>
      </c>
      <c r="J73" t="b">
        <v>1</v>
      </c>
      <c r="K73" t="b">
        <v>1</v>
      </c>
      <c r="L73">
        <v>5</v>
      </c>
      <c r="M73">
        <v>9</v>
      </c>
      <c r="N73" s="1" t="s">
        <v>78</v>
      </c>
      <c r="O73">
        <v>-80.577365999999998</v>
      </c>
      <c r="P73">
        <v>28.561857100000001</v>
      </c>
      <c r="R73">
        <f t="shared" si="2"/>
        <v>1</v>
      </c>
      <c r="S73">
        <f t="shared" si="3"/>
        <v>4</v>
      </c>
    </row>
    <row r="74" spans="1:19" x14ac:dyDescent="0.2">
      <c r="A74">
        <v>73</v>
      </c>
      <c r="B74" s="2">
        <v>43849</v>
      </c>
      <c r="C74" s="1" t="s">
        <v>16</v>
      </c>
      <c r="D74">
        <v>6123.5476470588201</v>
      </c>
      <c r="E74" s="1" t="s">
        <v>87</v>
      </c>
      <c r="F74" s="1" t="s">
        <v>57</v>
      </c>
      <c r="G74" s="1" t="s">
        <v>19</v>
      </c>
      <c r="H74">
        <v>4</v>
      </c>
      <c r="I74" s="3" t="b">
        <v>0</v>
      </c>
      <c r="J74" t="b">
        <v>1</v>
      </c>
      <c r="K74" t="b">
        <v>0</v>
      </c>
      <c r="L74">
        <v>5</v>
      </c>
      <c r="M74">
        <v>3</v>
      </c>
      <c r="N74" s="1" t="s">
        <v>75</v>
      </c>
      <c r="O74">
        <v>-80.603955799999994</v>
      </c>
      <c r="P74">
        <v>28.608058499999999</v>
      </c>
      <c r="R74">
        <f t="shared" si="2"/>
        <v>1</v>
      </c>
      <c r="S74">
        <f t="shared" si="3"/>
        <v>4</v>
      </c>
    </row>
    <row r="75" spans="1:19" x14ac:dyDescent="0.2">
      <c r="A75">
        <v>74</v>
      </c>
      <c r="B75" s="2">
        <v>43859</v>
      </c>
      <c r="C75" s="1" t="s">
        <v>16</v>
      </c>
      <c r="D75">
        <v>15600</v>
      </c>
      <c r="E75" s="1" t="s">
        <v>85</v>
      </c>
      <c r="F75" s="1" t="s">
        <v>18</v>
      </c>
      <c r="G75" s="1" t="s">
        <v>49</v>
      </c>
      <c r="H75">
        <v>3</v>
      </c>
      <c r="I75" s="3" t="b">
        <v>1</v>
      </c>
      <c r="J75" t="b">
        <v>1</v>
      </c>
      <c r="K75" t="b">
        <v>1</v>
      </c>
      <c r="L75">
        <v>5</v>
      </c>
      <c r="M75">
        <v>12</v>
      </c>
      <c r="N75" s="1" t="s">
        <v>83</v>
      </c>
      <c r="O75">
        <v>-80.577365999999998</v>
      </c>
      <c r="P75">
        <v>28.561857100000001</v>
      </c>
      <c r="R75">
        <f t="shared" si="2"/>
        <v>1</v>
      </c>
      <c r="S75">
        <f t="shared" si="3"/>
        <v>4</v>
      </c>
    </row>
    <row r="76" spans="1:19" x14ac:dyDescent="0.2">
      <c r="A76">
        <v>75</v>
      </c>
      <c r="B76" s="2">
        <v>43878</v>
      </c>
      <c r="C76" s="1" t="s">
        <v>16</v>
      </c>
      <c r="D76">
        <v>15600</v>
      </c>
      <c r="E76" s="1" t="s">
        <v>85</v>
      </c>
      <c r="F76" s="1" t="s">
        <v>18</v>
      </c>
      <c r="G76" s="1" t="s">
        <v>37</v>
      </c>
      <c r="H76">
        <v>4</v>
      </c>
      <c r="I76" s="3" t="b">
        <v>1</v>
      </c>
      <c r="J76" t="b">
        <v>1</v>
      </c>
      <c r="K76" t="b">
        <v>1</v>
      </c>
      <c r="L76">
        <v>5</v>
      </c>
      <c r="M76">
        <v>3</v>
      </c>
      <c r="N76" s="1" t="s">
        <v>84</v>
      </c>
      <c r="O76">
        <v>-80.577365999999998</v>
      </c>
      <c r="P76">
        <v>28.561857100000001</v>
      </c>
      <c r="R76">
        <f t="shared" si="2"/>
        <v>1</v>
      </c>
      <c r="S76">
        <f t="shared" si="3"/>
        <v>4</v>
      </c>
    </row>
    <row r="77" spans="1:19" x14ac:dyDescent="0.2">
      <c r="A77">
        <v>76</v>
      </c>
      <c r="B77" s="2">
        <v>43897</v>
      </c>
      <c r="C77" s="1" t="s">
        <v>16</v>
      </c>
      <c r="D77">
        <v>1977</v>
      </c>
      <c r="E77" s="1" t="s">
        <v>22</v>
      </c>
      <c r="F77" s="1" t="s">
        <v>18</v>
      </c>
      <c r="G77" s="1" t="s">
        <v>45</v>
      </c>
      <c r="H77">
        <v>2</v>
      </c>
      <c r="I77" s="3" t="b">
        <v>1</v>
      </c>
      <c r="J77" t="b">
        <v>1</v>
      </c>
      <c r="K77" t="b">
        <v>1</v>
      </c>
      <c r="L77">
        <v>5</v>
      </c>
      <c r="M77">
        <v>5</v>
      </c>
      <c r="N77" s="1" t="s">
        <v>86</v>
      </c>
      <c r="O77">
        <v>-80.577365999999998</v>
      </c>
      <c r="P77">
        <v>28.561857100000001</v>
      </c>
      <c r="R77">
        <f t="shared" si="2"/>
        <v>1</v>
      </c>
      <c r="S77">
        <f t="shared" si="3"/>
        <v>4</v>
      </c>
    </row>
    <row r="78" spans="1:19" x14ac:dyDescent="0.2">
      <c r="A78">
        <v>77</v>
      </c>
      <c r="B78" s="2">
        <v>43908</v>
      </c>
      <c r="C78" s="1" t="s">
        <v>16</v>
      </c>
      <c r="D78">
        <v>15600</v>
      </c>
      <c r="E78" s="1" t="s">
        <v>85</v>
      </c>
      <c r="F78" s="1" t="s">
        <v>57</v>
      </c>
      <c r="G78" s="1" t="s">
        <v>37</v>
      </c>
      <c r="H78">
        <v>5</v>
      </c>
      <c r="I78" s="3" t="b">
        <v>1</v>
      </c>
      <c r="J78" t="b">
        <v>1</v>
      </c>
      <c r="K78" t="b">
        <v>1</v>
      </c>
      <c r="L78">
        <v>5</v>
      </c>
      <c r="M78">
        <v>4</v>
      </c>
      <c r="N78" s="1" t="s">
        <v>77</v>
      </c>
      <c r="O78">
        <v>-80.603955799999994</v>
      </c>
      <c r="P78">
        <v>28.608058499999999</v>
      </c>
      <c r="R78">
        <f t="shared" si="2"/>
        <v>1</v>
      </c>
      <c r="S78">
        <f t="shared" si="3"/>
        <v>4</v>
      </c>
    </row>
    <row r="79" spans="1:19" x14ac:dyDescent="0.2">
      <c r="A79">
        <v>78</v>
      </c>
      <c r="B79" s="2">
        <v>43943</v>
      </c>
      <c r="C79" s="1" t="s">
        <v>16</v>
      </c>
      <c r="D79">
        <v>15600</v>
      </c>
      <c r="E79" s="1" t="s">
        <v>85</v>
      </c>
      <c r="F79" s="1" t="s">
        <v>57</v>
      </c>
      <c r="G79" s="1" t="s">
        <v>49</v>
      </c>
      <c r="H79">
        <v>4</v>
      </c>
      <c r="I79" s="3" t="b">
        <v>1</v>
      </c>
      <c r="J79" t="b">
        <v>1</v>
      </c>
      <c r="K79" t="b">
        <v>1</v>
      </c>
      <c r="L79">
        <v>5</v>
      </c>
      <c r="M79">
        <v>12</v>
      </c>
      <c r="N79" s="1" t="s">
        <v>83</v>
      </c>
      <c r="O79">
        <v>-80.603955799999994</v>
      </c>
      <c r="P79">
        <v>28.608058499999999</v>
      </c>
      <c r="R79">
        <f t="shared" si="2"/>
        <v>1</v>
      </c>
      <c r="S79">
        <f t="shared" si="3"/>
        <v>4</v>
      </c>
    </row>
    <row r="80" spans="1:19" x14ac:dyDescent="0.2">
      <c r="A80">
        <v>79</v>
      </c>
      <c r="B80" s="2">
        <v>43981</v>
      </c>
      <c r="C80" s="1" t="s">
        <v>16</v>
      </c>
      <c r="D80">
        <v>9525</v>
      </c>
      <c r="E80" s="1" t="s">
        <v>22</v>
      </c>
      <c r="F80" s="1" t="s">
        <v>57</v>
      </c>
      <c r="G80" s="1" t="s">
        <v>49</v>
      </c>
      <c r="H80">
        <v>1</v>
      </c>
      <c r="I80" s="3" t="b">
        <v>1</v>
      </c>
      <c r="J80" t="b">
        <v>0</v>
      </c>
      <c r="K80" t="b">
        <v>1</v>
      </c>
      <c r="L80">
        <v>5</v>
      </c>
      <c r="M80">
        <v>13</v>
      </c>
      <c r="N80" s="1" t="s">
        <v>88</v>
      </c>
      <c r="O80">
        <v>-80.603955799999994</v>
      </c>
      <c r="P80">
        <v>28.608058499999999</v>
      </c>
      <c r="R80">
        <f t="shared" si="2"/>
        <v>1</v>
      </c>
      <c r="S80">
        <f t="shared" si="3"/>
        <v>4</v>
      </c>
    </row>
    <row r="81" spans="1:19" x14ac:dyDescent="0.2">
      <c r="A81">
        <v>80</v>
      </c>
      <c r="B81" s="2">
        <v>43986</v>
      </c>
      <c r="C81" s="1" t="s">
        <v>16</v>
      </c>
      <c r="D81">
        <v>15600</v>
      </c>
      <c r="E81" s="1" t="s">
        <v>85</v>
      </c>
      <c r="F81" s="1" t="s">
        <v>18</v>
      </c>
      <c r="G81" s="1" t="s">
        <v>49</v>
      </c>
      <c r="H81">
        <v>5</v>
      </c>
      <c r="I81" s="3" t="b">
        <v>1</v>
      </c>
      <c r="J81" t="b">
        <v>1</v>
      </c>
      <c r="K81" t="b">
        <v>1</v>
      </c>
      <c r="L81">
        <v>5</v>
      </c>
      <c r="M81">
        <v>9</v>
      </c>
      <c r="N81" s="1" t="s">
        <v>78</v>
      </c>
      <c r="O81">
        <v>-80.577365999999998</v>
      </c>
      <c r="P81">
        <v>28.561857100000001</v>
      </c>
      <c r="R81">
        <f t="shared" si="2"/>
        <v>1</v>
      </c>
      <c r="S81">
        <f t="shared" si="3"/>
        <v>4</v>
      </c>
    </row>
    <row r="82" spans="1:19" x14ac:dyDescent="0.2">
      <c r="A82">
        <v>81</v>
      </c>
      <c r="B82" s="2">
        <v>43995</v>
      </c>
      <c r="C82" s="1" t="s">
        <v>16</v>
      </c>
      <c r="D82">
        <v>15600</v>
      </c>
      <c r="E82" s="1" t="s">
        <v>85</v>
      </c>
      <c r="F82" s="1" t="s">
        <v>18</v>
      </c>
      <c r="G82" s="1" t="s">
        <v>49</v>
      </c>
      <c r="H82">
        <v>3</v>
      </c>
      <c r="I82" s="3" t="b">
        <v>1</v>
      </c>
      <c r="J82" t="b">
        <v>1</v>
      </c>
      <c r="K82" t="b">
        <v>1</v>
      </c>
      <c r="L82">
        <v>5</v>
      </c>
      <c r="M82">
        <v>5</v>
      </c>
      <c r="N82" s="1" t="s">
        <v>86</v>
      </c>
      <c r="O82">
        <v>-80.577365999999998</v>
      </c>
      <c r="P82">
        <v>28.561857100000001</v>
      </c>
      <c r="R82">
        <f t="shared" si="2"/>
        <v>1</v>
      </c>
      <c r="S82">
        <f t="shared" si="3"/>
        <v>4</v>
      </c>
    </row>
    <row r="83" spans="1:19" x14ac:dyDescent="0.2">
      <c r="A83">
        <v>82</v>
      </c>
      <c r="B83" s="2">
        <v>44012</v>
      </c>
      <c r="C83" s="1" t="s">
        <v>16</v>
      </c>
      <c r="D83">
        <v>3880</v>
      </c>
      <c r="E83" s="1" t="s">
        <v>81</v>
      </c>
      <c r="F83" s="1" t="s">
        <v>18</v>
      </c>
      <c r="G83" s="1" t="s">
        <v>49</v>
      </c>
      <c r="H83">
        <v>1</v>
      </c>
      <c r="I83" s="3" t="b">
        <v>1</v>
      </c>
      <c r="J83" t="b">
        <v>0</v>
      </c>
      <c r="K83" t="b">
        <v>1</v>
      </c>
      <c r="L83">
        <v>5</v>
      </c>
      <c r="M83">
        <v>12</v>
      </c>
      <c r="N83" s="1" t="s">
        <v>89</v>
      </c>
      <c r="O83">
        <v>-80.577365999999998</v>
      </c>
      <c r="P83">
        <v>28.561857100000001</v>
      </c>
      <c r="R83">
        <f t="shared" si="2"/>
        <v>1</v>
      </c>
      <c r="S83">
        <f t="shared" si="3"/>
        <v>4</v>
      </c>
    </row>
    <row r="84" spans="1:19" x14ac:dyDescent="0.2">
      <c r="A84">
        <v>83</v>
      </c>
      <c r="B84" s="2">
        <v>44032</v>
      </c>
      <c r="C84" s="1" t="s">
        <v>16</v>
      </c>
      <c r="D84">
        <v>6123.5476470588201</v>
      </c>
      <c r="E84" s="1" t="s">
        <v>90</v>
      </c>
      <c r="F84" s="1" t="s">
        <v>18</v>
      </c>
      <c r="G84" s="1" t="s">
        <v>49</v>
      </c>
      <c r="H84">
        <v>2</v>
      </c>
      <c r="I84" s="3" t="b">
        <v>1</v>
      </c>
      <c r="J84" t="b">
        <v>1</v>
      </c>
      <c r="K84" t="b">
        <v>1</v>
      </c>
      <c r="L84">
        <v>5</v>
      </c>
      <c r="M84">
        <v>13</v>
      </c>
      <c r="N84" s="1" t="s">
        <v>88</v>
      </c>
      <c r="O84">
        <v>-80.577365999999998</v>
      </c>
      <c r="P84">
        <v>28.561857100000001</v>
      </c>
      <c r="R84">
        <f t="shared" si="2"/>
        <v>1</v>
      </c>
      <c r="S84">
        <f t="shared" si="3"/>
        <v>4</v>
      </c>
    </row>
    <row r="85" spans="1:19" x14ac:dyDescent="0.2">
      <c r="A85">
        <v>84</v>
      </c>
      <c r="B85" s="2">
        <v>44061</v>
      </c>
      <c r="C85" s="1" t="s">
        <v>16</v>
      </c>
      <c r="D85">
        <v>15600</v>
      </c>
      <c r="E85" s="1" t="s">
        <v>85</v>
      </c>
      <c r="F85" s="1" t="s">
        <v>18</v>
      </c>
      <c r="G85" s="1" t="s">
        <v>49</v>
      </c>
      <c r="H85">
        <v>6</v>
      </c>
      <c r="I85" s="3" t="b">
        <v>1</v>
      </c>
      <c r="J85" t="b">
        <v>1</v>
      </c>
      <c r="K85" t="b">
        <v>1</v>
      </c>
      <c r="L85">
        <v>5</v>
      </c>
      <c r="M85">
        <v>9</v>
      </c>
      <c r="N85" s="1" t="s">
        <v>78</v>
      </c>
      <c r="O85">
        <v>-80.577365999999998</v>
      </c>
      <c r="P85">
        <v>28.561857100000001</v>
      </c>
      <c r="R85">
        <f t="shared" si="2"/>
        <v>1</v>
      </c>
      <c r="S85">
        <f t="shared" si="3"/>
        <v>4</v>
      </c>
    </row>
    <row r="86" spans="1:19" x14ac:dyDescent="0.2">
      <c r="A86">
        <v>85</v>
      </c>
      <c r="B86" s="2">
        <v>44073</v>
      </c>
      <c r="C86" s="1" t="s">
        <v>16</v>
      </c>
      <c r="D86">
        <v>1600</v>
      </c>
      <c r="E86" s="1" t="s">
        <v>66</v>
      </c>
      <c r="F86" s="1" t="s">
        <v>18</v>
      </c>
      <c r="G86" s="1" t="s">
        <v>45</v>
      </c>
      <c r="H86">
        <v>4</v>
      </c>
      <c r="I86" s="3" t="b">
        <v>1</v>
      </c>
      <c r="J86" t="b">
        <v>1</v>
      </c>
      <c r="K86" t="b">
        <v>1</v>
      </c>
      <c r="L86">
        <v>5</v>
      </c>
      <c r="M86">
        <v>5</v>
      </c>
      <c r="N86" s="1" t="s">
        <v>86</v>
      </c>
      <c r="O86">
        <v>-80.577365999999998</v>
      </c>
      <c r="P86">
        <v>28.561857100000001</v>
      </c>
      <c r="R86">
        <f t="shared" si="2"/>
        <v>1</v>
      </c>
      <c r="S86">
        <f t="shared" si="3"/>
        <v>4</v>
      </c>
    </row>
    <row r="87" spans="1:19" x14ac:dyDescent="0.2">
      <c r="A87">
        <v>86</v>
      </c>
      <c r="B87" s="2">
        <v>44077</v>
      </c>
      <c r="C87" s="1" t="s">
        <v>16</v>
      </c>
      <c r="D87">
        <v>15600</v>
      </c>
      <c r="E87" s="1" t="s">
        <v>85</v>
      </c>
      <c r="F87" s="1" t="s">
        <v>57</v>
      </c>
      <c r="G87" s="1" t="s">
        <v>49</v>
      </c>
      <c r="H87">
        <v>2</v>
      </c>
      <c r="I87" s="3" t="b">
        <v>1</v>
      </c>
      <c r="J87" t="b">
        <v>1</v>
      </c>
      <c r="K87" t="b">
        <v>1</v>
      </c>
      <c r="L87">
        <v>5</v>
      </c>
      <c r="M87">
        <v>12</v>
      </c>
      <c r="N87" s="1" t="s">
        <v>89</v>
      </c>
      <c r="O87">
        <v>-80.603955799999994</v>
      </c>
      <c r="P87">
        <v>28.608058499999999</v>
      </c>
      <c r="R87">
        <f t="shared" si="2"/>
        <v>1</v>
      </c>
      <c r="S87">
        <f t="shared" si="3"/>
        <v>4</v>
      </c>
    </row>
    <row r="88" spans="1:19" x14ac:dyDescent="0.2">
      <c r="A88">
        <v>87</v>
      </c>
      <c r="B88" s="2">
        <v>44110</v>
      </c>
      <c r="C88" s="1" t="s">
        <v>16</v>
      </c>
      <c r="D88">
        <v>15600</v>
      </c>
      <c r="E88" s="1" t="s">
        <v>85</v>
      </c>
      <c r="F88" s="1" t="s">
        <v>57</v>
      </c>
      <c r="G88" s="1" t="s">
        <v>49</v>
      </c>
      <c r="H88">
        <v>3</v>
      </c>
      <c r="I88" s="3" t="b">
        <v>1</v>
      </c>
      <c r="J88" t="b">
        <v>1</v>
      </c>
      <c r="K88" t="b">
        <v>1</v>
      </c>
      <c r="L88">
        <v>5</v>
      </c>
      <c r="M88">
        <v>13</v>
      </c>
      <c r="N88" s="1" t="s">
        <v>88</v>
      </c>
      <c r="O88">
        <v>-80.603955799999994</v>
      </c>
      <c r="P88">
        <v>28.608058499999999</v>
      </c>
      <c r="R88">
        <f t="shared" si="2"/>
        <v>1</v>
      </c>
      <c r="S88">
        <f t="shared" si="3"/>
        <v>4</v>
      </c>
    </row>
    <row r="89" spans="1:19" x14ac:dyDescent="0.2">
      <c r="A89">
        <v>88</v>
      </c>
      <c r="B89" s="2">
        <v>44122</v>
      </c>
      <c r="C89" s="1" t="s">
        <v>16</v>
      </c>
      <c r="D89">
        <v>15600</v>
      </c>
      <c r="E89" s="1" t="s">
        <v>85</v>
      </c>
      <c r="F89" s="1" t="s">
        <v>57</v>
      </c>
      <c r="G89" s="1" t="s">
        <v>49</v>
      </c>
      <c r="H89">
        <v>6</v>
      </c>
      <c r="I89" s="3" t="b">
        <v>1</v>
      </c>
      <c r="J89" t="b">
        <v>1</v>
      </c>
      <c r="K89" t="b">
        <v>1</v>
      </c>
      <c r="L89">
        <v>5</v>
      </c>
      <c r="M89">
        <v>12</v>
      </c>
      <c r="N89" s="1" t="s">
        <v>83</v>
      </c>
      <c r="O89">
        <v>-80.603955799999994</v>
      </c>
      <c r="P89">
        <v>28.608058499999999</v>
      </c>
      <c r="R89">
        <f t="shared" si="2"/>
        <v>1</v>
      </c>
      <c r="S89">
        <f t="shared" si="3"/>
        <v>4</v>
      </c>
    </row>
    <row r="90" spans="1:19" x14ac:dyDescent="0.2">
      <c r="A90">
        <v>89</v>
      </c>
      <c r="B90" s="2">
        <v>44128</v>
      </c>
      <c r="C90" s="1" t="s">
        <v>16</v>
      </c>
      <c r="D90">
        <v>15600</v>
      </c>
      <c r="E90" s="1" t="s">
        <v>85</v>
      </c>
      <c r="F90" s="1" t="s">
        <v>18</v>
      </c>
      <c r="G90" s="1" t="s">
        <v>49</v>
      </c>
      <c r="H90">
        <v>3</v>
      </c>
      <c r="I90" s="3" t="b">
        <v>1</v>
      </c>
      <c r="J90" t="b">
        <v>1</v>
      </c>
      <c r="K90" t="b">
        <v>1</v>
      </c>
      <c r="L90">
        <v>5</v>
      </c>
      <c r="M90">
        <v>12</v>
      </c>
      <c r="N90" s="1" t="s">
        <v>89</v>
      </c>
      <c r="O90">
        <v>-80.577365999999998</v>
      </c>
      <c r="P90">
        <v>28.561857100000001</v>
      </c>
      <c r="R90">
        <f t="shared" si="2"/>
        <v>1</v>
      </c>
      <c r="S90">
        <f t="shared" si="3"/>
        <v>4</v>
      </c>
    </row>
    <row r="91" spans="1:19" x14ac:dyDescent="0.2">
      <c r="A91">
        <v>90</v>
      </c>
      <c r="B91" s="2">
        <v>44140</v>
      </c>
      <c r="C91" s="1" t="s">
        <v>16</v>
      </c>
      <c r="D91">
        <v>3681</v>
      </c>
      <c r="E91" s="1" t="s">
        <v>81</v>
      </c>
      <c r="F91" s="1" t="s">
        <v>18</v>
      </c>
      <c r="G91" s="1" t="s">
        <v>49</v>
      </c>
      <c r="H91">
        <v>1</v>
      </c>
      <c r="I91" s="3" t="b">
        <v>1</v>
      </c>
      <c r="J91" t="b">
        <v>0</v>
      </c>
      <c r="K91" t="b">
        <v>1</v>
      </c>
      <c r="L91">
        <v>5</v>
      </c>
      <c r="M91">
        <v>8</v>
      </c>
      <c r="N91" s="1" t="s">
        <v>91</v>
      </c>
      <c r="O91">
        <v>-80.577365999999998</v>
      </c>
      <c r="P91">
        <v>28.561857100000001</v>
      </c>
      <c r="R91">
        <f t="shared" si="2"/>
        <v>1</v>
      </c>
      <c r="S91">
        <f t="shared" si="3"/>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Umurzakov, Adil</dc:creator>
  <cp:lastModifiedBy>Umurzakov, Adil</cp:lastModifiedBy>
  <dcterms:created xsi:type="dcterms:W3CDTF">2024-01-14T17:12:42Z</dcterms:created>
  <dcterms:modified xsi:type="dcterms:W3CDTF">2024-01-16T19:35:00Z</dcterms:modified>
</cp:coreProperties>
</file>