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defaultThemeVersion="124226"/>
  <mc:AlternateContent xmlns:mc="http://schemas.openxmlformats.org/markup-compatibility/2006">
    <mc:Choice Requires="x15">
      <x15ac:absPath xmlns:x15ac="http://schemas.microsoft.com/office/spreadsheetml/2010/11/ac" url="C:\Users\aliciteo\Documents\Priority_List\Data\"/>
    </mc:Choice>
  </mc:AlternateContent>
  <xr:revisionPtr revIDLastSave="0" documentId="13_ncr:1_{396550F9-4CB2-4766-8DC3-558664C701EA}" xr6:coauthVersionLast="47" xr6:coauthVersionMax="47" xr10:uidLastSave="{00000000-0000-0000-0000-000000000000}"/>
  <bookViews>
    <workbookView xWindow="-110" yWindow="-110" windowWidth="19420" windowHeight="10420" activeTab="3" xr2:uid="{00000000-000D-0000-FFFF-FFFF00000000}"/>
  </bookViews>
  <sheets>
    <sheet name="Sheet1" sheetId="1" r:id="rId1"/>
    <sheet name="Python Import" sheetId="2" r:id="rId2"/>
    <sheet name="Nathan's Input" sheetId="3" r:id="rId3"/>
    <sheet name="Database" sheetId="4" r:id="rId4"/>
  </sheets>
  <externalReferences>
    <externalReference r:id="rId5"/>
  </externalReferences>
  <definedNames>
    <definedName name="_xlnm._FilterDatabase" localSheetId="3" hidden="1">Database!$A$1:$K$129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0" i="3" l="1"/>
  <c r="D100" i="3"/>
  <c r="C100" i="3"/>
  <c r="B100" i="3"/>
  <c r="E97" i="3"/>
  <c r="C97" i="3"/>
  <c r="B97" i="3"/>
  <c r="E96" i="3"/>
  <c r="C96" i="3"/>
  <c r="B96" i="3"/>
  <c r="E95" i="3"/>
  <c r="D95" i="3"/>
  <c r="C95" i="3"/>
  <c r="B95" i="3"/>
  <c r="E94" i="3"/>
  <c r="D94" i="3"/>
  <c r="C94" i="3"/>
  <c r="B94" i="3"/>
  <c r="E93" i="3"/>
  <c r="D93" i="3"/>
  <c r="C93" i="3"/>
  <c r="B93" i="3"/>
  <c r="E92" i="3"/>
  <c r="C92" i="3"/>
  <c r="B92" i="3"/>
  <c r="E91" i="3"/>
  <c r="C91" i="3"/>
  <c r="B91" i="3"/>
  <c r="E90" i="3"/>
  <c r="D90" i="3"/>
  <c r="C90" i="3"/>
  <c r="B90" i="3"/>
  <c r="E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8" i="3"/>
  <c r="D8" i="3"/>
  <c r="C8" i="3"/>
  <c r="B8" i="3"/>
  <c r="E7" i="3"/>
  <c r="C7" i="3"/>
  <c r="E6" i="3"/>
  <c r="D6" i="3"/>
  <c r="C6" i="3"/>
  <c r="B6" i="3"/>
  <c r="E5" i="3"/>
  <c r="D5" i="3"/>
  <c r="C5" i="3"/>
  <c r="B5" i="3"/>
  <c r="E4" i="3"/>
  <c r="D4" i="3"/>
  <c r="C4" i="3"/>
  <c r="B4" i="3"/>
  <c r="E3" i="3"/>
  <c r="D3" i="3"/>
  <c r="C3" i="3"/>
  <c r="B3" i="3"/>
  <c r="E97" i="2"/>
  <c r="D97" i="2"/>
  <c r="C97" i="2"/>
  <c r="B97" i="2"/>
  <c r="E95" i="2"/>
  <c r="C95" i="2"/>
  <c r="B95" i="2"/>
  <c r="E94" i="2"/>
  <c r="C94" i="2"/>
  <c r="B94" i="2"/>
  <c r="E93" i="2"/>
  <c r="D93" i="2"/>
  <c r="C93" i="2"/>
  <c r="B93" i="2"/>
  <c r="E92" i="2"/>
  <c r="D92" i="2"/>
  <c r="C92" i="2"/>
  <c r="B92" i="2"/>
  <c r="E91" i="2"/>
  <c r="D91" i="2"/>
  <c r="C91" i="2"/>
  <c r="B91" i="2"/>
  <c r="E90" i="2"/>
  <c r="C90" i="2"/>
  <c r="B90" i="2"/>
  <c r="E89" i="2"/>
  <c r="C89" i="2"/>
  <c r="B89" i="2"/>
  <c r="E88" i="2"/>
  <c r="D88" i="2"/>
  <c r="C88" i="2"/>
  <c r="B88" i="2"/>
  <c r="E87" i="2"/>
  <c r="C87" i="2"/>
  <c r="B87" i="2"/>
  <c r="E86" i="2"/>
  <c r="D86" i="2"/>
  <c r="C86" i="2"/>
  <c r="B86" i="2"/>
  <c r="E85" i="2"/>
  <c r="D85" i="2"/>
  <c r="C85" i="2"/>
  <c r="B85" i="2"/>
  <c r="E84" i="2"/>
  <c r="D84" i="2"/>
  <c r="C84" i="2"/>
  <c r="B84" i="2"/>
  <c r="E83" i="2"/>
  <c r="D83" i="2"/>
  <c r="C83" i="2"/>
  <c r="B83" i="2"/>
  <c r="E82" i="2"/>
  <c r="D82" i="2"/>
  <c r="C82" i="2"/>
  <c r="B82" i="2"/>
  <c r="E81" i="2"/>
  <c r="D81" i="2"/>
  <c r="C81" i="2"/>
  <c r="B81" i="2"/>
  <c r="E80" i="2"/>
  <c r="D80" i="2"/>
  <c r="C80" i="2"/>
  <c r="B80" i="2"/>
  <c r="E79" i="2"/>
  <c r="D79" i="2"/>
  <c r="C79" i="2"/>
  <c r="B79" i="2"/>
  <c r="E78" i="2"/>
  <c r="D78" i="2"/>
  <c r="C78" i="2"/>
  <c r="B78" i="2"/>
  <c r="E77" i="2"/>
  <c r="D77" i="2"/>
  <c r="C77" i="2"/>
  <c r="B77" i="2"/>
  <c r="E75" i="2"/>
  <c r="D75" i="2"/>
  <c r="C75" i="2"/>
  <c r="B75" i="2"/>
  <c r="E74" i="2"/>
  <c r="D74" i="2"/>
  <c r="C74" i="2"/>
  <c r="B74" i="2"/>
  <c r="E73" i="2"/>
  <c r="D73" i="2"/>
  <c r="C73" i="2"/>
  <c r="B73" i="2"/>
  <c r="E72" i="2"/>
  <c r="D72" i="2"/>
  <c r="C72" i="2"/>
  <c r="B72" i="2"/>
  <c r="E71" i="2"/>
  <c r="D71" i="2"/>
  <c r="C71" i="2"/>
  <c r="B71" i="2"/>
  <c r="E70" i="2"/>
  <c r="D70" i="2"/>
  <c r="C70" i="2"/>
  <c r="B70" i="2"/>
  <c r="E69" i="2"/>
  <c r="D69" i="2"/>
  <c r="C69" i="2"/>
  <c r="B69" i="2"/>
  <c r="E67" i="2"/>
  <c r="D67" i="2"/>
  <c r="C67" i="2"/>
  <c r="B67" i="2"/>
  <c r="E66" i="2"/>
  <c r="D66" i="2"/>
  <c r="C66" i="2"/>
  <c r="B66" i="2"/>
  <c r="E65" i="2"/>
  <c r="D65" i="2"/>
  <c r="C65" i="2"/>
  <c r="B65" i="2"/>
  <c r="E64" i="2"/>
  <c r="D64" i="2"/>
  <c r="C64" i="2"/>
  <c r="B64" i="2"/>
  <c r="E63" i="2"/>
  <c r="D63" i="2"/>
  <c r="C63" i="2"/>
  <c r="B63" i="2"/>
  <c r="E62" i="2"/>
  <c r="D62" i="2"/>
  <c r="C62" i="2"/>
  <c r="B62" i="2"/>
  <c r="E61" i="2"/>
  <c r="D61" i="2"/>
  <c r="C61" i="2"/>
  <c r="B61" i="2"/>
  <c r="E60" i="2"/>
  <c r="D60" i="2"/>
  <c r="C60" i="2"/>
  <c r="B60" i="2"/>
  <c r="E59" i="2"/>
  <c r="D59" i="2"/>
  <c r="C59" i="2"/>
  <c r="B59" i="2"/>
  <c r="E58" i="2"/>
  <c r="D58" i="2"/>
  <c r="C58" i="2"/>
  <c r="B58" i="2"/>
  <c r="E57" i="2"/>
  <c r="D57" i="2"/>
  <c r="C57" i="2"/>
  <c r="B57" i="2"/>
  <c r="E56" i="2"/>
  <c r="D56" i="2"/>
  <c r="C56" i="2"/>
  <c r="B56" i="2"/>
  <c r="E55" i="2"/>
  <c r="D55" i="2"/>
  <c r="C55" i="2"/>
  <c r="B55" i="2"/>
  <c r="E54" i="2"/>
  <c r="D54" i="2"/>
  <c r="C54" i="2"/>
  <c r="B54" i="2"/>
  <c r="E53" i="2"/>
  <c r="D53" i="2"/>
  <c r="C53" i="2"/>
  <c r="B53" i="2"/>
  <c r="E51" i="2"/>
  <c r="D51" i="2"/>
  <c r="C51" i="2"/>
  <c r="B51" i="2"/>
  <c r="E50" i="2"/>
  <c r="D50" i="2"/>
  <c r="C50" i="2"/>
  <c r="B50" i="2"/>
  <c r="E49" i="2"/>
  <c r="D49" i="2"/>
  <c r="C49" i="2"/>
  <c r="B49" i="2"/>
  <c r="E48" i="2"/>
  <c r="D48" i="2"/>
  <c r="C48" i="2"/>
  <c r="B48" i="2"/>
  <c r="E47" i="2"/>
  <c r="D47" i="2"/>
  <c r="C47" i="2"/>
  <c r="B47" i="2"/>
  <c r="E46" i="2"/>
  <c r="D46" i="2"/>
  <c r="C46" i="2"/>
  <c r="B46" i="2"/>
  <c r="E45" i="2"/>
  <c r="D45" i="2"/>
  <c r="C45" i="2"/>
  <c r="B45" i="2"/>
  <c r="E44" i="2"/>
  <c r="D44" i="2"/>
  <c r="C44" i="2"/>
  <c r="B44" i="2"/>
  <c r="E42" i="2"/>
  <c r="D42" i="2"/>
  <c r="C42" i="2"/>
  <c r="B42" i="2"/>
  <c r="E41" i="2"/>
  <c r="D41" i="2"/>
  <c r="C41" i="2"/>
  <c r="B41" i="2"/>
  <c r="E40" i="2"/>
  <c r="D40" i="2"/>
  <c r="C40" i="2"/>
  <c r="B40" i="2"/>
  <c r="E39" i="2"/>
  <c r="D39" i="2"/>
  <c r="C39" i="2"/>
  <c r="B39" i="2"/>
  <c r="E38" i="2"/>
  <c r="D38" i="2"/>
  <c r="C38" i="2"/>
  <c r="B38" i="2"/>
  <c r="E37" i="2"/>
  <c r="D37" i="2"/>
  <c r="C37" i="2"/>
  <c r="B37" i="2"/>
  <c r="E36" i="2"/>
  <c r="D36" i="2"/>
  <c r="C36" i="2"/>
  <c r="B36" i="2"/>
  <c r="E33" i="2"/>
  <c r="D33" i="2"/>
  <c r="C33" i="2"/>
  <c r="B33" i="2"/>
  <c r="E32" i="2"/>
  <c r="D32" i="2"/>
  <c r="C32" i="2"/>
  <c r="B32" i="2"/>
  <c r="E31" i="2"/>
  <c r="D31" i="2"/>
  <c r="C31" i="2"/>
  <c r="B31" i="2"/>
  <c r="E30" i="2"/>
  <c r="D30" i="2"/>
  <c r="C30" i="2"/>
  <c r="B30" i="2"/>
  <c r="E29" i="2"/>
  <c r="D29" i="2"/>
  <c r="C29" i="2"/>
  <c r="B29" i="2"/>
  <c r="E28" i="2"/>
  <c r="D28" i="2"/>
  <c r="C28" i="2"/>
  <c r="B28" i="2"/>
  <c r="E27" i="2"/>
  <c r="D27" i="2"/>
  <c r="C27" i="2"/>
  <c r="B27" i="2"/>
  <c r="E26" i="2"/>
  <c r="D26" i="2"/>
  <c r="C26" i="2"/>
  <c r="B26" i="2"/>
  <c r="E25" i="2"/>
  <c r="D25" i="2"/>
  <c r="C25" i="2"/>
  <c r="B25" i="2"/>
  <c r="E24" i="2"/>
  <c r="D24" i="2"/>
  <c r="C24" i="2"/>
  <c r="B24" i="2"/>
  <c r="E22" i="2"/>
  <c r="C22" i="2"/>
  <c r="B22" i="2"/>
  <c r="E21" i="2"/>
  <c r="D21" i="2"/>
  <c r="C21" i="2"/>
  <c r="B21" i="2"/>
  <c r="E20" i="2"/>
  <c r="D20" i="2"/>
  <c r="C20" i="2"/>
  <c r="B20" i="2"/>
  <c r="E19" i="2"/>
  <c r="D19" i="2"/>
  <c r="C19" i="2"/>
  <c r="B19" i="2"/>
  <c r="E18" i="2"/>
  <c r="D18" i="2"/>
  <c r="C18" i="2"/>
  <c r="B18" i="2"/>
  <c r="E17" i="2"/>
  <c r="D17" i="2"/>
  <c r="C17" i="2"/>
  <c r="B17" i="2"/>
  <c r="E16" i="2"/>
  <c r="D16" i="2"/>
  <c r="C16" i="2"/>
  <c r="B16" i="2"/>
  <c r="E15" i="2"/>
  <c r="D15" i="2"/>
  <c r="C15" i="2"/>
  <c r="B15" i="2"/>
  <c r="E14" i="2"/>
  <c r="D14" i="2"/>
  <c r="C14" i="2"/>
  <c r="B14" i="2"/>
  <c r="E13" i="2"/>
  <c r="D13" i="2"/>
  <c r="C13" i="2"/>
  <c r="B13" i="2"/>
  <c r="E12" i="2"/>
  <c r="D12" i="2"/>
  <c r="C12" i="2"/>
  <c r="B12" i="2"/>
  <c r="E11" i="2"/>
  <c r="D11" i="2"/>
  <c r="C11" i="2"/>
  <c r="B11" i="2"/>
  <c r="E10" i="2"/>
  <c r="D10" i="2"/>
  <c r="C10" i="2"/>
  <c r="B10" i="2"/>
  <c r="E7" i="2"/>
  <c r="D7" i="2"/>
  <c r="C7" i="2"/>
  <c r="B7" i="2"/>
  <c r="E6" i="2"/>
  <c r="C6" i="2"/>
  <c r="E5" i="2"/>
  <c r="D5" i="2"/>
  <c r="C5" i="2"/>
  <c r="B5" i="2"/>
  <c r="E4" i="2"/>
  <c r="D4" i="2"/>
  <c r="C4" i="2"/>
  <c r="B4" i="2"/>
  <c r="E3" i="2"/>
  <c r="D3" i="2"/>
  <c r="C3" i="2"/>
  <c r="B3" i="2"/>
  <c r="E2" i="2"/>
  <c r="D2" i="2"/>
  <c r="C2" i="2"/>
  <c r="B2" i="2"/>
</calcChain>
</file>

<file path=xl/sharedStrings.xml><?xml version="1.0" encoding="utf-8"?>
<sst xmlns="http://schemas.openxmlformats.org/spreadsheetml/2006/main" count="972" uniqueCount="361">
  <si>
    <t>LMS #</t>
  </si>
  <si>
    <t>LMS Submission Date</t>
  </si>
  <si>
    <t>FI Start</t>
  </si>
  <si>
    <t>FI Interim/ Resume</t>
  </si>
  <si>
    <t>FI End</t>
  </si>
  <si>
    <t>FI Pause</t>
  </si>
  <si>
    <t>FI Resume</t>
  </si>
  <si>
    <t>CS0026469SG</t>
  </si>
  <si>
    <t>CS0026652SG</t>
  </si>
  <si>
    <t>CS0027267SG</t>
  </si>
  <si>
    <t>CS0026401SG</t>
  </si>
  <si>
    <t>CS0026568SG</t>
  </si>
  <si>
    <t>CS0027121SG</t>
  </si>
  <si>
    <t>CS0026475SG</t>
  </si>
  <si>
    <t>CS0026774SG</t>
  </si>
  <si>
    <t>CS0025051SG</t>
  </si>
  <si>
    <t>CS0026553SG</t>
  </si>
  <si>
    <t>CS0027543SG</t>
  </si>
  <si>
    <t>CS0026504SG</t>
  </si>
  <si>
    <t>CS0027103SG</t>
  </si>
  <si>
    <t>CS0026562SG</t>
  </si>
  <si>
    <t>CS0027277SG</t>
  </si>
  <si>
    <t>FA0026850SG</t>
  </si>
  <si>
    <t>CS0027498SG</t>
  </si>
  <si>
    <t>CS0026791SG</t>
  </si>
  <si>
    <t>CS0025278SG</t>
  </si>
  <si>
    <t>CS0026548SG</t>
  </si>
  <si>
    <t>CS0026962SG</t>
  </si>
  <si>
    <t>CS0027164SG</t>
  </si>
  <si>
    <t>CS0027449SG</t>
  </si>
  <si>
    <t>CS0027421SG</t>
  </si>
  <si>
    <t>CS0027083SG</t>
  </si>
  <si>
    <t>CS0027257SG</t>
  </si>
  <si>
    <t>CS0027349SG</t>
  </si>
  <si>
    <t>CS0027067SG</t>
  </si>
  <si>
    <t>CS0026381SG</t>
  </si>
  <si>
    <t>CS0026767SG</t>
  </si>
  <si>
    <t>CS0026042SG</t>
  </si>
  <si>
    <t>CS0027478SG</t>
  </si>
  <si>
    <t>CS0026823SG</t>
  </si>
  <si>
    <t>CS0026675SG</t>
  </si>
  <si>
    <t>CS0026929SG</t>
  </si>
  <si>
    <t>CS0027268SG</t>
  </si>
  <si>
    <t>CS0027280SG</t>
  </si>
  <si>
    <t>CS0025277SG</t>
  </si>
  <si>
    <t>CS0026740SG</t>
  </si>
  <si>
    <t>CS0027068SG</t>
  </si>
  <si>
    <t>CS0027224SG</t>
  </si>
  <si>
    <t>CS0026783SG</t>
  </si>
  <si>
    <t>CS0027353SG</t>
  </si>
  <si>
    <t>CS0026183SG</t>
  </si>
  <si>
    <t>CS0027138SG</t>
  </si>
  <si>
    <t>FA26850SG</t>
  </si>
  <si>
    <t>CS0026580SG</t>
  </si>
  <si>
    <t>CS0026938SG</t>
  </si>
  <si>
    <t>CS0026506SG</t>
  </si>
  <si>
    <t>CS0026445SG</t>
  </si>
  <si>
    <t>CS0027204SG</t>
  </si>
  <si>
    <t>CS0026828SG</t>
  </si>
  <si>
    <t>CS0026295SG</t>
  </si>
  <si>
    <t>CS0026426SG</t>
  </si>
  <si>
    <t>CS0027482SG</t>
  </si>
  <si>
    <t>CS0026503SG</t>
  </si>
  <si>
    <t>CS0027187SG</t>
  </si>
  <si>
    <t>CS0027435SG</t>
  </si>
  <si>
    <t>CS0027073SG</t>
  </si>
  <si>
    <t>CS0027020SG</t>
  </si>
  <si>
    <t>CS0026552SG</t>
  </si>
  <si>
    <t>CS0027459SG</t>
  </si>
  <si>
    <t>CS0027363SG</t>
  </si>
  <si>
    <t>CS0026449SG</t>
  </si>
  <si>
    <t>CS0026815SG</t>
  </si>
  <si>
    <t>CS0026442SG</t>
  </si>
  <si>
    <t>CS0027094SG</t>
  </si>
  <si>
    <t>CS0027450SG</t>
  </si>
  <si>
    <t>CS0027132SG</t>
  </si>
  <si>
    <t>CS0026989SG</t>
  </si>
  <si>
    <t>CS0026702SG</t>
  </si>
  <si>
    <t>CS0027153SG</t>
  </si>
  <si>
    <t>CS0026549SG</t>
  </si>
  <si>
    <t>CS0027026SG</t>
  </si>
  <si>
    <t>CS0026639SG</t>
  </si>
  <si>
    <t>CS0027455SG</t>
  </si>
  <si>
    <t>CS0026808SG</t>
  </si>
  <si>
    <t>CS0027178SG</t>
  </si>
  <si>
    <t>CS0026451SG</t>
  </si>
  <si>
    <t>CS0026450SG</t>
  </si>
  <si>
    <t>CS0026943SG</t>
  </si>
  <si>
    <t>CS0027401SG</t>
  </si>
  <si>
    <t>CS0026501SG</t>
  </si>
  <si>
    <t>CS0027437SG</t>
  </si>
  <si>
    <t>CS0026563SG</t>
  </si>
  <si>
    <t>CS0027062SG</t>
  </si>
  <si>
    <t>CS0026813SG</t>
  </si>
  <si>
    <t>CS0025279SG</t>
  </si>
  <si>
    <t>CS0027018SG</t>
  </si>
  <si>
    <t>CS0026344SG</t>
  </si>
  <si>
    <t>CS0027396SG</t>
  </si>
  <si>
    <t>CS0027481SG</t>
  </si>
  <si>
    <t>CS0027310SG</t>
  </si>
  <si>
    <t>CS0027192SG</t>
  </si>
  <si>
    <t>CS0026561SG</t>
  </si>
  <si>
    <t>CS0026963SG</t>
  </si>
  <si>
    <t>CS0027221SG</t>
  </si>
  <si>
    <t>CS0026784SG</t>
  </si>
  <si>
    <t>CS0027423SG</t>
  </si>
  <si>
    <t>CS0026979SG</t>
  </si>
  <si>
    <t>CS0027193SG</t>
  </si>
  <si>
    <t>CS0027005SG</t>
  </si>
  <si>
    <t>11/23/2021
12/1/2021
2/8/2021</t>
  </si>
  <si>
    <t>10/14/2022
10/27/2022</t>
  </si>
  <si>
    <t>FI Interim</t>
  </si>
  <si>
    <t>Remarks</t>
  </si>
  <si>
    <t>Open</t>
  </si>
  <si>
    <t>Ignore</t>
  </si>
  <si>
    <t>Job cancelled</t>
  </si>
  <si>
    <t>CS0027466SG</t>
  </si>
  <si>
    <t>CS0027536SG</t>
  </si>
  <si>
    <t>CS0027687SG</t>
  </si>
  <si>
    <t>11/23/2021
12/1/2021
2/8/2021
2/25/2021</t>
  </si>
  <si>
    <t>FI-Only Jobs without completed dates/ lms submission date</t>
  </si>
  <si>
    <t>Submission</t>
  </si>
  <si>
    <t>still open job</t>
  </si>
  <si>
    <t>ignore</t>
  </si>
  <si>
    <t>FI-PFA Jobs without LMS submission dates/ end dates</t>
  </si>
  <si>
    <t xml:space="preserve">Job that has 3 inputs for fi interim/ resume </t>
  </si>
  <si>
    <t>pause period: 11/23-12/1, 2/8-2/25</t>
  </si>
  <si>
    <t>CS0026322SG</t>
  </si>
  <si>
    <t>CCAR</t>
  </si>
  <si>
    <t>Oberon</t>
  </si>
  <si>
    <t>Scan Delay</t>
  </si>
  <si>
    <t>Chia Ying</t>
  </si>
  <si>
    <t>TC4M040025061003 (FRR#68) fails scan delay marginally. Low res and high res SDL site located at net callout. LVP detected slow &amp; abnormal signal transition. Nanoprobing at Via2 observed lesser current in the failing callout net. TEM analysis showed resistive Via 1 at failing net : /mpu/mpu_ccd/cx0/core0/FPCTL0/FPCTL0_SLM/fpsce/fpsch/fpmatch/NxtMatch[53]. EDS elemental analysis showed no other foreign element detected</t>
  </si>
  <si>
    <t>Oberon Plus</t>
  </si>
  <si>
    <t>Adi Rai</t>
  </si>
  <si>
    <t xml:space="preserve">OP#31 fails marginally to Vmin scan delay. Poor callouts. No obvious CSAM anomaly. High res PEM shows an abnormal site. High res SDL shows 1 fail and 3 pass sites. </t>
  </si>
  <si>
    <t>Starship</t>
  </si>
  <si>
    <t>Scan Logic</t>
  </si>
  <si>
    <t>Richard Cumpio</t>
  </si>
  <si>
    <t>M0T2K0004051604 fails grossly to scanlogic. High resolution PEM observed abnormal site near the callout. LVP observed weak/distorted toggle at the callout. Anomalous gate pvc observed at Via1, Via 0 and VDVG layer at the callout net PEM site. Nanoprobing showed shorted between gate and /VDDCR_CPU_CORE3. Gate: /cx0/ core3/FPIDP0/FPIDP0_SLM/ fpidp/FPCLMH/ropt_net_8579. High KV SEM showed MD is shorted MG</t>
  </si>
  <si>
    <t>REL</t>
  </si>
  <si>
    <t>Vermeer</t>
  </si>
  <si>
    <t xml:space="preserve">Suhail </t>
  </si>
  <si>
    <t>1 PS/Continuity passing units submitted to FA to do thermal &amp; photon emission with VPULSE technique to look out for abnormal sites matching AP stringer signature. Interim report with themal mapping discussed with task force. Array Protect bits were set to 0 in scan pattern and this was suspected as a reason for the abnormal thermal emissions. New patterns with the teh array bits set to 1 was provided and thermal mapping for these new patterns showed the abnormal thermal emissions to be gone. The changes are to the pattern set is rolled out for production for all products. Request closed.</t>
  </si>
  <si>
    <t>CS0026496SG</t>
  </si>
  <si>
    <t>Vermeer-X</t>
  </si>
  <si>
    <t>CREST</t>
  </si>
  <si>
    <t>Eng Sheng</t>
  </si>
  <si>
    <t>VMR-X Post HTS 500TSV reject, Optical analysis and Xray showed no anomaly. Low resolution PEM observed abnormal emission near the TSV.PFA no longer required.</t>
  </si>
  <si>
    <t>TSMC YIELD</t>
  </si>
  <si>
    <t>Navi 23</t>
  </si>
  <si>
    <t>Other</t>
  </si>
  <si>
    <t>Bill Ang</t>
  </si>
  <si>
    <t>CLDO fails. Units arrived. High res LSM  in progress. Abnomal hotspot and emission observed at suspected CLDO, PFA in progress.</t>
  </si>
  <si>
    <t>Genesis-X</t>
  </si>
  <si>
    <t>Scan Chain</t>
  </si>
  <si>
    <t>Suhail</t>
  </si>
  <si>
    <t>M0W3H0013080904 fails scan chain. Unit arrived from Austin.Low resolution PEM observed abnormal emission site inside the callout instance. Sample damaged during high resolution Analysis.No further analysis possible</t>
  </si>
  <si>
    <t>Navi 21</t>
  </si>
  <si>
    <t>SLT</t>
  </si>
  <si>
    <t>Dan Sigety</t>
  </si>
  <si>
    <t>Reported SLT failure on NV21 Kicker parts. Failing diagnostics are GSSI201 and STD4.33. Diagnostic team is working on shortening the test pattern and narrowing down the failure. SLT test pattern has been shortened and optimized. HW setup is done. SW setup is done. Low res thermal analysis showed no anomaly. Low res PEM showed no anomaly. No further analysis required. Final report released, job closed.</t>
  </si>
  <si>
    <t>KokChoon</t>
  </si>
  <si>
    <t>Display failure that is impacting customer ~300PPM fallout in production. Low res PEM &amp; SDL completed. Unit polished. Job closed upon request from requestor</t>
  </si>
  <si>
    <t>BIST</t>
  </si>
  <si>
    <t>H3C returned this part reported no boot, High res FI observed abnormal PEM and SDL sites on the reported failing L3DATA macro and on the suspected circuitry. Deprocessing in progress.</t>
  </si>
  <si>
    <t>1/17/2022</t>
  </si>
  <si>
    <t>M110N0017040204_U41 fails scan. Failing mechanism validated, High res emission observed abnormal site on call net. Die extracted from package. Deprocessing in progress. SEM inspection starts from M4.</t>
  </si>
  <si>
    <t>2/3/2022</t>
  </si>
  <si>
    <t>M10MU0011060904 fails scan chain at T168. High res CTP/emission observed abnormal site at Enable signal affecting the reported failing chain. Package removal in progress.</t>
  </si>
  <si>
    <t>1/14/2022</t>
  </si>
  <si>
    <t>TFTY23TF16092303 fails CCX net repeater. No anomaly shown in CSAM and optical inspection. No PEM site shown at net of interest (ct0/p_abuf). 9 extra PEM sites detected (high res). Decapping in progress.</t>
  </si>
  <si>
    <t>12/23/2021</t>
  </si>
  <si>
    <t>CS0026611SG</t>
  </si>
  <si>
    <t>Genesis</t>
  </si>
  <si>
    <t>Bian, Petty</t>
  </si>
  <si>
    <t>Wafer TGBP060 #5 x26y9 and x22y7 observed Scan vmin degradation after multiple HVS​. HVS led to more downbins. Provide instructions to TSMC for direct PFA.</t>
  </si>
  <si>
    <t>2/15/2022</t>
  </si>
  <si>
    <t>M10Y10024040604 fails HTOL8 MBIST L2data. High res emission shows anomalous site in failing col within array. Die extraction from package.</t>
  </si>
  <si>
    <t>NPI</t>
  </si>
  <si>
    <t xml:space="preserve">Stones </t>
  </si>
  <si>
    <t>Sooraj</t>
  </si>
  <si>
    <t>Request to identify any critical paths using CTP aka SDL on the PS core and/or L3X used in the Stones server MCM. Please use the most limiting pattern: CREST_RSA_DKERNL3_V5-2. Aim for high voltage/frequency (north of 4-4.5 GHz at ~1-1.1 V.). Low resoltuion CTP with free running laser show no site inside core0. CTP with sync mode show no sites at core0 and L3 cache. CTP scan with 1320nm laser on core0 with new patterns showed a failing site. High resolution CTP completed.Interim report sent out. New request from Design to scan a new location of clk gaters to confirm speed path. Unit1 damaged during scanning and continuing the lower magnification CTP on unit3. Low res CTP  on core0 showed multiple failing sites &amp; interim report sent out to design. Low res CTP on core1 showed multiple passing &amp; failing sites that matched to timing report. High res CTP on some of the Core 1 sites in progress. High res CTP on Core 0 design timing path traced. Job on hold for other high priority CTP request. No further analysis required.</t>
  </si>
  <si>
    <t>Keith</t>
  </si>
  <si>
    <t>Request to identify any critical paths using CTP aka SDL on the L3Tag macro with STPC setting at 0,1 &amp; 2. Low res CTP in progress. CTP sites observed for the 3 settings. High res CTP completed and final report sent out.</t>
  </si>
  <si>
    <t>Yadana</t>
  </si>
  <si>
    <t>9JK5925O10046 fails to scandelay marginally. Return from ByteDance. No abnormal PEM observed at low res. Low and high res SDL show multiple SDL sites. LVP show data delay at 1 of the strongest SDL site location. Nanoprobing at Via10 on the failing net is in progress</t>
  </si>
  <si>
    <t>OP-39 RMA unit exhibits similar failure as OP-31 (LMS# CS0026445SG) RMA unit. The CCXEngine and CCXFP intest Vmin are much higher than OP-31 and charz for this unit. Optical inspection shows multiple dents and scratches. CSAM and PEM shows no anomaly. Multiple SDL sites detected (high res). LVP shows slow to rise transition at failing condition. Deprocessing in progress. Unit is at AP layer.</t>
  </si>
  <si>
    <t>WO06497S10429 fail scan delay intest3. No anomality on CSAM. No anomality on curve trace for major power supplies. Low res PEM observed no significant anomaly. High res SDL site observed at callout net. LVP show data delay at SDL site location. Decapping in progress.</t>
  </si>
  <si>
    <t>Sparkman</t>
  </si>
  <si>
    <t>Koh Hui Ping</t>
  </si>
  <si>
    <t>marginal scan fail on ccxcore0. Polished down to 45um due to surface chipages and scratches. Chipage and scratches removed by polish, post polish CT has no anomaly. High res PEM shows no anomaly. High res SDL shows two pass sites at the driver and receiver of the callout net. Laser Voltage Probing (LVP) shows slow to rise transition at the receiver cell.​ V6 probing shows higher resistance at the driver site. In queue for TEM.</t>
  </si>
  <si>
    <t>ChuiSan</t>
  </si>
  <si>
    <t xml:space="preserve">Gross scanlogic fail. High res emission observed abnormal site on the callout net and abnormal LVP transitions observed at the abnormal emission area. Callout start at M8. Abnormal gate PVC observed at the callout net from Via7 to Vg layer. High KV SEM observed MDMG short at PMOS, caused by OD overcut </t>
  </si>
  <si>
    <t>Bist</t>
  </si>
  <si>
    <t>Unit fails bist (4 col) + scan (VIRAGE). Polished down 50um due to surface scratches. CSAM shows no abnormaly. High res PEM shows an abnormal site at the control of reported failing columns. LSM shows anomaly near the PEM site. Pending PFA to start.</t>
  </si>
  <si>
    <t>Zhao Wei</t>
  </si>
  <si>
    <t>M0W230007091400​ fail on Scan Delay CCD L3X Intest 1 and on Scan Delay CCD Intest 3. Curve trace (lidded) showed differences between reject and good unit for VDDCR_CPU, VDDCR_SOC, VDDP when biased against VSS. High res PEM observed no significant anomaly. High res SDL passing sites observed. LVP observed slow fall edge from the suspected net's driver side (suspected resistive via). Decapping in progress</t>
  </si>
  <si>
    <t>HTOL10_1 T168h, UID: M11G80015021304,CCD0: TCHT900008330501 fails scan and bist at  ARDECBROM array. Low res abnormal emission and CTP fail site observed close to the callout net. Damaged metal 3, metal 2 was observed at VDDCORE &amp; Vss at the PEM site. FIB tem prepped is completed. Pending for TEM</t>
  </si>
  <si>
    <t>CS0026806SG</t>
  </si>
  <si>
    <t>Scanlogic</t>
  </si>
  <si>
    <t>Ser Hui</t>
  </si>
  <si>
    <t>9KD6993Q10238(ACF#112) fails scan/bist. Delidding completed. Unit is unable to fail to reported failing scan and bist, high res emission shows same strong emission site at bist/scan callout.</t>
  </si>
  <si>
    <t>Navi33</t>
  </si>
  <si>
    <t>Karthikeyan Inbanathan</t>
  </si>
  <si>
    <t>T8W2850007151601 unit hard failure for mbist_posthr_sms_vmin. Reject showed similar I-V curve as reference on major power supplies. Abnormal PEM sites (low res) observed at bitmap location. Polished to 45um. High res PEM also observed abnormal sites at bitmap location and nearby sites. Abnormal PEM site observed at WL and its control. Other emission sites could be due to secondary emission. PFA in progress</t>
  </si>
  <si>
    <t>Stones</t>
  </si>
  <si>
    <t>JTAG</t>
  </si>
  <si>
    <t>Brandon</t>
  </si>
  <si>
    <t>unit not able to boot. CSAM shows cracked CCD3. Not related to fail. To be polished away. CSAM shows anomalies on VDDCR_SOC_S5_Q3 bumps in the IOD. 2D X-ray shows an anomaly on one of the VDDCR_SOC_S5_Q3 bumps in the IOD. CT shows slightly leakage when biasing VDDCR_SOC vs VSS. Thermal emission shows abnormal hotspot when biasing VDDSOC vs VSS near the CSAM anomalies’ location. LSM shows no significant active damage at CSAM anomalies and hotspot locations. PEM shows abnormal sites near the CSAM anomalies’ location. In PFA q.</t>
  </si>
  <si>
    <t>Project</t>
  </si>
  <si>
    <t>Raphael</t>
  </si>
  <si>
    <t>Ding Feng</t>
  </si>
  <si>
    <t>Thermal mapping was requested on RPL SLT when running certain workload. Thermal contour and Tmon reading accuracy are the objective. Hardware setup is done. Tdiode reading is incorrect with software, exploring hardware method. Hardware method of Tdiode reading requires device to be powered up, pending HWI to loan the GPUTJ board. GPUTJ board has been acquired. Thermal analysis is done and interim report has been released. Next plan: perform thermal analysis with Tmon calibrated device. Pending for requestor's feedback for next plan. Next plan is to redo the experiment with Tmon-calibrated device. Received unfused RPL units but with thermal calibration. Thermal reading of IOD and 2CCDs are all correct. Thermal mapping on SLT (whole package and single core) are done, data analysis is done. Report has been released. Job is completed</t>
  </si>
  <si>
    <t>MI200</t>
  </si>
  <si>
    <t>Zhu Yong</t>
  </si>
  <si>
    <t>1% fallout observed at Frontier with ECC error from VGPR registers. Failure mechanism in SLT is the same as reported by customer. Pending requestor/HWI to provide hardware for initial HW inspection, instance name of SLT failing register. Hardware borrowed and hardware scoping is done. failing instance name acquired. Test HDD acquired. Hardware has been setup and verified to boot up, pending for reject validation. Design team has confirmed the suspected location and that VGPR has been set properly during testing. Reject has been validated, water cooling setup is done. Low res PEM is done and observed anomaly, pending for design input. while waiting for design's input, FI proceeds to do low res PEM on 2nd reject. Low res PEM on 2nd reject is done. Report sent and waiting for requestor/design/s feedback.</t>
  </si>
  <si>
    <t>9JN9586R10033(ACF#140) fails scan chain. Delidding completed. High res emission shows abnormal site in callout.Laser Voltage Probing (LVP) observed no toggle at the callout of interest. Delayering in progress</t>
  </si>
  <si>
    <t>M0UU10021040704 (ACF99) fails scan delay. High res SDL showed multiple passing &amp; failing sites along the callout nets . LVP showed abnormal toggle on the output of one of the callout net. PFA to start</t>
  </si>
  <si>
    <t>EVT47 fails logic grossly. CSAM, CT &amp; LSM shows no anomaly. PEM shows abnormal site at derom2. LVP shows abnormal propagation to the WL driver. SEM inspection at V2.</t>
  </si>
  <si>
    <t>Habib</t>
  </si>
  <si>
    <t xml:space="preserve">T8V3520002061003_ID81 fails to scan logic on CCD1 (U8A3330003211203). Low res PEM site observed on CCD1 core7 callout. Low res CTP passing site observed on CCD1 core7 callout. Polished to 45um. High res PEM site observed at CCD1 core7 callout. Unit crack during analysis. PFA in progress. </t>
  </si>
  <si>
    <t>T8V3520002071403_ID3 fails to scan logic. Delidding in progress. Low Res PEM site detected on CCD0 core3. Low Res CTP failing site observed on CCD0 core3. Unit polished to 45um. High res PEM site observed on CCD0 core3. High Res CTP passing and failing site observed on CCD0 core3.</t>
  </si>
  <si>
    <t>ERA5 T48 Pmin/Vmax3 fail. Failing to CCD3 (U8A5360004391803) subid 4,12,20,28 to same 16 columns across 4 instances. High res emission showed abnormal site in logic and high res CTP showed 3 pass site in same logic circuitry. Deprocessing in progress. Unit at M14.</t>
  </si>
  <si>
    <t>5/21/2022</t>
  </si>
  <si>
    <t>T8V0240024050703 fails gross to scanlogic intest9.Scanning Acoustic Microscopy (CSAM) shows no significant anomaly
Low resolution. Photon Emission Microscopy (PEM) shows an abnormal site on the scan diagnostic callout net. PFA to start.</t>
  </si>
  <si>
    <t>5/23/2022</t>
  </si>
  <si>
    <t>The unit is a FARM Failing part that undergone stress. High res CTP and LVP oberved abnormal site on the callout net.</t>
  </si>
  <si>
    <t>T8V0240020020603 fails gross to scanlogic intest9.High res PEM showed abnormal emission site on the callout net &amp; high res SDL analysis showed one passing &amp; one failing site on the callout net and one passing site on the input net to the callout net. Deprocessing in progress.</t>
  </si>
  <si>
    <t>5/24/2022</t>
  </si>
  <si>
    <t>T8V0240022060203 fails gross to scanlogic intest9. Low res emission and SDL sites observed at callout.High res emission showed a site at callout, high res SDL showed pass/fail site on callout net. SEM/PVC at V2 in progress.</t>
  </si>
  <si>
    <t>5/30/2022</t>
  </si>
  <si>
    <t>Milan</t>
  </si>
  <si>
    <t>Fails chain at room and logic at hot. Unit submitted. High res emission observed gross emission sites at callout area, abnormal LVI site observed on some of the emission sites, hotspot observed on emission site.To perform high res CSAM at emission sites.</t>
  </si>
  <si>
    <t>5/15/2022</t>
  </si>
  <si>
    <t>T8V0240024170603 fails at T168 at ccd11. unit submitted. High res PEM shows site at callout net, high res CTP shows pass and fail sites at the callout net. Decapping next.</t>
  </si>
  <si>
    <t>6/10/2022</t>
  </si>
  <si>
    <t>T8V0240022040503 fails at T48 in ccd0/core 1 and core 3. Low res PEM and SDL observed sites at failing cores. High res FI shows multiple PEM and SDL sites in Core1 and Core3. SEM inspection at M2 shows abnormally bright gate PVC on one of the callout nets. 2-point probing confirms the short between two of the callout nets. TEM showed V1-M1 short.</t>
  </si>
  <si>
    <t>6/9/2022</t>
  </si>
  <si>
    <t>Thermal map of SLT workload. Thermal mapping analysis is in done with Mprime, VMadddog11, Vmadddog6 and Stressapp workload. Report sent and pending for requestor's feedback. Requestor added 3 more workloads for thermal mapping and data collected. Report sent, no further analysis required. Job completed.</t>
  </si>
  <si>
    <t>4/13/2022</t>
  </si>
  <si>
    <t>Navi 22</t>
  </si>
  <si>
    <t>Sina Hajitaheri</t>
  </si>
  <si>
    <t>Thermal map of SLT STD5.9 workload was requested. Thermal map data and AGT Tmon log were collected and compared. No further analysis required. Job completed.</t>
  </si>
  <si>
    <t>6/14/2022</t>
  </si>
  <si>
    <t>Mero</t>
  </si>
  <si>
    <t>Alarm</t>
  </si>
  <si>
    <t>KC</t>
  </si>
  <si>
    <t>AVFS alarm fail at 40C, Low resolution Laser rasterisation experiments observed abnormal emission site. Unit experienced thermal runway.No further analysis possible.Final report sent out to the requestor</t>
  </si>
  <si>
    <t>4/11/2022</t>
  </si>
  <si>
    <t>Richard</t>
  </si>
  <si>
    <t>9KF9989V10097 ByteDance failed Scan Delay. CSAM shows no anomaly. PEM show no anomaly. High res SDL observed pass site on 1 callout instance. LVP observed slow data transition on the SDL pass site location. Report writing in-progress</t>
  </si>
  <si>
    <t>CS0027108SG</t>
  </si>
  <si>
    <t>Genoa</t>
  </si>
  <si>
    <t>PCIE</t>
  </si>
  <si>
    <t>Jake Skehan</t>
  </si>
  <si>
    <t>Upon testing initial PR samples, observing ~25-40% fallout to PCIe testing at FT, low res emission observed abnormal site on the reported failing lane. Decapping completed and further PFA not pursued as root cause found.</t>
  </si>
  <si>
    <t>B0 T6K2660017160401 (U3) fails to scan_static_rsccdin4_vmin marginally. High resolution PEM shows an abnormal site. High resolution SDL shows multiple sites at the scan diagnostic callout nets. SEM/PVC at M3 in progress.</t>
  </si>
  <si>
    <t>M1YN50025021004 (CCD1) fails scan logic. Alibaba return. Shmoo showed gross fail at both 25C and 95C, High res CTP observed passing and failing site on callout. High res dynamic PEM observed site at callout net.</t>
  </si>
  <si>
    <t>B0 T48h T6K2660017050601 (U5) fails to CCD9/core3. Shmoo showed gross fail.High resolution PEM observed  abnormal emission site at the callout net. Laser Voltage Probing obsereved abnormal transitions at the callout net. Bright PVC observed from V7 to V1.  Nanoprobing showed V1-M1 short.  Top down SEM image showed large V1 width and bulging towards right side. Further PFIB delayering planned.</t>
  </si>
  <si>
    <t>CS0027107SG</t>
  </si>
  <si>
    <t>Stones PCIe Fails at FT</t>
  </si>
  <si>
    <t xml:space="preserve">25-40% fallout to PCIe testing at FT. Failing units also fail at SLT and platform for PCIe. Narrowed down to failures in TxPLL. Scoping Direct PFA based on PEM sites obtained by AusFI team. PFA showed fin damage at the clock circuitry. PDG feedback that root cause is due to wrong voltage in test program. </t>
  </si>
  <si>
    <t>Navi 24</t>
  </si>
  <si>
    <t>DDR</t>
  </si>
  <si>
    <t>Suryanarayana, Kalaga</t>
  </si>
  <si>
    <t>As part the system level qualification of a high performance graphics card that uses Navi24,ATE detected G6 loopback fail at 18 and 16G. High res emission observed abnormal emission on the clock tree from reported failing PHY. LVI at 8GHz revealed problematic phases starts having issues starting from 1st stage buffers. PFA in progress.</t>
  </si>
  <si>
    <t>Navi 31</t>
  </si>
  <si>
    <t>Akmal</t>
  </si>
  <si>
    <t xml:space="preserve">U8A7810002090401 fails LDO. Low res emission completed. Observed active damage on the silicon. PFA not needed based on Rel team feedback &amp; analysis requested closed with FI observation </t>
  </si>
  <si>
    <t>Stones SP5 B0 ERA2 T48 REJ - T6K2660017030601 (U4) fails to  scan_static_rsccdcorein9_vmax. High resolution PEM observed abnormal emission site at the callout. High resolution SDL observed multiple sites near the callout. Delayering in progress</t>
  </si>
  <si>
    <t>7/18/2022</t>
  </si>
  <si>
    <t>Cumpio, Richard</t>
  </si>
  <si>
    <t>RMA farm #426 unit failed CCD7  scan_delay_ccdcoreintest1_core2. High res CTP observed multiple passing site on callout net and LVP observed error waveform downstream from the callout net compared to reference.</t>
  </si>
  <si>
    <t>6/23/2022</t>
  </si>
  <si>
    <t>Tan Chia Ying</t>
  </si>
  <si>
    <t>TBTV440004301001 ACFX38 Gibraltar failed Scan CCDCoreIntest1_Core6 tests. High res PEM showed no anomaly. High res CTP showed 3 passing sites. High res LVP showed slow transition. Decapping in progress.</t>
  </si>
  <si>
    <t>7/27/2022</t>
  </si>
  <si>
    <t>EUV qual T48h. M23600018011104 fails CCD4 to bist and scan logic. Hi res emission observed abnormal emission from the scan/mbist reported failing ROM memory macro</t>
  </si>
  <si>
    <t>8/1/2022</t>
  </si>
  <si>
    <t>Mendocino</t>
  </si>
  <si>
    <t>Volume Scan</t>
  </si>
  <si>
    <t>Ramesh</t>
  </si>
  <si>
    <t>To give PFA instructions to TSMC for 3 Mendocino units. No PFA required by AMD</t>
  </si>
  <si>
    <t>8/15/2022</t>
  </si>
  <si>
    <t>Cezanne</t>
  </si>
  <si>
    <t>Shannon</t>
  </si>
  <si>
    <t>HPQuanta return failing to scan chain. No uncompressed patterns available.  Scratches observed on die surface. Polishing in progress to remove scratches. CSAM shows no significant anomaly. High res PEM shows an abnormal site upstream of the callout nets. High res LVI shows anomaly at the PEM site location and at multiple flops downstream of the callout nets. PFA in progress</t>
  </si>
  <si>
    <t>Srividhya</t>
  </si>
  <si>
    <t>Max plot and MaxDiff thermal plot of 3 SLT workload at hottest temperature was requested. Low res thermal mapping is done. More data at lower CPU frequency was requested, data collected, report released. Job completed.</t>
  </si>
  <si>
    <t>6/22/2022</t>
  </si>
  <si>
    <t>Fahad</t>
  </si>
  <si>
    <t>T6K769TS03061203 (Mark ID #48) fails ERA1 T60 to 2 full col grossly. High res PEM observed abnormal emission at the reported failing column control  circuit. Decapping in progress.</t>
  </si>
  <si>
    <t>7/22/2022</t>
  </si>
  <si>
    <t>Milan Bytedance 9JS0658V10089 fails scan and bist to DEROM. High res PEM showed anomaly at the failing BIST macro and scan callout area. M2 and M1 VDD metal damaged observed at the PEM site. Nanoprobing to check for shorts between the damaged VDD line and the adjacent callout net at M1 next.</t>
  </si>
  <si>
    <t>Milan_Gibraltar_ACFX36_MBIST. High res PEM showed no anomaly. High res SDL showed anomaly at the failing BIST macro. Callout start from M6. Deprocesing in progress</t>
  </si>
  <si>
    <t>Navi32</t>
  </si>
  <si>
    <t xml:space="preserve">Keith </t>
  </si>
  <si>
    <t>2 issues on gc_sp0_sp1 tile, ctrfpsh2puvt192x128m2bn, visible on all units regardless of temp/corner, Low resolution showed multiple pass/fail sites. Second unit also showed similar pass/fail CTP sites. High res CTP in progress. High res SDL in progress at multiple locations. Multiple pass and fail sites observed. Interim report sent out to the requestor. Waiting for design inputs. Job to close as no feedback.</t>
  </si>
  <si>
    <t>Chua, Xin Xue</t>
  </si>
  <si>
    <t>TGSM680001110403 failed scan chain and logic. CSAM and low resolution PEM shows no anomaly. Low resolution SDL shows a pass site near the callout nets. High resolution PEM shows no anomaly. High res SDL shows 2 pass sites and 1 fail site. High res 2nd harmonic LVI shows extra sites at downstream flop. Deprocessing in progress.</t>
  </si>
  <si>
    <t>TGSM680001121903 failed scan chain and logic. CSAM showed no anomaly. Low res PEM showed no significant anomaly. Low res CTP observed pass site. Polished to 50um. High res CTP observed 2 pass and 1 fail site. High res 2nd harmonic LVI showed extra sites at suspected flop and downstream flop under failing condition. High res PEM observed no abnormal emission with reference to good unit. Passed down to PFA.</t>
  </si>
  <si>
    <t>Chowdhury, Fahad</t>
  </si>
  <si>
    <t>T6K7690008050303_Unit_8 fails scan stuck. High resolution PEM shows abnormal sites at the callout nets. High resolution SDL shows 1 pass site and 1 fail site at the callout nets. Delayering in progress.</t>
  </si>
  <si>
    <t xml:space="preserve">T6K7700008071903_Unit_87 fails scan chain. High resolution PEM shows 2 abnormal sites. High resolution SDL shows 1 pass site and 1 fail site at the same area as the PEM sites. Ongoing interim report writing. </t>
  </si>
  <si>
    <t>Tan ChaoYuan</t>
  </si>
  <si>
    <t>Gross fail. High resolution PEM shows abnormal site at the reported failing row. High resolution LSM shows anomaly at the control of the reported failing row. High resolution SDL shows 2 pass sites and one fail site at the reported failing row. PFIB delayering in progress.</t>
  </si>
  <si>
    <t>Chin ZhaoWei</t>
  </si>
  <si>
    <t>fails grossly to partial single col. High res emission showed site at failing column that can affected  the reported failing bits from bitmap data. MDMG Short observed at VDVG.</t>
  </si>
  <si>
    <t>CCD0 Unit ID : TCPG550019231801 (ACF#177)  fails scan delay pmax. Hi res CTP observed multiple pass/fail site on the callout nets, LVP found slow transition on the callout net.</t>
  </si>
  <si>
    <t>CS0027376SG (bitkill verification)</t>
  </si>
  <si>
    <t>Bitkill to verify NV31 bitmap for singlebit direct PFA</t>
  </si>
  <si>
    <t>Poh ShiHui</t>
  </si>
  <si>
    <t>MDN unit fails RTC in SLT then converted to ATE pattern. High res PEM on showed an abnormal hotspot. Pending for design feedback.</t>
  </si>
  <si>
    <t>Lim Ann Ye</t>
  </si>
  <si>
    <t>B0 GMI lane 2 fail. Low res CTP located likely suspect between reported failing Lane and PCS, Hi res CTP observed pass site on Lane2 TX path from PCS to PHY, abnormal emission site observed on the CTP site.</t>
  </si>
  <si>
    <t>Hamsavathanan</t>
  </si>
  <si>
    <t>Aerith Field Return ID#7 CPU core failure. Unit failing "Func_crest_cpu_L2_core2_pmax_fra" on ATE testing at 95C (hot temperature) and passing marginally at 45C. CSAM did not show any anomaly. Small die chip on die and scratches on die surface observed. Low res emission on failing core did not show any anamoly. No conclusive CTP analysis. PLL in area scanned and caused the test to go to fail state when laser rastered across it. Unit to close as ask for reduced pattern not possible due to lack of resources. Report writing in progress.</t>
  </si>
  <si>
    <t>Ann Ye</t>
  </si>
  <si>
    <t>THRK830012080201_U1 fails grossly to scanlogic and delay. Re-run of scan logic diag. High res emission and SDL sites observed on 2 of the callout nets.</t>
  </si>
  <si>
    <t>Thomas</t>
  </si>
  <si>
    <t>AE0116 fails gross to scan stuck. New diag collected.  Low res PEM observed abnormal PEM site near to new scan diag callout nets. High res PEM observed 2 abnormal sites at 1 callout and it's aggressor. Report writing in-progress.</t>
  </si>
  <si>
    <t>Sindhura</t>
  </si>
  <si>
    <t>ACF35 Fails gross to scanstuck. Unit submitted.Hi-res PEM showed emission sites at callout at core1. Hi-res LVI showed anomaly at the callouts compared to good reference core. LVP showed abnormal waveforms in the callout instanes compared to good. Decapping in progress.</t>
  </si>
  <si>
    <t>Rod Wampler</t>
  </si>
  <si>
    <t>Unit 95 fails MSFT environment stress test, gating MSFT DVT acceptance.High res emission showed multiple sites. Optical and SEM inspection between M11 and M7 shows gross metal melt and damage. FIB Slice and View at M7 shows gross metal melt, voids and damage</t>
  </si>
  <si>
    <t>AC0037. New SFB and diagnostics provided. Low res abnormal emission and CTP site observed at the callout area. Hi res data acquisition in progress.</t>
  </si>
  <si>
    <t>THRK830009110901_U5 fails grossly to scan. Low res PEM observed anomly inside LA cache. Scan and BIST team confirmed no relationship between the observed site to Scan failure. High res PEM showed abnormal emission on the callout instance. LVI analysis showed abnormal LVI site on the same instance, with LVP on callout isntane showed abnormal toggles in the capture cycle. Deprocessing in progress</t>
  </si>
  <si>
    <t>AE0055 failed scan logic post HTOL2 T48, high res abnormal emission and CTP site observed on callout net</t>
  </si>
  <si>
    <t>Navi 33</t>
  </si>
  <si>
    <t>Kiew, YueLoong</t>
  </si>
  <si>
    <t>SS63N9M656236ZZZ0018 fails scan chain (GFXINTEST2 &amp; GFXMICINTEST0). High resolution PEM shows no abnormalities. High resolution SDL shows 1 pass and 1 fail sites at each scan chain areas. LVI and LVP show anomaly at failing voltage at both scan chain areas. Decapping in progress.</t>
  </si>
  <si>
    <t>Thermal mapping observation is requested on SLT AIDA64 workload. Hardware setup is done. Thermal map on 8 cores running Windows AIDA64-allCores done. Thermal map on single thread running Ubuntu AIDA-1T done at various V/F settings. Thermal map on single thread running Ubuntu AIDA-1T done at dynamic Pstate is done. Thermal map on single thread running Ubuntu AIDA-1T done at 5.5GHz and 5.7GHz are done. Hardlock and MCA failure were encountered and thermal mapping were captured. No futher analysis required.</t>
  </si>
  <si>
    <t>Rembrandt</t>
  </si>
  <si>
    <t>Esmenda, Mary-Grace</t>
  </si>
  <si>
    <t>TGAX960014101503 fails gross to mbist_hr_sms_pmin. High res PEM showed 2 sites on control of failing col. Abnormal gate PVC observed at Via1, Via0 and VDVG layer the PEM site. High KV SEM showed MDMG shorted due to MD overlay issue.</t>
  </si>
  <si>
    <t>CS0027469SG</t>
  </si>
  <si>
    <t>T6M7870003050703 Unit #38 (SKIP4 unit) from MRF (mask reduction flow) fails bist grossly. CSAM shows no abnormalities. High resolution PEM shows an abnormal site at the reported failing columns. High resolution SDL shows 2 fail site at the reported failing columns. Delayering in progress</t>
  </si>
  <si>
    <t>TK1M010021160401_U4 fails scan test. High resolution PEM observed abnormal site at the callout. High resolution SDL observed passing and failing sites near the callout. Deprocessing in progress.</t>
  </si>
  <si>
    <t>SS63N9M656236ZZZ0021 fails scan chain. High resolution PEM shows no abnormalities. High resolution SDL shows 1 pass site and 2 fail sites at the callout nets. LVI shows missing sites at multiple flops downstream of the suspected callout flop. LVP shows missing toggle and abnormal transition at the flop downstream of the suspected callout flop. Decapping next.</t>
  </si>
  <si>
    <t>CS0027507SG</t>
  </si>
  <si>
    <t>ObP</t>
  </si>
  <si>
    <t>THRK830012100301_U2 fails grossly to scanlogic and delay. Hi res emission showed emission site away from callout. LVP showed abnormal waveform at PEM site. Unit at M7.</t>
  </si>
  <si>
    <t>CS0027602SG</t>
  </si>
  <si>
    <t>Rod</t>
  </si>
  <si>
    <t>High yield lose on scan delay CCDintest3 (1.4%) at Vmax 1.3V for U2. Low res SDL analysis showed multiple Passing &amp; Failing sites around the callout net. High res FI analysis done. Deprocessing in progress</t>
  </si>
  <si>
    <t>CS0027551SG</t>
  </si>
  <si>
    <t xml:space="preserve">Fails 3 bits in 1 col. Emission and CTP shows no obvious sites. Crack on the A1 side of the chip.Closed due to crack on die </t>
  </si>
  <si>
    <t>CS0027597SG</t>
  </si>
  <si>
    <t>T492h MRF gross col fail. Low Res emission shows abnormalities at the controller side next to failing macro. High Res shows abnomalities in the same area as the low res. Decapping in progress.</t>
  </si>
  <si>
    <t>Cheryl Liu</t>
  </si>
  <si>
    <t>FA27243_APU2 fails scan chain grossly. Optical showed die chippage at corner after delidding. CSAM observed abnomality at die crack region. LSM observed die chippage at corner. Unit not suitable for FI. Direct PFA was performed at the two failing flops . Abnormal gate PVC observed at Via0 and VDVG layer in one of the failing flop instances. High KV SEM showed MDMG shorted due to OD overcut</t>
  </si>
  <si>
    <t>MyoMin</t>
  </si>
  <si>
    <t>Speed Path analysis on CPU_Product_Sum Test vs  AMPTTK Test at SLT. Setup not successful. Older Arklow board and Flute board have been submitted by requestor. 2.5x low res CTP on reject2 with 1340nm laser showed no anomaly. 2.5x low res CTP on reject2 with 1064nm laser showed a failing tile at BP tile and DEDIS0 tile. 2.5x low res CTP on reject1 with 1064nm showed a failing site at BP tile. Job is closed for both rejects have degraded and no further analysis can be done.</t>
  </si>
  <si>
    <t>CS0027601SG</t>
  </si>
  <si>
    <t>Scan</t>
  </si>
  <si>
    <t>High yield lose on scan delay CCDintest3 (1.4%) at Vmax 1.3V for U1 (M23YK0009051404). Low res FI completed. Unit got damaged during sample preparation. SEM and PVC inspection from M7 to M4 shows no anomalies. Nanoprobing in progress.</t>
  </si>
  <si>
    <t>CS0027523SG</t>
  </si>
  <si>
    <t>Arif</t>
  </si>
  <si>
    <t>AD088 fails multiple tiles. Emission showed a weak site. Emission on reference in progress showed abnormal on failing tile. Hi res SDL showed pass fail sites. Deprocessing in progress.</t>
  </si>
  <si>
    <t xml:space="preserve">TFTC250019061003 is fialing grossly to scan chain. No uncompressed pattern or scan cell report available. Unit had chipage on the die corner with Chippage visible under 50x LSM. Low-res PEM showed abnormal emission at callout. Unit polished to 45um. High-res PEM showed abnormal emission at callout. Unit cracked during LVP setup. Unable to continue with FI or PFA.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</si>
</sst>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11"/>
      <color rgb="FF000000"/>
      <name val="Calibri "/>
    </font>
    <font>
      <b/>
      <sz val="11"/>
      <color rgb="FFFF0000"/>
      <name val="Calibri"/>
      <family val="2"/>
      <scheme val="minor"/>
    </font>
    <font>
      <b/>
      <sz val="11"/>
      <name val="Calibri"/>
      <family val="2"/>
      <scheme val="minor"/>
    </font>
    <font>
      <b/>
      <sz val="13"/>
      <color rgb="FFFF0000"/>
      <name val="Calibri"/>
      <family val="2"/>
      <scheme val="minor"/>
    </font>
    <font>
      <b/>
      <sz val="13"/>
      <color theme="1"/>
      <name val="Calibri"/>
      <family val="2"/>
      <scheme val="minor"/>
    </font>
    <font>
      <b/>
      <sz val="13"/>
      <name val="Calibri"/>
      <family val="2"/>
      <scheme val="minor"/>
    </font>
    <font>
      <sz val="13"/>
      <color theme="1"/>
      <name val="Calibri"/>
      <family val="2"/>
      <scheme val="minor"/>
    </font>
    <font>
      <sz val="13"/>
      <color rgb="FFFF0000"/>
      <name val="Calibri"/>
      <family val="2"/>
      <scheme val="minor"/>
    </font>
    <font>
      <b/>
      <sz val="13"/>
      <color rgb="FFFF0000"/>
      <name val="Calibri"/>
      <family val="2"/>
      <charset val="134"/>
      <scheme val="minor"/>
    </font>
    <font>
      <sz val="13"/>
      <color theme="1"/>
      <name val="Calibri"/>
      <family val="2"/>
      <charset val="134"/>
      <scheme val="minor"/>
    </font>
    <font>
      <b/>
      <sz val="13"/>
      <name val="Calibri"/>
      <family val="2"/>
      <charset val="134"/>
      <scheme val="minor"/>
    </font>
    <font>
      <b/>
      <sz val="13"/>
      <color theme="1"/>
      <name val="Calibri"/>
      <family val="2"/>
      <charset val="134"/>
      <scheme val="minor"/>
    </font>
  </fonts>
  <fills count="5">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rgb="FF92D05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3">
    <xf numFmtId="0" fontId="0" fillId="0" borderId="0" xfId="0"/>
    <xf numFmtId="0" fontId="1" fillId="0" borderId="1" xfId="0" applyFont="1" applyBorder="1" applyAlignment="1">
      <alignment horizontal="center" vertical="top"/>
    </xf>
    <xf numFmtId="164" fontId="0" fillId="0" borderId="0" xfId="0" applyNumberFormat="1"/>
    <xf numFmtId="0" fontId="0" fillId="2" borderId="0" xfId="0" applyFill="1" applyAlignment="1">
      <alignment wrapText="1"/>
    </xf>
    <xf numFmtId="0" fontId="0" fillId="0" borderId="0" xfId="0" applyAlignment="1">
      <alignment horizontal="left"/>
    </xf>
    <xf numFmtId="0" fontId="3" fillId="0" borderId="0" xfId="0" quotePrefix="1" applyFont="1" applyAlignment="1">
      <alignment horizontal="left" vertical="center"/>
    </xf>
    <xf numFmtId="14" fontId="0" fillId="0" borderId="0" xfId="0" applyNumberFormat="1" applyAlignment="1">
      <alignment horizontal="left"/>
    </xf>
    <xf numFmtId="0" fontId="3" fillId="0" borderId="0" xfId="0" applyFont="1" applyAlignment="1">
      <alignment horizontal="left" vertical="center"/>
    </xf>
    <xf numFmtId="0" fontId="0" fillId="0" borderId="0" xfId="0" quotePrefix="1"/>
    <xf numFmtId="0" fontId="4" fillId="0" borderId="0" xfId="0" applyFont="1" applyAlignment="1">
      <alignment horizontal="left" vertical="center"/>
    </xf>
    <xf numFmtId="0" fontId="0" fillId="0" borderId="0" xfId="0" applyAlignment="1">
      <alignment horizontal="left" wrapText="1"/>
    </xf>
    <xf numFmtId="0" fontId="5" fillId="3" borderId="1" xfId="0" applyFont="1" applyFill="1" applyBorder="1" applyAlignment="1" applyProtection="1">
      <alignment horizontal="left" vertical="center"/>
      <protection locked="0"/>
    </xf>
    <xf numFmtId="0" fontId="1" fillId="0" borderId="1" xfId="0" applyFont="1"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0" fillId="0" borderId="1" xfId="0" applyBorder="1" applyAlignment="1" applyProtection="1">
      <alignment horizontal="left" vertical="top" wrapText="1"/>
      <protection locked="0"/>
    </xf>
    <xf numFmtId="14" fontId="0" fillId="0" borderId="1" xfId="0" applyNumberFormat="1" applyBorder="1" applyAlignment="1" applyProtection="1">
      <alignment horizontal="left" vertical="center" wrapText="1"/>
      <protection locked="0"/>
    </xf>
    <xf numFmtId="14" fontId="0" fillId="0" borderId="1" xfId="0" applyNumberFormat="1" applyBorder="1" applyAlignment="1" applyProtection="1">
      <alignment horizontal="left" vertical="center"/>
      <protection locked="0"/>
    </xf>
    <xf numFmtId="14" fontId="2" fillId="0" borderId="1" xfId="0" applyNumberFormat="1" applyFont="1" applyBorder="1" applyAlignment="1" applyProtection="1">
      <alignment horizontal="left" vertical="center"/>
      <protection locked="0"/>
    </xf>
    <xf numFmtId="0" fontId="6" fillId="0" borderId="1" xfId="0" applyFont="1" applyBorder="1" applyAlignment="1" applyProtection="1">
      <alignment horizontal="left" vertical="center" wrapText="1"/>
      <protection locked="0"/>
    </xf>
    <xf numFmtId="0" fontId="2" fillId="0" borderId="0" xfId="0" applyFont="1"/>
    <xf numFmtId="0" fontId="6" fillId="3" borderId="1" xfId="0" applyFont="1" applyFill="1" applyBorder="1" applyAlignment="1" applyProtection="1">
      <alignment horizontal="left" vertical="center"/>
      <protection locked="0"/>
    </xf>
    <xf numFmtId="0" fontId="6" fillId="0" borderId="1" xfId="0" applyFont="1" applyBorder="1" applyAlignment="1" applyProtection="1">
      <alignment horizontal="left" vertical="center"/>
      <protection locked="0"/>
    </xf>
    <xf numFmtId="0" fontId="0" fillId="0" borderId="1" xfId="0" applyBorder="1"/>
    <xf numFmtId="0" fontId="5" fillId="0" borderId="1" xfId="0" applyFont="1" applyBorder="1" applyAlignment="1" applyProtection="1">
      <alignment horizontal="left" vertical="center"/>
      <protection locked="0"/>
    </xf>
    <xf numFmtId="49" fontId="0" fillId="3" borderId="1" xfId="0" applyNumberFormat="1" applyFill="1" applyBorder="1" applyAlignment="1" applyProtection="1">
      <alignment horizontal="left" vertical="center" wrapText="1"/>
      <protection locked="0"/>
    </xf>
    <xf numFmtId="14" fontId="0" fillId="0" borderId="1" xfId="0" applyNumberFormat="1" applyBorder="1" applyAlignment="1" applyProtection="1">
      <alignment horizontal="left" vertical="top" wrapText="1"/>
      <protection locked="0"/>
    </xf>
    <xf numFmtId="14" fontId="0" fillId="0" borderId="1" xfId="0" applyNumberFormat="1" applyBorder="1"/>
    <xf numFmtId="14" fontId="0" fillId="0" borderId="1" xfId="0" applyNumberFormat="1" applyBorder="1" applyAlignment="1">
      <alignment horizontal="left" vertical="center"/>
    </xf>
    <xf numFmtId="14" fontId="2" fillId="0" borderId="1" xfId="0" applyNumberFormat="1" applyFont="1" applyBorder="1" applyAlignment="1">
      <alignment vertical="center"/>
    </xf>
    <xf numFmtId="14" fontId="0" fillId="0" borderId="1" xfId="0" applyNumberFormat="1" applyBorder="1" applyAlignment="1">
      <alignment vertical="center"/>
    </xf>
    <xf numFmtId="0" fontId="5" fillId="0" borderId="1" xfId="0" applyFont="1" applyBorder="1" applyAlignment="1" applyProtection="1">
      <alignment horizontal="left" vertical="center" wrapText="1"/>
      <protection locked="0"/>
    </xf>
    <xf numFmtId="0" fontId="7" fillId="0" borderId="1" xfId="0" applyFont="1" applyBorder="1" applyAlignment="1" applyProtection="1">
      <alignment horizontal="left" vertical="center" wrapText="1"/>
      <protection locked="0"/>
    </xf>
    <xf numFmtId="0" fontId="8" fillId="0" borderId="1"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0" fontId="10" fillId="0" borderId="1" xfId="0" applyFont="1" applyBorder="1" applyAlignment="1" applyProtection="1">
      <alignment horizontal="left" vertical="center" wrapText="1"/>
      <protection locked="0"/>
    </xf>
    <xf numFmtId="14" fontId="10" fillId="0" borderId="1" xfId="0" applyNumberFormat="1" applyFont="1" applyBorder="1" applyAlignment="1" applyProtection="1">
      <alignment horizontal="left" vertical="center" wrapText="1"/>
      <protection locked="0"/>
    </xf>
    <xf numFmtId="14" fontId="10" fillId="0" borderId="1" xfId="0" applyNumberFormat="1" applyFont="1" applyBorder="1" applyAlignment="1" applyProtection="1">
      <alignment horizontal="left" vertical="center"/>
      <protection locked="0"/>
    </xf>
    <xf numFmtId="14" fontId="11" fillId="0" borderId="1" xfId="0" applyNumberFormat="1" applyFont="1" applyBorder="1" applyAlignment="1" applyProtection="1">
      <alignment horizontal="left" vertical="center"/>
      <protection locked="0"/>
    </xf>
    <xf numFmtId="0" fontId="7" fillId="3" borderId="1" xfId="0" applyFont="1" applyFill="1" applyBorder="1" applyAlignment="1" applyProtection="1">
      <alignment horizontal="left" vertical="center" wrapText="1"/>
      <protection locked="0"/>
    </xf>
    <xf numFmtId="49" fontId="10" fillId="0" borderId="1" xfId="0" applyNumberFormat="1" applyFont="1" applyBorder="1" applyAlignment="1" applyProtection="1">
      <alignment horizontal="left" vertical="center" wrapText="1"/>
      <protection locked="0"/>
    </xf>
    <xf numFmtId="0" fontId="12" fillId="3"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4" fontId="13" fillId="0" borderId="1" xfId="0" applyNumberFormat="1" applyFont="1" applyBorder="1" applyAlignment="1" applyProtection="1">
      <alignment horizontal="left" vertical="center"/>
      <protection locked="0"/>
    </xf>
    <xf numFmtId="0" fontId="14" fillId="0" borderId="1" xfId="0" applyFont="1" applyBorder="1" applyAlignment="1" applyProtection="1">
      <alignment horizontal="left" vertical="center" wrapText="1"/>
      <protection locked="0"/>
    </xf>
    <xf numFmtId="0" fontId="10" fillId="0" borderId="2" xfId="0" applyFont="1" applyBorder="1" applyAlignment="1" applyProtection="1">
      <alignment horizontal="left" vertical="center" wrapText="1"/>
      <protection locked="0"/>
    </xf>
    <xf numFmtId="0" fontId="15" fillId="0" borderId="1" xfId="0" applyFont="1" applyBorder="1" applyAlignment="1" applyProtection="1">
      <alignment horizontal="left" vertical="center" wrapText="1"/>
      <protection locked="0"/>
    </xf>
    <xf numFmtId="0" fontId="8" fillId="3" borderId="1" xfId="0" applyFont="1" applyFill="1" applyBorder="1" applyAlignment="1" applyProtection="1">
      <alignment horizontal="left" vertical="center" wrapText="1"/>
      <protection locked="0"/>
    </xf>
    <xf numFmtId="0" fontId="7" fillId="0" borderId="1" xfId="0" applyFont="1" applyBorder="1" applyAlignment="1" applyProtection="1">
      <alignment horizontal="left" vertical="center"/>
      <protection locked="0"/>
    </xf>
    <xf numFmtId="0" fontId="7" fillId="3" borderId="1" xfId="0" applyFont="1" applyFill="1" applyBorder="1" applyAlignment="1" applyProtection="1">
      <alignment vertical="center" wrapText="1"/>
      <protection locked="0"/>
    </xf>
    <xf numFmtId="0" fontId="8" fillId="0" borderId="1" xfId="0" applyFont="1" applyBorder="1" applyAlignment="1" applyProtection="1">
      <alignment vertical="center" wrapText="1"/>
      <protection locked="0"/>
    </xf>
    <xf numFmtId="0" fontId="9" fillId="0" borderId="1" xfId="0" applyFont="1" applyBorder="1" applyAlignment="1" applyProtection="1">
      <alignment vertical="center" wrapText="1"/>
      <protection locked="0"/>
    </xf>
    <xf numFmtId="0" fontId="10" fillId="0" borderId="1" xfId="0" applyFont="1" applyBorder="1" applyAlignment="1" applyProtection="1">
      <alignment vertical="center" wrapText="1"/>
      <protection locked="0"/>
    </xf>
    <xf numFmtId="14" fontId="10" fillId="0" borderId="1" xfId="0" applyNumberFormat="1" applyFont="1" applyBorder="1" applyAlignment="1" applyProtection="1">
      <alignment vertical="center" wrapText="1"/>
      <protection locked="0"/>
    </xf>
    <xf numFmtId="14" fontId="10" fillId="0" borderId="1" xfId="0" applyNumberFormat="1" applyFont="1" applyBorder="1" applyAlignment="1" applyProtection="1">
      <alignment vertical="center"/>
      <protection locked="0"/>
    </xf>
    <xf numFmtId="14" fontId="11" fillId="0" borderId="1" xfId="0" applyNumberFormat="1" applyFont="1" applyBorder="1" applyAlignment="1" applyProtection="1">
      <alignment vertical="center"/>
      <protection locked="0"/>
    </xf>
    <xf numFmtId="0" fontId="8" fillId="3" borderId="1" xfId="0" applyFont="1" applyFill="1" applyBorder="1" applyAlignment="1" applyProtection="1">
      <alignment vertical="center" wrapText="1"/>
      <protection locked="0"/>
    </xf>
    <xf numFmtId="0" fontId="7" fillId="0" borderId="1" xfId="0" applyFont="1" applyBorder="1" applyAlignment="1" applyProtection="1">
      <alignment vertical="center" wrapText="1"/>
      <protection locked="0"/>
    </xf>
    <xf numFmtId="0" fontId="7" fillId="4" borderId="1" xfId="0" applyFont="1" applyFill="1" applyBorder="1" applyAlignment="1" applyProtection="1">
      <alignment vertical="center" wrapText="1"/>
      <protection locked="0"/>
    </xf>
    <xf numFmtId="0" fontId="8" fillId="4" borderId="1" xfId="0" applyFont="1" applyFill="1" applyBorder="1" applyAlignment="1" applyProtection="1">
      <alignment vertical="center" wrapText="1"/>
      <protection locked="0"/>
    </xf>
    <xf numFmtId="14" fontId="10" fillId="0" borderId="3" xfId="0" applyNumberFormat="1" applyFont="1" applyBorder="1" applyAlignment="1" applyProtection="1">
      <alignment vertical="center"/>
      <protection locked="0"/>
    </xf>
    <xf numFmtId="0" fontId="2" fillId="0" borderId="1" xfId="0" applyFont="1" applyBorder="1"/>
    <xf numFmtId="0" fontId="15" fillId="0" borderId="1" xfId="0" applyFont="1" applyBorder="1" applyAlignment="1" applyProtection="1">
      <alignment vertical="center" wrapText="1"/>
      <protection locked="0"/>
    </xf>
    <xf numFmtId="0" fontId="12" fillId="0" borderId="1" xfId="0" applyFont="1" applyBorder="1" applyAlignment="1" applyProtection="1">
      <alignment vertical="center" wrapText="1"/>
      <protection locked="0"/>
    </xf>
    <xf numFmtId="0" fontId="14" fillId="0" borderId="1" xfId="0" applyFont="1" applyBorder="1" applyAlignment="1" applyProtection="1">
      <alignment vertical="center" wrapText="1"/>
      <protection locked="0"/>
    </xf>
    <xf numFmtId="0" fontId="13" fillId="0" borderId="1" xfId="0" applyFont="1" applyBorder="1" applyAlignment="1" applyProtection="1">
      <alignment vertical="center" wrapText="1"/>
      <protection locked="0"/>
    </xf>
    <xf numFmtId="14" fontId="13" fillId="0" borderId="1" xfId="0" applyNumberFormat="1" applyFont="1" applyBorder="1" applyAlignment="1" applyProtection="1">
      <alignment vertical="center" wrapText="1"/>
      <protection locked="0"/>
    </xf>
    <xf numFmtId="14" fontId="13" fillId="0" borderId="3" xfId="0" applyNumberFormat="1" applyFont="1" applyBorder="1" applyAlignment="1" applyProtection="1">
      <alignment vertical="center"/>
      <protection locked="0"/>
    </xf>
    <xf numFmtId="14" fontId="13" fillId="0" borderId="1" xfId="0" applyNumberFormat="1" applyFont="1" applyBorder="1" applyAlignment="1" applyProtection="1">
      <alignment vertical="center"/>
      <protection locked="0"/>
    </xf>
    <xf numFmtId="14" fontId="10" fillId="0" borderId="4" xfId="0" applyNumberFormat="1" applyFont="1" applyBorder="1" applyAlignment="1" applyProtection="1">
      <alignment vertical="center"/>
      <protection locked="0"/>
    </xf>
    <xf numFmtId="14" fontId="13" fillId="0" borderId="4" xfId="0" applyNumberFormat="1" applyFont="1" applyBorder="1" applyAlignment="1" applyProtection="1">
      <alignment vertical="center"/>
      <protection locked="0"/>
    </xf>
    <xf numFmtId="0" fontId="0" fillId="0" borderId="1" xfId="0" applyBorder="1" applyAlignment="1">
      <alignment vertical="center"/>
    </xf>
    <xf numFmtId="14" fontId="0" fillId="0" borderId="0" xfId="0" applyNumberFormat="1" applyAlignment="1">
      <alignment vertical="center"/>
    </xf>
  </cellXfs>
  <cellStyles count="1">
    <cellStyle name="Normal" xfId="0" builtinId="0"/>
  </cellStyles>
  <dxfs count="74">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theme="6" tint="0.59996337778862885"/>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theme="6" tint="0.59996337778862885"/>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theme="6" tint="0.59996337778862885"/>
        </patternFill>
      </fill>
    </dxf>
    <dxf>
      <fill>
        <patternFill patternType="solid">
          <bgColor rgb="FFFED6D6"/>
        </patternFill>
      </fill>
    </dxf>
    <dxf>
      <fill>
        <patternFill patternType="solid">
          <bgColor theme="6" tint="0.59996337778862885"/>
        </patternFill>
      </fill>
    </dxf>
    <dxf>
      <fill>
        <patternFill patternType="solid">
          <bgColor theme="6" tint="0.59996337778862885"/>
        </patternFill>
      </fill>
    </dxf>
    <dxf>
      <fill>
        <patternFill patternType="solid">
          <bgColor theme="6" tint="0.59996337778862885"/>
        </patternFill>
      </fill>
    </dxf>
    <dxf>
      <fill>
        <patternFill patternType="solid">
          <bgColor rgb="FFFED6D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liciteo\Documents\Priority_List\Data\Turnaround%20time%20-%20Data%20Anomalies.xlsx" TargetMode="External"/><Relationship Id="rId1" Type="http://schemas.openxmlformats.org/officeDocument/2006/relationships/externalLinkPath" Target="Turnaround%20time%20-%20Data%20Anomal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urnaround Time"/>
      <sheetName val="Python Import"/>
      <sheetName val="Nathan's Input"/>
      <sheetName val="Database"/>
    </sheetNames>
    <sheetDataSet>
      <sheetData sheetId="0" refreshError="1"/>
      <sheetData sheetId="1" refreshError="1"/>
      <sheetData sheetId="2" refreshError="1"/>
      <sheetData sheetId="3">
        <row r="3">
          <cell r="A3" t="str">
            <v>CS0026322SG</v>
          </cell>
          <cell r="B3" t="str">
            <v>CCAR</v>
          </cell>
          <cell r="C3" t="str">
            <v>Oberon</v>
          </cell>
          <cell r="D3" t="str">
            <v>Scan Delay</v>
          </cell>
          <cell r="E3" t="str">
            <v>Chia Ying</v>
          </cell>
          <cell r="F3" t="str">
            <v>TC4M040025061003 (FRR#68) fails scan delay marginally. Low res and high res SDL site located at net callout. LVP detected slow &amp; abnormal signal transition. Nanoprobing at Via2 observed lesser current in the failing callout net. TEM analysis showed resistive Via 1 at failing net : /mpu/mpu_ccd/cx0/core0/FPCTL0/FPCTL0_SLM/fpsce/fpsch/fpmatch/NxtMatch[53]. EDS elemental analysis showed no other foreign element detected</v>
          </cell>
          <cell r="G3">
            <v>44516</v>
          </cell>
          <cell r="H3">
            <v>44518</v>
          </cell>
          <cell r="I3">
            <v>44559</v>
          </cell>
          <cell r="J3">
            <v>44559</v>
          </cell>
        </row>
        <row r="4">
          <cell r="A4" t="str">
            <v>CS0026445SG</v>
          </cell>
          <cell r="B4" t="str">
            <v>CCAR</v>
          </cell>
          <cell r="C4" t="str">
            <v>Oberon Plus</v>
          </cell>
          <cell r="D4" t="str">
            <v>Scan Delay</v>
          </cell>
          <cell r="E4" t="str">
            <v>Adi Rai</v>
          </cell>
          <cell r="F4" t="str">
            <v xml:space="preserve">OP#31 fails marginally to Vmin scan delay. Poor callouts. No obvious CSAM anomaly. High res PEM shows an abnormal site. High res SDL shows 1 fail and 3 pass sites. </v>
          </cell>
          <cell r="G4">
            <v>44552</v>
          </cell>
          <cell r="H4">
            <v>44559</v>
          </cell>
          <cell r="I4">
            <v>44575</v>
          </cell>
          <cell r="J4">
            <v>44575</v>
          </cell>
        </row>
        <row r="5">
          <cell r="A5" t="str">
            <v>CS0026475SG</v>
          </cell>
          <cell r="B5" t="str">
            <v>CCAR</v>
          </cell>
          <cell r="C5" t="str">
            <v>Starship</v>
          </cell>
          <cell r="D5" t="str">
            <v>Scan Logic</v>
          </cell>
          <cell r="E5" t="str">
            <v>Richard Cumpio</v>
          </cell>
          <cell r="F5" t="str">
            <v>M0T2K0004051604 fails grossly to scanlogic. High resolution PEM observed abnormal site near the callout. LVP observed weak/distorted toggle at the callout. Anomalous gate pvc observed at Via1, Via 0 and VDVG layer at the callout net PEM site. Nanoprobing showed shorted between gate and /VDDCR_CPU_CORE3. Gate: /cx0/ core3/FPIDP0/FPIDP0_SLM/ fpidp/FPCLMH/ropt_net_8579. High KV SEM showed MD is shorted MG</v>
          </cell>
          <cell r="G5">
            <v>44565</v>
          </cell>
          <cell r="H5">
            <v>44567</v>
          </cell>
          <cell r="I5">
            <v>44578</v>
          </cell>
          <cell r="J5">
            <v>44578</v>
          </cell>
        </row>
        <row r="6">
          <cell r="A6" t="str">
            <v>CS0026449SG</v>
          </cell>
          <cell r="B6" t="str">
            <v>REL</v>
          </cell>
          <cell r="C6" t="str">
            <v>Vermeer</v>
          </cell>
          <cell r="D6" t="str">
            <v>Scan Delay</v>
          </cell>
          <cell r="E6" t="str">
            <v xml:space="preserve">Suhail </v>
          </cell>
          <cell r="F6" t="str">
            <v>1 PS/Continuity passing units submitted to FA to do thermal &amp; photon emission with VPULSE technique to look out for abnormal sites matching AP stringer signature. Interim report with themal mapping discussed with task force. Array Protect bits were set to 0 in scan pattern and this was suspected as a reason for the abnormal thermal emissions. New patterns with the teh array bits set to 1 was provided and thermal mapping for these new patterns showed the abnormal thermal emissions to be gone. The changes are to the pattern set is rolled out for production for all products. Request closed.</v>
          </cell>
          <cell r="G6">
            <v>44553</v>
          </cell>
          <cell r="H6">
            <v>44554</v>
          </cell>
          <cell r="I6">
            <v>44573</v>
          </cell>
          <cell r="J6">
            <v>44573</v>
          </cell>
        </row>
        <row r="7">
          <cell r="A7" t="str">
            <v>CS0026496SG</v>
          </cell>
          <cell r="B7" t="str">
            <v>REL</v>
          </cell>
          <cell r="C7" t="str">
            <v>Vermeer-X</v>
          </cell>
          <cell r="D7" t="str">
            <v>CREST</v>
          </cell>
          <cell r="E7" t="str">
            <v>Eng Sheng</v>
          </cell>
          <cell r="F7" t="str">
            <v>VMR-X Post HTS 500TSV reject, Optical analysis and Xray showed no anomaly. Low resolution PEM observed abnormal emission near the TSV.PFA no longer required.</v>
          </cell>
          <cell r="G7">
            <v>44579</v>
          </cell>
          <cell r="H7">
            <v>44579</v>
          </cell>
          <cell r="I7">
            <v>44581</v>
          </cell>
          <cell r="J7">
            <v>44581</v>
          </cell>
        </row>
        <row r="10">
          <cell r="A10" t="str">
            <v>CS0026295SG</v>
          </cell>
          <cell r="B10" t="str">
            <v>TSMC YIELD</v>
          </cell>
          <cell r="C10" t="str">
            <v>Navi 23</v>
          </cell>
          <cell r="D10" t="str">
            <v>Other</v>
          </cell>
          <cell r="E10" t="str">
            <v>Bill Ang</v>
          </cell>
          <cell r="F10" t="str">
            <v>CLDO fails. Units arrived. High res LSM  in progress. Abnomal hotspot and emission observed at suspected CLDO, PFA in progress.</v>
          </cell>
          <cell r="G10">
            <v>44505</v>
          </cell>
          <cell r="H10">
            <v>44516</v>
          </cell>
          <cell r="I10">
            <v>44560</v>
          </cell>
          <cell r="J10">
            <v>44560</v>
          </cell>
        </row>
        <row r="11">
          <cell r="A11" t="str">
            <v>CS0026344SG</v>
          </cell>
          <cell r="B11" t="str">
            <v>REL</v>
          </cell>
          <cell r="C11" t="str">
            <v>Genesis-X</v>
          </cell>
          <cell r="D11" t="str">
            <v>Scan Chain</v>
          </cell>
          <cell r="E11" t="str">
            <v>Suhail</v>
          </cell>
          <cell r="F11" t="str">
            <v>M0W3H0013080904 fails scan chain. Unit arrived from Austin.Low resolution PEM observed abnormal emission site inside the callout instance. Sample damaged during high resolution Analysis.No further analysis possible</v>
          </cell>
          <cell r="G11">
            <v>44518</v>
          </cell>
          <cell r="H11">
            <v>44538</v>
          </cell>
          <cell r="I11">
            <v>44571</v>
          </cell>
          <cell r="J11">
            <v>44571</v>
          </cell>
        </row>
        <row r="12">
          <cell r="A12" t="str">
            <v>CS0026450SG</v>
          </cell>
          <cell r="B12" t="str">
            <v>TSMC YIELD</v>
          </cell>
          <cell r="C12" t="str">
            <v>Navi 21</v>
          </cell>
          <cell r="D12" t="str">
            <v>SLT</v>
          </cell>
          <cell r="E12" t="str">
            <v>Dan Sigety</v>
          </cell>
          <cell r="F12" t="str">
            <v>Reported SLT failure on NV21 Kicker parts. Failing diagnostics are GSSI201 and STD4.33. Diagnostic team is working on shortening the test pattern and narrowing down the failure. SLT test pattern has been shortened and optimized. HW setup is done. SW setup is done. Low res thermal analysis showed no anomaly. Low res PEM showed no anomaly. No further analysis required. Final report released, job closed.</v>
          </cell>
          <cell r="G12">
            <v>44553</v>
          </cell>
          <cell r="H12">
            <v>44559</v>
          </cell>
          <cell r="I12">
            <v>44572</v>
          </cell>
          <cell r="J12">
            <v>44583</v>
          </cell>
        </row>
        <row r="14">
          <cell r="A14" t="str">
            <v>CS0026042SG</v>
          </cell>
          <cell r="B14" t="str">
            <v>CCAR</v>
          </cell>
          <cell r="C14" t="str">
            <v>Oberon</v>
          </cell>
          <cell r="D14" t="str">
            <v>Other</v>
          </cell>
          <cell r="E14" t="str">
            <v>KokChoon</v>
          </cell>
          <cell r="F14" t="str">
            <v>Display failure that is impacting customer ~300PPM fallout in production. Low res PEM &amp; SDL completed. Unit polished. Job closed upon request from requestor</v>
          </cell>
          <cell r="H14">
            <v>44450</v>
          </cell>
          <cell r="J14">
            <v>44580</v>
          </cell>
        </row>
        <row r="15">
          <cell r="A15" t="str">
            <v>CS0026504SG</v>
          </cell>
          <cell r="B15" t="str">
            <v>CCAR</v>
          </cell>
          <cell r="C15" t="str">
            <v>Starship</v>
          </cell>
          <cell r="D15" t="str">
            <v>BIST</v>
          </cell>
          <cell r="E15" t="str">
            <v>Richard Cumpio</v>
          </cell>
          <cell r="F15" t="str">
            <v>H3C returned this part reported no boot, High res FI observed abnormal PEM and SDL sites on the reported failing L3DATA macro and on the suspected circuitry. Deprocessing in progress.</v>
          </cell>
          <cell r="G15" t="str">
            <v>1/17/2022</v>
          </cell>
          <cell r="H15">
            <v>44579</v>
          </cell>
          <cell r="I15">
            <v>44601</v>
          </cell>
          <cell r="J15">
            <v>44601</v>
          </cell>
        </row>
        <row r="16">
          <cell r="A16" t="str">
            <v>CS0026561SG</v>
          </cell>
          <cell r="B16" t="str">
            <v>REL</v>
          </cell>
          <cell r="C16" t="str">
            <v>Genesis-X</v>
          </cell>
          <cell r="D16" t="str">
            <v>Scan Logic</v>
          </cell>
          <cell r="E16" t="str">
            <v xml:space="preserve">Suhail </v>
          </cell>
          <cell r="F16" t="str">
            <v>M110N0017040204_U41 fails scan. Failing mechanism validated, High res emission observed abnormal site on call net. Die extracted from package. Deprocessing in progress. SEM inspection starts from M4.</v>
          </cell>
          <cell r="G16" t="str">
            <v>2/3/2022</v>
          </cell>
          <cell r="H16">
            <v>44601</v>
          </cell>
          <cell r="I16">
            <v>44607</v>
          </cell>
          <cell r="J16">
            <v>44607</v>
          </cell>
        </row>
        <row r="17">
          <cell r="A17" t="str">
            <v>CS0026501SG</v>
          </cell>
          <cell r="B17" t="str">
            <v>REL</v>
          </cell>
          <cell r="C17" t="str">
            <v>Genesis-X</v>
          </cell>
          <cell r="D17" t="str">
            <v>Scan Chain</v>
          </cell>
          <cell r="E17" t="str">
            <v xml:space="preserve">Suhail </v>
          </cell>
          <cell r="F17" t="str">
            <v>M10MU0011060904 fails scan chain at T168. High res CTP/emission observed abnormal site at Enable signal affecting the reported failing chain. Package removal in progress.</v>
          </cell>
          <cell r="G17" t="str">
            <v>1/14/2022</v>
          </cell>
          <cell r="H17">
            <v>44606</v>
          </cell>
          <cell r="I17">
            <v>44608</v>
          </cell>
          <cell r="J17">
            <v>44608</v>
          </cell>
        </row>
        <row r="19">
          <cell r="A19" t="str">
            <v>CS0026451SG</v>
          </cell>
          <cell r="B19" t="str">
            <v>TSMC YIELD</v>
          </cell>
          <cell r="C19" t="str">
            <v>Oberon Plus</v>
          </cell>
          <cell r="D19" t="str">
            <v>Scan Delay</v>
          </cell>
          <cell r="E19" t="str">
            <v>Adi Rai</v>
          </cell>
          <cell r="F19" t="str">
            <v>TFTY23TF16092303 fails CCX net repeater. No anomaly shown in CSAM and optical inspection. No PEM site shown at net of interest (ct0/p_abuf). 9 extra PEM sites detected (high res). Decapping in progress.</v>
          </cell>
          <cell r="G19" t="str">
            <v>12/23/2021</v>
          </cell>
          <cell r="H19">
            <v>44563</v>
          </cell>
          <cell r="I19">
            <v>44601</v>
          </cell>
          <cell r="J19">
            <v>44601</v>
          </cell>
        </row>
        <row r="20">
          <cell r="A20" t="str">
            <v>CS0026611SG</v>
          </cell>
          <cell r="B20" t="str">
            <v>TSMC YIELD</v>
          </cell>
          <cell r="C20" t="str">
            <v>Genesis</v>
          </cell>
          <cell r="D20" t="str">
            <v>Other</v>
          </cell>
          <cell r="E20" t="str">
            <v>Bian, Petty</v>
          </cell>
          <cell r="F20" t="str">
            <v>Wafer TGBP060 #5 x26y9 and x22y7 observed Scan vmin degradation after multiple HVS​. HVS led to more downbins. Provide instructions to TSMC for direct PFA.</v>
          </cell>
          <cell r="G20" t="str">
            <v>2/15/2022</v>
          </cell>
          <cell r="H20">
            <v>44608</v>
          </cell>
          <cell r="I20">
            <v>44608</v>
          </cell>
          <cell r="J20">
            <v>44608</v>
          </cell>
        </row>
        <row r="21">
          <cell r="B21" t="str">
            <v>TSMC YIELD</v>
          </cell>
        </row>
        <row r="22">
          <cell r="A22" t="str">
            <v>CS0026652SG</v>
          </cell>
          <cell r="B22" t="str">
            <v>REL</v>
          </cell>
          <cell r="C22" t="str">
            <v>Genesis-X</v>
          </cell>
          <cell r="D22" t="str">
            <v>BIST</v>
          </cell>
          <cell r="E22" t="str">
            <v xml:space="preserve">Suhail </v>
          </cell>
          <cell r="F22" t="str">
            <v>M10Y10024040604 fails HTOL8 MBIST L2data. High res emission shows anomalous site in failing col within array. Die extraction from package.</v>
          </cell>
          <cell r="G22">
            <v>44614</v>
          </cell>
          <cell r="H22">
            <v>44617</v>
          </cell>
          <cell r="I22">
            <v>44622</v>
          </cell>
          <cell r="J22">
            <v>44622</v>
          </cell>
        </row>
        <row r="23">
          <cell r="A23" t="str">
            <v>CS0026183SG</v>
          </cell>
          <cell r="B23" t="str">
            <v>NPI</v>
          </cell>
          <cell r="C23" t="str">
            <v xml:space="preserve">Stones </v>
          </cell>
          <cell r="D23" t="str">
            <v>CREST</v>
          </cell>
          <cell r="E23" t="str">
            <v>Sooraj</v>
          </cell>
          <cell r="F23" t="str">
            <v>Request to identify any critical paths using CTP aka SDL on the PS core and/or L3X used in the Stones server MCM. Please use the most limiting pattern: CREST_RSA_DKERNL3_V5-2. Aim for high voltage/frequency (north of 4-4.5 GHz at ~1-1.1 V.). Low resoltuion CTP with free running laser show no site inside core0. CTP with sync mode show no sites at core0 and L3 cache. CTP scan with 1320nm laser on core0 with new patterns showed a failing site. High resolution CTP completed.Interim report sent out. New request from Design to scan a new location of clk gaters to confirm speed path. Unit1 damaged during scanning and continuing the lower magnification CTP on unit3. Low res CTP  on core0 showed multiple failing sites &amp; interim report sent out to design. Low res CTP on core1 showed multiple passing &amp; failing sites that matched to timing report. High res CTP on some of the Core 1 sites in progress. High res CTP on Core 0 design timing path traced. Job on hold for other high priority CTP request. No further analysis required.</v>
          </cell>
          <cell r="G23">
            <v>44474</v>
          </cell>
          <cell r="H23">
            <v>44489</v>
          </cell>
          <cell r="I23" t="str">
            <v>11/23/2021
12/1/2021
2/8/2021</v>
          </cell>
          <cell r="J23">
            <v>44623</v>
          </cell>
        </row>
        <row r="24">
          <cell r="A24" t="str">
            <v>CS0026580SG</v>
          </cell>
          <cell r="B24" t="str">
            <v>NPI</v>
          </cell>
          <cell r="C24" t="str">
            <v xml:space="preserve">Stones </v>
          </cell>
          <cell r="D24" t="str">
            <v>BIST</v>
          </cell>
          <cell r="E24" t="str">
            <v>Keith</v>
          </cell>
          <cell r="F24" t="str">
            <v>Request to identify any critical paths using CTP aka SDL on the L3Tag macro with STPC setting at 0,1 &amp; 2. Low res CTP in progress. CTP sites observed for the 3 settings. High res CTP completed and final report sent out.</v>
          </cell>
          <cell r="G24">
            <v>44601</v>
          </cell>
          <cell r="H24">
            <v>44601</v>
          </cell>
          <cell r="I24">
            <v>44621</v>
          </cell>
          <cell r="J24">
            <v>44621</v>
          </cell>
        </row>
        <row r="25">
          <cell r="A25" t="str">
            <v>CS0026639SG</v>
          </cell>
          <cell r="B25" t="str">
            <v>CCAR</v>
          </cell>
          <cell r="C25" t="str">
            <v>Genesis</v>
          </cell>
          <cell r="D25" t="str">
            <v>Scan Delay</v>
          </cell>
          <cell r="E25" t="str">
            <v>Yadana</v>
          </cell>
          <cell r="F25" t="str">
            <v>9JK5925O10046 fails to scandelay marginally. Return from ByteDance. No abnormal PEM observed at low res. Low and high res SDL show multiple SDL sites. LVP show data delay at 1 of the strongest SDL site location. Nanoprobing at Via10 on the failing net is in progress</v>
          </cell>
          <cell r="G25">
            <v>44627</v>
          </cell>
          <cell r="H25">
            <v>44627</v>
          </cell>
          <cell r="I25">
            <v>44636</v>
          </cell>
          <cell r="J25">
            <v>44636</v>
          </cell>
        </row>
        <row r="28">
          <cell r="A28" t="str">
            <v>CS0026503SG</v>
          </cell>
          <cell r="B28" t="str">
            <v>CCAR</v>
          </cell>
          <cell r="C28" t="str">
            <v>Oberon Plus</v>
          </cell>
          <cell r="D28" t="str">
            <v>Scan Delay</v>
          </cell>
          <cell r="E28" t="str">
            <v>Adi Rai</v>
          </cell>
          <cell r="F28" t="str">
            <v>OP-39 RMA unit exhibits similar failure as OP-31 (LMS# CS0026445SG) RMA unit. The CCXEngine and CCXFP intest Vmin are much higher than OP-31 and charz for this unit. Optical inspection shows multiple dents and scratches. CSAM and PEM shows no anomaly. Multiple SDL sites detected (high res). LVP shows slow to rise transition at failing condition. Deprocessing in progress. Unit is at AP layer.</v>
          </cell>
          <cell r="G28">
            <v>44578</v>
          </cell>
          <cell r="H28">
            <v>44578</v>
          </cell>
          <cell r="I28">
            <v>44623</v>
          </cell>
          <cell r="J28">
            <v>44623</v>
          </cell>
        </row>
        <row r="29">
          <cell r="A29" t="str">
            <v>CS0026442SG</v>
          </cell>
          <cell r="B29" t="str">
            <v>CCAR</v>
          </cell>
          <cell r="C29" t="str">
            <v>Oberon</v>
          </cell>
          <cell r="D29" t="str">
            <v>Scan Delay</v>
          </cell>
          <cell r="E29" t="str">
            <v>Chia Ying</v>
          </cell>
          <cell r="F29" t="str">
            <v>WO06497S10429 fail scan delay intest3. No anomality on CSAM. No anomality on curve trace for major power supplies. Low res PEM observed no significant anomaly. High res SDL site observed at callout net. LVP show data delay at SDL site location. Decapping in progress.</v>
          </cell>
          <cell r="G29">
            <v>44551</v>
          </cell>
          <cell r="H29">
            <v>44568</v>
          </cell>
          <cell r="I29">
            <v>44631</v>
          </cell>
          <cell r="J29">
            <v>44636</v>
          </cell>
        </row>
        <row r="30">
          <cell r="A30" t="str">
            <v>CS0026548SG</v>
          </cell>
          <cell r="B30" t="str">
            <v>CCAR</v>
          </cell>
          <cell r="C30" t="str">
            <v>Sparkman</v>
          </cell>
          <cell r="D30" t="str">
            <v>Scan Logic</v>
          </cell>
          <cell r="E30" t="str">
            <v>Koh Hui Ping</v>
          </cell>
          <cell r="F30" t="str">
            <v>marginal scan fail on ccxcore0. Polished down to 45um due to surface chipages and scratches. Chipage and scratches removed by polish, post polish CT has no anomaly. High res PEM shows no anomaly. High res SDL shows two pass sites at the driver and receiver of the callout net. Laser Voltage Probing (LVP) shows slow to rise transition at the receiver cell.​ V6 probing shows higher resistance at the driver site. In queue for TEM.</v>
          </cell>
          <cell r="G30">
            <v>44588</v>
          </cell>
          <cell r="H30">
            <v>44609</v>
          </cell>
          <cell r="I30">
            <v>44631</v>
          </cell>
          <cell r="J30">
            <v>44631</v>
          </cell>
        </row>
        <row r="31">
          <cell r="A31" t="str">
            <v>CS0026675SG</v>
          </cell>
          <cell r="B31" t="str">
            <v>REL</v>
          </cell>
          <cell r="C31" t="str">
            <v>Sparkman</v>
          </cell>
          <cell r="D31" t="str">
            <v>Scan Logic</v>
          </cell>
          <cell r="E31" t="str">
            <v>ChuiSan</v>
          </cell>
          <cell r="F31" t="str">
            <v xml:space="preserve">Gross scanlogic fail. High res emission observed abnormal site on the callout net and abnormal LVP transitions observed at the abnormal emission area. Callout start at M8. Abnormal gate PVC observed at the callout net from Via7 to Vg layer. High KV SEM observed MDMG short at PMOS, caused by OD overcut </v>
          </cell>
          <cell r="G31">
            <v>44622</v>
          </cell>
          <cell r="H31">
            <v>44627</v>
          </cell>
          <cell r="I31">
            <v>44634</v>
          </cell>
          <cell r="J31">
            <v>44634</v>
          </cell>
        </row>
        <row r="32">
          <cell r="A32" t="str">
            <v>CS0026702SG</v>
          </cell>
          <cell r="B32" t="str">
            <v>TSMC YIELD</v>
          </cell>
          <cell r="C32" t="str">
            <v>Oberon Plus</v>
          </cell>
          <cell r="D32" t="str">
            <v>Bist</v>
          </cell>
          <cell r="E32" t="str">
            <v>Adi Rai</v>
          </cell>
          <cell r="F32" t="str">
            <v>Unit fails bist (4 col) + scan (VIRAGE). Polished down 50um due to surface scratches. CSAM shows no abnormaly. High res PEM shows an abnormal site at the control of reported failing columns. LSM shows anomaly near the PEM site. Pending PFA to start.</v>
          </cell>
          <cell r="G32">
            <v>44630</v>
          </cell>
          <cell r="H32">
            <v>44635</v>
          </cell>
          <cell r="I32">
            <v>44642</v>
          </cell>
          <cell r="J32">
            <v>44642</v>
          </cell>
        </row>
        <row r="33">
          <cell r="A33" t="str">
            <v>CS0026381SG</v>
          </cell>
          <cell r="B33" t="str">
            <v>CCAR</v>
          </cell>
          <cell r="C33" t="str">
            <v>Vermeer</v>
          </cell>
          <cell r="D33" t="str">
            <v>Scan Delay</v>
          </cell>
          <cell r="E33" t="str">
            <v>Zhao Wei</v>
          </cell>
          <cell r="F33" t="str">
            <v>M0W230007091400​ fail on Scan Delay CCD L3X Intest 1 and on Scan Delay CCD Intest 3. Curve trace (lidded) showed differences between reject and good unit for VDDCR_CPU, VDDCR_SOC, VDDP when biased against VSS. High res PEM observed no significant anomaly. High res SDL passing sites observed. LVP observed slow fall edge from the suspected net's driver side (suspected resistive via). Decapping in progress</v>
          </cell>
          <cell r="G33">
            <v>44531</v>
          </cell>
          <cell r="H33">
            <v>44537</v>
          </cell>
          <cell r="I33">
            <v>44642</v>
          </cell>
          <cell r="J33">
            <v>44642</v>
          </cell>
        </row>
        <row r="35">
          <cell r="A35" t="str">
            <v>CS0026740SG</v>
          </cell>
          <cell r="B35" t="str">
            <v>REL</v>
          </cell>
          <cell r="C35" t="str">
            <v>Genesis-X</v>
          </cell>
          <cell r="D35" t="str">
            <v>BIST</v>
          </cell>
          <cell r="E35" t="str">
            <v xml:space="preserve">Suhail </v>
          </cell>
          <cell r="F35" t="str">
            <v>HTOL10_1 T168h, UID: M11G80015021304,CCD0: TCHT900008330501 fails scan and bist at  ARDECBROM array. Low res abnormal emission and CTP fail site observed close to the callout net. Damaged metal 3, metal 2 was observed at VDDCORE &amp; Vss at the PEM site. FIB tem prepped is completed. Pending for TEM</v>
          </cell>
          <cell r="G35">
            <v>44638</v>
          </cell>
          <cell r="H35">
            <v>44642</v>
          </cell>
          <cell r="I35">
            <v>44649</v>
          </cell>
          <cell r="J35">
            <v>44649</v>
          </cell>
        </row>
        <row r="36">
          <cell r="A36" t="str">
            <v>CS0026806SG</v>
          </cell>
          <cell r="B36" t="str">
            <v>CCAR</v>
          </cell>
          <cell r="C36" t="str">
            <v>Genesis</v>
          </cell>
          <cell r="D36" t="str">
            <v>Scanlogic</v>
          </cell>
          <cell r="E36" t="str">
            <v>Ser Hui</v>
          </cell>
          <cell r="F36" t="str">
            <v>9KD6993Q10238(ACF#112) fails scan/bist. Delidding completed. Unit is unable to fail to reported failing scan and bist, high res emission shows same strong emission site at bist/scan callout.</v>
          </cell>
          <cell r="G36">
            <v>44659</v>
          </cell>
          <cell r="H36">
            <v>44661</v>
          </cell>
          <cell r="I36">
            <v>44664</v>
          </cell>
          <cell r="J36">
            <v>44664</v>
          </cell>
        </row>
        <row r="38">
          <cell r="A38" t="str">
            <v>CS0026774SG</v>
          </cell>
          <cell r="B38" t="str">
            <v>NPI</v>
          </cell>
          <cell r="C38" t="str">
            <v>Navi33</v>
          </cell>
          <cell r="D38" t="str">
            <v>BIST</v>
          </cell>
          <cell r="E38" t="str">
            <v>Karthikeyan Inbanathan</v>
          </cell>
          <cell r="F38" t="str">
            <v>T8W2850007151601 unit hard failure for mbist_posthr_sms_vmin. Reject showed similar I-V curve as reference on major power supplies. Abnormal PEM sites (low res) observed at bitmap location. Polished to 45um. High res PEM also observed abnormal sites at bitmap location and nearby sites. Abnormal PEM site observed at WL and its control. Other emission sites could be due to secondary emission. PFA in progress</v>
          </cell>
          <cell r="G38">
            <v>44650</v>
          </cell>
          <cell r="H38">
            <v>44652</v>
          </cell>
          <cell r="I38">
            <v>44664</v>
          </cell>
          <cell r="J38">
            <v>44664</v>
          </cell>
        </row>
        <row r="39">
          <cell r="A39" t="str">
            <v>CS0026553SG</v>
          </cell>
          <cell r="B39" t="str">
            <v>REL</v>
          </cell>
          <cell r="C39" t="str">
            <v>Stones</v>
          </cell>
          <cell r="D39" t="str">
            <v>JTAG</v>
          </cell>
          <cell r="E39" t="str">
            <v>Brandon</v>
          </cell>
          <cell r="F39" t="str">
            <v>unit not able to boot. CSAM shows cracked CCD3. Not related to fail. To be polished away. CSAM shows anomalies on VDDCR_SOC_S5_Q3 bumps in the IOD. 2D X-ray shows an anomaly on one of the VDDCR_SOC_S5_Q3 bumps in the IOD. CT shows slightly leakage when biasing VDDCR_SOC vs VSS. Thermal emission shows abnormal hotspot when biasing VDDSOC vs VSS near the CSAM anomalies’ location. LSM shows no significant active damage at CSAM anomalies and hotspot locations. PEM shows abnormal sites near the CSAM anomalies’ location. In PFA q.</v>
          </cell>
          <cell r="G39">
            <v>44589</v>
          </cell>
          <cell r="H39">
            <v>44636</v>
          </cell>
          <cell r="I39">
            <v>44658</v>
          </cell>
          <cell r="J39">
            <v>44658</v>
          </cell>
        </row>
        <row r="40">
          <cell r="A40" t="str">
            <v>CS0026401SG</v>
          </cell>
          <cell r="B40" t="str">
            <v>Project</v>
          </cell>
          <cell r="C40" t="str">
            <v>Raphael</v>
          </cell>
          <cell r="D40" t="str">
            <v>SLT</v>
          </cell>
          <cell r="E40" t="str">
            <v>Ding Feng</v>
          </cell>
          <cell r="F40" t="str">
            <v>Thermal mapping was requested on RPL SLT when running certain workload. Thermal contour and Tmon reading accuracy are the objective. Hardware setup is done. Tdiode reading is incorrect with software, exploring hardware method. Hardware method of Tdiode reading requires device to be powered up, pending HWI to loan the GPUTJ board. GPUTJ board has been acquired. Thermal analysis is done and interim report has been released. Next plan: perform thermal analysis with Tmon calibrated device. Pending for requestor's feedback for next plan. Next plan is to redo the experiment with Tmon-calibrated device. Received unfused RPL units but with thermal calibration. Thermal reading of IOD and 2CCDs are all correct. Thermal mapping on SLT (whole package and single core) are done, data analysis is done. Report has been released. Job is completed</v>
          </cell>
          <cell r="G40">
            <v>44538</v>
          </cell>
          <cell r="H40">
            <v>44536</v>
          </cell>
          <cell r="I40">
            <v>44635</v>
          </cell>
          <cell r="J40">
            <v>44664</v>
          </cell>
        </row>
        <row r="41">
          <cell r="A41" t="str">
            <v>CS0026568SG</v>
          </cell>
          <cell r="B41" t="str">
            <v>TSMC YIELD</v>
          </cell>
          <cell r="C41" t="str">
            <v>MI200</v>
          </cell>
          <cell r="D41" t="str">
            <v>SLT</v>
          </cell>
          <cell r="E41" t="str">
            <v>Zhu Yong</v>
          </cell>
          <cell r="F41" t="str">
            <v>1% fallout observed at Frontier with ECC error from VGPR registers. Failure mechanism in SLT is the same as reported by customer. Pending requestor/HWI to provide hardware for initial HW inspection, instance name of SLT failing register. Hardware borrowed and hardware scoping is done. failing instance name acquired. Test HDD acquired. Hardware has been setup and verified to boot up, pending for reject validation. Design team has confirmed the suspected location and that VGPR has been set properly during testing. Reject has been validated, water cooling setup is done. Low res PEM is done and observed anomaly, pending for design input. while waiting for design's input, FI proceeds to do low res PEM on 2nd reject. Low res PEM on 2nd reject is done. Report sent and waiting for requestor/design/s feedback.</v>
          </cell>
          <cell r="G41">
            <v>44599</v>
          </cell>
          <cell r="H41">
            <v>44615</v>
          </cell>
          <cell r="I41">
            <v>44621</v>
          </cell>
          <cell r="J41">
            <v>44648</v>
          </cell>
        </row>
        <row r="43">
          <cell r="A43" t="str">
            <v>CS0026808SG</v>
          </cell>
          <cell r="B43" t="str">
            <v>CCAR</v>
          </cell>
          <cell r="C43" t="str">
            <v>Genesis</v>
          </cell>
          <cell r="D43" t="str">
            <v>Scan Chain</v>
          </cell>
          <cell r="E43" t="str">
            <v>Yadana</v>
          </cell>
          <cell r="F43" t="str">
            <v>9JN9586R10033(ACF#140) fails scan chain. Delidding completed. High res emission shows abnormal site in callout.Laser Voltage Probing (LVP) observed no toggle at the callout of interest. Delayering in progress</v>
          </cell>
          <cell r="G43">
            <v>44659</v>
          </cell>
          <cell r="H43">
            <v>44661</v>
          </cell>
          <cell r="I43">
            <v>44676</v>
          </cell>
          <cell r="J43">
            <v>44676</v>
          </cell>
        </row>
        <row r="44">
          <cell r="A44" t="str">
            <v>CS0026815SG</v>
          </cell>
          <cell r="B44" t="str">
            <v>CCAR</v>
          </cell>
          <cell r="C44" t="str">
            <v>Genesis</v>
          </cell>
          <cell r="D44" t="str">
            <v>Scan Logic</v>
          </cell>
          <cell r="E44" t="str">
            <v>Yadana</v>
          </cell>
          <cell r="F44" t="str">
            <v>M0UU10021040704 (ACF99) fails scan delay. High res SDL showed multiple passing &amp; failing sites along the callout nets . LVP showed abnormal toggle on the output of one of the callout net. PFA to start</v>
          </cell>
          <cell r="G44">
            <v>44662</v>
          </cell>
          <cell r="H44">
            <v>44670</v>
          </cell>
          <cell r="I44">
            <v>44681</v>
          </cell>
          <cell r="J44">
            <v>44681</v>
          </cell>
        </row>
        <row r="45">
          <cell r="A45" t="str">
            <v>CS0026791SG</v>
          </cell>
          <cell r="B45" t="str">
            <v>CCAR</v>
          </cell>
          <cell r="C45" t="str">
            <v>Oberon Plus</v>
          </cell>
          <cell r="D45" t="str">
            <v>Scan Logic</v>
          </cell>
          <cell r="E45" t="str">
            <v>KokChoon</v>
          </cell>
          <cell r="F45" t="str">
            <v>EVT47 fails logic grossly. CSAM, CT &amp; LSM shows no anomaly. PEM shows abnormal site at derom2. LVP shows abnormal propagation to the WL driver. SEM inspection at V2.</v>
          </cell>
          <cell r="G45">
            <v>44656</v>
          </cell>
          <cell r="H45">
            <v>44668</v>
          </cell>
          <cell r="I45">
            <v>44679</v>
          </cell>
          <cell r="J45">
            <v>44679</v>
          </cell>
        </row>
        <row r="47">
          <cell r="A47" t="str">
            <v>CS0026783SG</v>
          </cell>
          <cell r="B47" t="str">
            <v>REL</v>
          </cell>
          <cell r="C47" t="str">
            <v>Raphael</v>
          </cell>
          <cell r="D47" t="str">
            <v>Scan Logic</v>
          </cell>
          <cell r="E47" t="str">
            <v>Habib</v>
          </cell>
          <cell r="F47" t="str">
            <v xml:space="preserve">T8V3520002061003_ID81 fails to scan logic on CCD1 (U8A3330003211203). Low res PEM site observed on CCD1 core7 callout. Low res CTP passing site observed on CCD1 core7 callout. Polished to 45um. High res PEM site observed at CCD1 core7 callout. Unit crack during analysis. PFA in progress. </v>
          </cell>
          <cell r="G47">
            <v>44655</v>
          </cell>
          <cell r="H47">
            <v>44658</v>
          </cell>
          <cell r="I47">
            <v>44679</v>
          </cell>
          <cell r="J47">
            <v>44679</v>
          </cell>
        </row>
        <row r="48">
          <cell r="A48" t="str">
            <v>CS0026784SG</v>
          </cell>
          <cell r="B48" t="str">
            <v>REL</v>
          </cell>
          <cell r="C48" t="str">
            <v>Raphael</v>
          </cell>
          <cell r="D48" t="str">
            <v>Scan Logic</v>
          </cell>
          <cell r="E48" t="str">
            <v>Habib</v>
          </cell>
          <cell r="F48" t="str">
            <v>T8V3520002071403_ID3 fails to scan logic. Delidding in progress. Low Res PEM site detected on CCD0 core3. Low Res CTP failing site observed on CCD0 core3. Unit polished to 45um. High res PEM site observed on CCD0 core3. High Res CTP passing and failing site observed on CCD0 core3.</v>
          </cell>
          <cell r="G48">
            <v>44655</v>
          </cell>
          <cell r="H48">
            <v>44660</v>
          </cell>
          <cell r="I48">
            <v>44679</v>
          </cell>
          <cell r="J48">
            <v>44679</v>
          </cell>
        </row>
        <row r="50">
          <cell r="A50" t="str">
            <v>CS0026943SG</v>
          </cell>
          <cell r="B50" t="str">
            <v>REL</v>
          </cell>
          <cell r="C50" t="str">
            <v xml:space="preserve">Stones </v>
          </cell>
          <cell r="D50" t="str">
            <v>BIST</v>
          </cell>
          <cell r="E50" t="str">
            <v xml:space="preserve">Suhail </v>
          </cell>
          <cell r="F50" t="str">
            <v>ERA5 T48 Pmin/Vmax3 fail. Failing to CCD3 (U8A5360004391803) subid 4,12,20,28 to same 16 columns across 4 instances. High res emission showed abnormal site in logic and high res CTP showed 3 pass site in same logic circuitry. Deprocessing in progress. Unit at M14.</v>
          </cell>
          <cell r="G50" t="str">
            <v>5/21/2022</v>
          </cell>
          <cell r="H50">
            <v>44702</v>
          </cell>
          <cell r="I50">
            <v>44712</v>
          </cell>
          <cell r="J50">
            <v>44712</v>
          </cell>
        </row>
        <row r="51">
          <cell r="A51" t="str">
            <v>CS0026962SG</v>
          </cell>
          <cell r="B51" t="str">
            <v>REL</v>
          </cell>
          <cell r="C51" t="str">
            <v xml:space="preserve">Stones </v>
          </cell>
          <cell r="D51" t="str">
            <v>Scan Logic</v>
          </cell>
          <cell r="E51" t="str">
            <v xml:space="preserve">Suhail </v>
          </cell>
          <cell r="F51" t="str">
            <v>T8V0240024050703 fails gross to scanlogic intest9.Scanning Acoustic Microscopy (CSAM) shows no significant anomaly
Low resolution. Photon Emission Microscopy (PEM) shows an abnormal site on the scan diagnostic callout net. PFA to start.</v>
          </cell>
          <cell r="G51" t="str">
            <v>5/23/2022</v>
          </cell>
          <cell r="H51">
            <v>44711</v>
          </cell>
          <cell r="I51">
            <v>44713</v>
          </cell>
          <cell r="J51">
            <v>44713</v>
          </cell>
        </row>
        <row r="52">
          <cell r="A52" t="str">
            <v>CS0026963SG</v>
          </cell>
          <cell r="B52" t="str">
            <v>CCAR</v>
          </cell>
          <cell r="C52" t="str">
            <v>Genesis</v>
          </cell>
          <cell r="D52" t="str">
            <v>Scan Delay</v>
          </cell>
          <cell r="E52" t="str">
            <v>Richard Cumpio</v>
          </cell>
          <cell r="F52" t="str">
            <v>The unit is a FARM Failing part that undergone stress. High res CTP and LVP oberved abnormal site on the callout net.</v>
          </cell>
          <cell r="G52" t="str">
            <v>5/23/2022</v>
          </cell>
          <cell r="H52">
            <v>44706</v>
          </cell>
          <cell r="I52">
            <v>44714</v>
          </cell>
          <cell r="J52">
            <v>44714</v>
          </cell>
        </row>
        <row r="53">
          <cell r="A53" t="str">
            <v>CS0026979SG</v>
          </cell>
          <cell r="B53" t="str">
            <v>REL</v>
          </cell>
          <cell r="C53" t="str">
            <v xml:space="preserve">Stones </v>
          </cell>
          <cell r="D53" t="str">
            <v>Scan Logic</v>
          </cell>
          <cell r="E53" t="str">
            <v xml:space="preserve">Suhail </v>
          </cell>
          <cell r="F53" t="str">
            <v>T8V0240020020603 fails gross to scanlogic intest9.High res PEM showed abnormal emission site on the callout net &amp; high res SDL analysis showed one passing &amp; one failing site on the callout net and one passing site on the input net to the callout net. Deprocessing in progress.</v>
          </cell>
          <cell r="G53" t="str">
            <v>5/24/2022</v>
          </cell>
          <cell r="H53">
            <v>44712</v>
          </cell>
          <cell r="I53">
            <v>44719</v>
          </cell>
          <cell r="J53">
            <v>44719</v>
          </cell>
        </row>
        <row r="54">
          <cell r="A54" t="str">
            <v>CS0026989SG</v>
          </cell>
          <cell r="B54" t="str">
            <v>REL</v>
          </cell>
          <cell r="C54" t="str">
            <v xml:space="preserve">Stones </v>
          </cell>
          <cell r="D54" t="str">
            <v>Scan Logic</v>
          </cell>
          <cell r="E54" t="str">
            <v xml:space="preserve">Suhail </v>
          </cell>
          <cell r="F54" t="str">
            <v>T8V0240022060203 fails gross to scanlogic intest9. Low res emission and SDL sites observed at callout.High res emission showed a site at callout, high res SDL showed pass/fail site on callout net. SEM/PVC at V2 in progress.</v>
          </cell>
          <cell r="G54" t="str">
            <v>5/30/2022</v>
          </cell>
          <cell r="H54">
            <v>44717</v>
          </cell>
          <cell r="I54">
            <v>44725</v>
          </cell>
          <cell r="J54">
            <v>44725</v>
          </cell>
        </row>
        <row r="55">
          <cell r="A55" t="str">
            <v>CS0026929SG</v>
          </cell>
          <cell r="B55" t="str">
            <v>CCAR</v>
          </cell>
          <cell r="C55" t="str">
            <v>Milan</v>
          </cell>
          <cell r="D55" t="str">
            <v>Scan Chain</v>
          </cell>
          <cell r="E55" t="str">
            <v>Richard Cumpio</v>
          </cell>
          <cell r="F55" t="str">
            <v>Fails chain at room and logic at hot. Unit submitted. High res emission observed gross emission sites at callout area, abnormal LVI site observed on some of the emission sites, hotspot observed on emission site.To perform high res CSAM at emission sites.</v>
          </cell>
          <cell r="G55" t="str">
            <v>5/15/2022</v>
          </cell>
          <cell r="H55">
            <v>44699</v>
          </cell>
          <cell r="I55">
            <v>44726</v>
          </cell>
          <cell r="J55">
            <v>44726</v>
          </cell>
        </row>
        <row r="56">
          <cell r="A56" t="str">
            <v>CS0027026SG</v>
          </cell>
          <cell r="B56" t="str">
            <v>REL</v>
          </cell>
          <cell r="C56" t="str">
            <v>Stones</v>
          </cell>
          <cell r="D56" t="str">
            <v>Scan Logic</v>
          </cell>
          <cell r="E56" t="str">
            <v xml:space="preserve">Suhail </v>
          </cell>
          <cell r="F56" t="str">
            <v>T8V0240024170603 fails at T168 at ccd11. unit submitted. High res PEM shows site at callout net, high res CTP shows pass and fail sites at the callout net. Decapping next.</v>
          </cell>
          <cell r="G56" t="str">
            <v>6/10/2022</v>
          </cell>
          <cell r="H56">
            <v>44729</v>
          </cell>
          <cell r="I56">
            <v>44735</v>
          </cell>
          <cell r="J56">
            <v>44735</v>
          </cell>
        </row>
        <row r="57">
          <cell r="A57" t="str">
            <v>CS0027020SG</v>
          </cell>
          <cell r="B57" t="str">
            <v>REL</v>
          </cell>
          <cell r="C57" t="str">
            <v>Stones</v>
          </cell>
          <cell r="D57" t="str">
            <v>Scan Logic</v>
          </cell>
          <cell r="E57" t="str">
            <v xml:space="preserve">Suhail </v>
          </cell>
          <cell r="F57" t="str">
            <v>T8V0240022040503 fails at T48 in ccd0/core 1 and core 3. Low res PEM and SDL observed sites at failing cores. High res FI shows multiple PEM and SDL sites in Core1 and Core3. SEM inspection at M2 shows abnormally bright gate PVC on one of the callout nets. 2-point probing confirms the short between two of the callout nets. TEM showed V1-M1 short.</v>
          </cell>
          <cell r="G57" t="str">
            <v>6/9/2022</v>
          </cell>
          <cell r="H57">
            <v>44725</v>
          </cell>
          <cell r="I57">
            <v>44729</v>
          </cell>
          <cell r="J57">
            <v>44729</v>
          </cell>
        </row>
        <row r="61">
          <cell r="A61" t="str">
            <v>CS0026828SG</v>
          </cell>
          <cell r="B61" t="str">
            <v>Project</v>
          </cell>
          <cell r="C61" t="str">
            <v>Raphael</v>
          </cell>
          <cell r="D61" t="str">
            <v>Other</v>
          </cell>
          <cell r="E61" t="str">
            <v>Ding Feng</v>
          </cell>
          <cell r="F61" t="str">
            <v>Thermal map of SLT workload. Thermal mapping analysis is in done with Mprime, VMadddog11, Vmadddog6 and Stressapp workload. Report sent and pending for requestor's feedback. Requestor added 3 more workloads for thermal mapping and data collected. Report sent, no further analysis required. Job completed.</v>
          </cell>
          <cell r="G61" t="str">
            <v>4/13/2022</v>
          </cell>
          <cell r="H61">
            <v>44664</v>
          </cell>
          <cell r="I61">
            <v>44699</v>
          </cell>
          <cell r="J61">
            <v>44733</v>
          </cell>
        </row>
        <row r="62">
          <cell r="A62" t="str">
            <v>CS0027018SG</v>
          </cell>
          <cell r="B62" t="str">
            <v>Project</v>
          </cell>
          <cell r="C62" t="str">
            <v>Navi 22</v>
          </cell>
          <cell r="D62" t="str">
            <v>Other</v>
          </cell>
          <cell r="E62" t="str">
            <v>Sina Hajitaheri</v>
          </cell>
          <cell r="F62" t="str">
            <v>Thermal map of SLT STD5.9 workload was requested. Thermal map data and AGT Tmon log were collected and compared. No further analysis required. Job completed.</v>
          </cell>
          <cell r="G62" t="str">
            <v>6/14/2022</v>
          </cell>
          <cell r="H62">
            <v>44726</v>
          </cell>
          <cell r="I62">
            <v>44734</v>
          </cell>
          <cell r="J62">
            <v>44734</v>
          </cell>
        </row>
        <row r="63">
          <cell r="A63" t="str">
            <v>CS0026813SG</v>
          </cell>
          <cell r="B63" t="str">
            <v>TSMC YIELD</v>
          </cell>
          <cell r="C63" t="str">
            <v>Mero</v>
          </cell>
          <cell r="D63" t="str">
            <v>Alarm</v>
          </cell>
          <cell r="E63" t="str">
            <v>KC</v>
          </cell>
          <cell r="F63" t="str">
            <v>AVFS alarm fail at 40C, Low resolution Laser rasterisation experiments observed abnormal emission site. Unit experienced thermal runway.No further analysis possible.Final report sent out to the requestor</v>
          </cell>
          <cell r="G63" t="str">
            <v>4/11/2022</v>
          </cell>
          <cell r="H63">
            <v>44681</v>
          </cell>
          <cell r="I63">
            <v>44711</v>
          </cell>
          <cell r="J63">
            <v>44711</v>
          </cell>
        </row>
        <row r="65">
          <cell r="A65" t="str">
            <v>CS0027073SG</v>
          </cell>
          <cell r="B65" t="str">
            <v>CCAR</v>
          </cell>
          <cell r="C65" t="str">
            <v>Genesis</v>
          </cell>
          <cell r="D65" t="str">
            <v>Scan Delay</v>
          </cell>
          <cell r="E65" t="str">
            <v>Richard</v>
          </cell>
          <cell r="F65" t="str">
            <v>9KF9989V10097 ByteDance failed Scan Delay. CSAM shows no anomaly. PEM show no anomaly. High res SDL observed pass site on 1 callout instance. LVP observed slow data transition on the SDL pass site location. Report writing in-progress</v>
          </cell>
          <cell r="G65">
            <v>44736</v>
          </cell>
          <cell r="H65">
            <v>44738</v>
          </cell>
          <cell r="I65">
            <v>44748</v>
          </cell>
          <cell r="J65">
            <v>44748</v>
          </cell>
        </row>
        <row r="66">
          <cell r="A66" t="str">
            <v>CS0027108SG</v>
          </cell>
          <cell r="B66" t="str">
            <v>TSMC YIELD</v>
          </cell>
          <cell r="C66" t="str">
            <v>Genoa</v>
          </cell>
          <cell r="D66" t="str">
            <v>PCIE</v>
          </cell>
          <cell r="E66" t="str">
            <v>Jake Skehan</v>
          </cell>
          <cell r="F66" t="str">
            <v>Upon testing initial PR samples, observing ~25-40% fallout to PCIe testing at FT, low res emission observed abnormal site on the reported failing lane. Decapping completed and further PFA not pursued as root cause found.</v>
          </cell>
          <cell r="G66">
            <v>44749</v>
          </cell>
          <cell r="H66">
            <v>44749</v>
          </cell>
          <cell r="I66">
            <v>44750</v>
          </cell>
          <cell r="J66">
            <v>44750</v>
          </cell>
        </row>
        <row r="67">
          <cell r="A67" t="str">
            <v>CS0027094SG</v>
          </cell>
          <cell r="B67" t="str">
            <v>REL</v>
          </cell>
          <cell r="C67" t="str">
            <v>Stones</v>
          </cell>
          <cell r="D67" t="str">
            <v>Scan Logic</v>
          </cell>
          <cell r="E67" t="str">
            <v>Suhail</v>
          </cell>
          <cell r="F67" t="str">
            <v>B0 T6K2660017160401 (U3) fails to scan_static_rsccdin4_vmin marginally. High resolution PEM shows an abnormal site. High resolution SDL shows multiple sites at the scan diagnostic callout nets. SEM/PVC at M3 in progress.</v>
          </cell>
          <cell r="G67">
            <v>44742</v>
          </cell>
          <cell r="H67">
            <v>44746</v>
          </cell>
          <cell r="I67">
            <v>44750</v>
          </cell>
          <cell r="J67">
            <v>44750</v>
          </cell>
        </row>
        <row r="68">
          <cell r="A68" t="str">
            <v>CS0027005SG</v>
          </cell>
          <cell r="B68" t="str">
            <v>CCAR</v>
          </cell>
          <cell r="C68" t="str">
            <v>Genesis</v>
          </cell>
          <cell r="D68" t="str">
            <v>Scan Logic</v>
          </cell>
          <cell r="E68" t="str">
            <v>Richard</v>
          </cell>
          <cell r="F68" t="str">
            <v>M1YN50025021004 (CCD1) fails scan logic. Alibaba return. Shmoo showed gross fail at both 25C and 95C, High res CTP observed passing and failing site on callout. High res dynamic PEM observed site at callout net.</v>
          </cell>
          <cell r="G68">
            <v>44715</v>
          </cell>
          <cell r="H68">
            <v>44727</v>
          </cell>
          <cell r="I68">
            <v>44764</v>
          </cell>
          <cell r="J68">
            <v>44764</v>
          </cell>
        </row>
        <row r="69">
          <cell r="A69" t="str">
            <v>CS0027103SG</v>
          </cell>
          <cell r="B69" t="str">
            <v>REL</v>
          </cell>
          <cell r="C69" t="str">
            <v>Stones</v>
          </cell>
          <cell r="D69" t="str">
            <v>Scan Logic</v>
          </cell>
          <cell r="E69" t="str">
            <v>Suhail</v>
          </cell>
          <cell r="F69" t="str">
            <v>B0 T48h T6K2660017050601 (U5) fails to CCD9/core3. Shmoo showed gross fail.High resolution PEM observed  abnormal emission site at the callout net. Laser Voltage Probing obsereved abnormal transitions at the callout net. Bright PVC observed from V7 to V1.  Nanoprobing showed V1-M1 short.  Top down SEM image showed large V1 width and bulging towards right side. Further PFIB delayering planned.</v>
          </cell>
          <cell r="G69">
            <v>44748</v>
          </cell>
          <cell r="H69">
            <v>44753</v>
          </cell>
          <cell r="I69">
            <v>44763</v>
          </cell>
          <cell r="J69">
            <v>44763</v>
          </cell>
        </row>
        <row r="70">
          <cell r="A70" t="str">
            <v>CS0027107SG</v>
          </cell>
          <cell r="B70" t="str">
            <v>REL</v>
          </cell>
          <cell r="C70" t="str">
            <v>Stones PCIe Fails at FT</v>
          </cell>
          <cell r="D70" t="str">
            <v>PCIE</v>
          </cell>
          <cell r="E70" t="str">
            <v>Jake Skehan</v>
          </cell>
          <cell r="F70" t="str">
            <v xml:space="preserve">25-40% fallout to PCIe testing at FT. Failing units also fail at SLT and platform for PCIe. Narrowed down to failures in TxPLL. Scoping Direct PFA based on PEM sites obtained by AusFI team. PFA showed fin damage at the clock circuitry. PDG feedback that root cause is due to wrong voltage in test program. </v>
          </cell>
          <cell r="G70">
            <v>44749</v>
          </cell>
          <cell r="H70">
            <v>44749</v>
          </cell>
          <cell r="I70">
            <v>44750</v>
          </cell>
          <cell r="J70">
            <v>44750</v>
          </cell>
        </row>
        <row r="72">
          <cell r="A72" t="str">
            <v>CS0026552SG</v>
          </cell>
          <cell r="B72" t="str">
            <v>REL</v>
          </cell>
          <cell r="C72" t="str">
            <v>Navi 24</v>
          </cell>
          <cell r="D72" t="str">
            <v>DDR</v>
          </cell>
          <cell r="E72" t="str">
            <v>Suryanarayana, Kalaga</v>
          </cell>
          <cell r="F72" t="str">
            <v>As part the system level qualification of a high performance graphics card that uses Navi24,ATE detected G6 loopback fail at 18 and 16G. High res emission observed abnormal emission on the clock tree from reported failing PHY. LVI at 8GHz revealed problematic phases starts having issues starting from 1st stage buffers. PFA in progress.</v>
          </cell>
          <cell r="G72">
            <v>44664</v>
          </cell>
          <cell r="H72">
            <v>44687</v>
          </cell>
          <cell r="I72">
            <v>44746</v>
          </cell>
          <cell r="J72">
            <v>44746</v>
          </cell>
        </row>
        <row r="73">
          <cell r="A73" t="str">
            <v>CS0027067SG</v>
          </cell>
          <cell r="B73" t="str">
            <v>REL</v>
          </cell>
          <cell r="C73" t="str">
            <v>Navi 31</v>
          </cell>
          <cell r="D73" t="str">
            <v>Other</v>
          </cell>
          <cell r="E73" t="str">
            <v>Akmal</v>
          </cell>
          <cell r="F73" t="str">
            <v xml:space="preserve">U8A7810002090401 fails LDO. Low res emission completed. Observed active damage on the silicon. PFA not needed based on Rel team feedback &amp; analysis requested closed with FI observation </v>
          </cell>
          <cell r="G73">
            <v>44735</v>
          </cell>
          <cell r="H73">
            <v>44751</v>
          </cell>
          <cell r="I73">
            <v>44763</v>
          </cell>
          <cell r="J73">
            <v>44763</v>
          </cell>
        </row>
        <row r="75">
          <cell r="A75" t="str">
            <v>CS0027138SG</v>
          </cell>
          <cell r="B75" t="str">
            <v>REL</v>
          </cell>
          <cell r="C75" t="str">
            <v>Stones</v>
          </cell>
          <cell r="D75" t="str">
            <v>Scan Logic</v>
          </cell>
          <cell r="E75" t="str">
            <v>Suhail</v>
          </cell>
          <cell r="F75" t="str">
            <v>Stones SP5 B0 ERA2 T48 REJ - T6K2660017030601 (U4) fails to  scan_static_rsccdcorein9_vmax. High resolution PEM observed abnormal emission site at the callout. High resolution SDL observed multiple sites near the callout. Delayering in progress</v>
          </cell>
          <cell r="G75" t="str">
            <v>7/18/2022</v>
          </cell>
          <cell r="H75">
            <v>44761</v>
          </cell>
          <cell r="I75">
            <v>44769</v>
          </cell>
          <cell r="J75">
            <v>44769</v>
          </cell>
        </row>
        <row r="76">
          <cell r="A76" t="str">
            <v>CS0027068SG</v>
          </cell>
          <cell r="B76" t="str">
            <v>CCAR</v>
          </cell>
          <cell r="C76" t="str">
            <v>Genesis</v>
          </cell>
          <cell r="D76" t="str">
            <v>Scan Delay</v>
          </cell>
          <cell r="E76" t="str">
            <v>Cumpio, Richard</v>
          </cell>
          <cell r="F76" t="str">
            <v>RMA farm #426 unit failed CCD7  scan_delay_ccdcoreintest1_core2. High res CTP observed multiple passing site on callout net and LVP observed error waveform downstream from the callout net compared to reference.</v>
          </cell>
          <cell r="G76" t="str">
            <v>6/23/2022</v>
          </cell>
          <cell r="H76">
            <v>44762</v>
          </cell>
          <cell r="I76">
            <v>44769</v>
          </cell>
          <cell r="J76">
            <v>44769</v>
          </cell>
        </row>
        <row r="77">
          <cell r="A77" t="str">
            <v>CS0027132SG</v>
          </cell>
          <cell r="B77" t="str">
            <v>CCAR</v>
          </cell>
          <cell r="C77" t="str">
            <v>Genesis</v>
          </cell>
          <cell r="D77" t="str">
            <v>Scan Delay</v>
          </cell>
          <cell r="E77" t="str">
            <v>Tan Chia Ying</v>
          </cell>
          <cell r="F77" t="str">
            <v>TBTV440004301001 ACFX38 Gibraltar failed Scan CCDCoreIntest1_Core6 tests. High res PEM showed no anomaly. High res CTP showed 3 passing sites. High res LVP showed slow transition. Decapping in progress.</v>
          </cell>
          <cell r="G77" t="str">
            <v>7/27/2022</v>
          </cell>
          <cell r="H77">
            <v>44769</v>
          </cell>
          <cell r="I77">
            <v>44781</v>
          </cell>
          <cell r="J77">
            <v>44781</v>
          </cell>
        </row>
        <row r="78">
          <cell r="A78" t="str">
            <v>CS0027178SG</v>
          </cell>
          <cell r="B78" t="str">
            <v>REL</v>
          </cell>
          <cell r="C78" t="str">
            <v>Genesis</v>
          </cell>
          <cell r="D78" t="str">
            <v>BIST</v>
          </cell>
          <cell r="E78" t="str">
            <v xml:space="preserve">Suhail </v>
          </cell>
          <cell r="F78" t="str">
            <v>EUV qual T48h. M23600018011104 fails CCD4 to bist and scan logic. Hi res emission observed abnormal emission from the scan/mbist reported failing ROM memory macro</v>
          </cell>
          <cell r="G78" t="str">
            <v>8/1/2022</v>
          </cell>
          <cell r="H78">
            <v>44780</v>
          </cell>
          <cell r="I78">
            <v>44784</v>
          </cell>
          <cell r="J78">
            <v>44784</v>
          </cell>
        </row>
        <row r="80">
          <cell r="A80" t="str">
            <v>CS0027221SG</v>
          </cell>
          <cell r="B80" t="str">
            <v>TSMC YIELD</v>
          </cell>
          <cell r="C80" t="str">
            <v>Mendocino</v>
          </cell>
          <cell r="D80" t="str">
            <v>Volume Scan</v>
          </cell>
          <cell r="E80" t="str">
            <v>Ramesh</v>
          </cell>
          <cell r="F80" t="str">
            <v>To give PFA instructions to TSMC for 3 Mendocino units. No PFA required by AMD</v>
          </cell>
          <cell r="G80" t="str">
            <v>8/15/2022</v>
          </cell>
          <cell r="H80">
            <v>44788</v>
          </cell>
          <cell r="I80">
            <v>44788</v>
          </cell>
          <cell r="J80">
            <v>44788</v>
          </cell>
        </row>
        <row r="81">
          <cell r="A81" t="str">
            <v>CS0027121SG</v>
          </cell>
          <cell r="B81" t="str">
            <v>CCAR</v>
          </cell>
          <cell r="C81" t="str">
            <v>Cezanne</v>
          </cell>
          <cell r="D81" t="str">
            <v>Scan Chain</v>
          </cell>
          <cell r="E81" t="str">
            <v>Shannon</v>
          </cell>
          <cell r="F81" t="str">
            <v>HPQuanta return failing to scan chain. No uncompressed patterns available.  Scratches observed on die surface. Polishing in progress to remove scratches. CSAM shows no significant anomaly. High res PEM shows an abnormal site upstream of the callout nets. High res LVI shows anomaly at the PEM site location and at multiple flops downstream of the callout nets. PFA in progress</v>
          </cell>
          <cell r="G81">
            <v>44755</v>
          </cell>
          <cell r="H81">
            <v>44767</v>
          </cell>
          <cell r="I81">
            <v>44776</v>
          </cell>
          <cell r="J81">
            <v>44776</v>
          </cell>
        </row>
        <row r="82">
          <cell r="A82" t="str">
            <v>CS0027062SG</v>
          </cell>
          <cell r="B82" t="str">
            <v>Project</v>
          </cell>
          <cell r="C82" t="str">
            <v>Raphael</v>
          </cell>
          <cell r="D82" t="str">
            <v>Other</v>
          </cell>
          <cell r="E82" t="str">
            <v>Srividhya</v>
          </cell>
          <cell r="F82" t="str">
            <v>Max plot and MaxDiff thermal plot of 3 SLT workload at hottest temperature was requested. Low res thermal mapping is done. More data at lower CPU frequency was requested, data collected, report released. Job completed.</v>
          </cell>
          <cell r="G82" t="str">
            <v>6/22/2022</v>
          </cell>
          <cell r="H82">
            <v>44734</v>
          </cell>
          <cell r="I82">
            <v>44752</v>
          </cell>
          <cell r="J82">
            <v>44769</v>
          </cell>
        </row>
        <row r="83">
          <cell r="A83" t="str">
            <v>CS0027153SG</v>
          </cell>
          <cell r="B83" t="str">
            <v>REL</v>
          </cell>
          <cell r="C83" t="str">
            <v>Oberon Plus</v>
          </cell>
          <cell r="D83" t="str">
            <v>BIST</v>
          </cell>
          <cell r="E83" t="str">
            <v>Fahad</v>
          </cell>
          <cell r="F83" t="str">
            <v>T6K769TS03061203 (Mark ID #48) fails ERA1 T60 to 2 full col grossly. High res PEM observed abnormal emission at the reported failing column control  circuit. Decapping in progress.</v>
          </cell>
          <cell r="G83" t="str">
            <v>7/22/2022</v>
          </cell>
          <cell r="H83">
            <v>44775</v>
          </cell>
          <cell r="I83">
            <v>44783</v>
          </cell>
          <cell r="J83">
            <v>44783</v>
          </cell>
        </row>
        <row r="85">
          <cell r="A85" t="str">
            <v>CS0027224SG</v>
          </cell>
          <cell r="B85" t="str">
            <v>CCAR</v>
          </cell>
          <cell r="C85" t="str">
            <v>Genesis</v>
          </cell>
          <cell r="D85" t="str">
            <v>Scan Logic</v>
          </cell>
          <cell r="E85" t="str">
            <v>Chia Ying</v>
          </cell>
          <cell r="F85" t="str">
            <v>Milan Bytedance 9JS0658V10089 fails scan and bist to DEROM. High res PEM showed anomaly at the failing BIST macro and scan callout area. M2 and M1 VDD metal damaged observed at the PEM site. Nanoprobing to check for shorts between the damaged VDD line and the adjacent callout net at M1 next.</v>
          </cell>
          <cell r="G85">
            <v>44791</v>
          </cell>
          <cell r="H85">
            <v>44799</v>
          </cell>
          <cell r="I85">
            <v>44805</v>
          </cell>
          <cell r="J85">
            <v>44805</v>
          </cell>
        </row>
        <row r="86">
          <cell r="A86" t="str">
            <v>CS0027257SG</v>
          </cell>
          <cell r="B86" t="str">
            <v>CCAR</v>
          </cell>
          <cell r="C86" t="str">
            <v>Genesis</v>
          </cell>
          <cell r="D86" t="str">
            <v>BIST</v>
          </cell>
          <cell r="E86" t="str">
            <v>Richard Cumpio</v>
          </cell>
          <cell r="F86" t="str">
            <v>Milan_Gibraltar_ACFX36_MBIST. High res PEM showed no anomaly. High res SDL showed anomaly at the failing BIST macro. Callout start from M6. Deprocesing in progress</v>
          </cell>
          <cell r="G86">
            <v>44798</v>
          </cell>
          <cell r="H86">
            <v>44806</v>
          </cell>
          <cell r="I86">
            <v>44816</v>
          </cell>
          <cell r="J86">
            <v>44816</v>
          </cell>
        </row>
        <row r="87">
          <cell r="A87" t="str">
            <v>CS0027193SG</v>
          </cell>
          <cell r="B87" t="str">
            <v>NPI</v>
          </cell>
          <cell r="C87" t="str">
            <v>Navi32</v>
          </cell>
          <cell r="D87" t="str">
            <v>BIST</v>
          </cell>
          <cell r="E87" t="str">
            <v xml:space="preserve">Keith </v>
          </cell>
          <cell r="F87" t="str">
            <v>2 issues on gc_sp0_sp1 tile, ctrfpsh2puvt192x128m2bn, visible on all units regardless of temp/corner, Low resolution showed multiple pass/fail sites. Second unit also showed similar pass/fail CTP sites. High res CTP in progress. High res SDL in progress at multiple locations. Multiple pass and fail sites observed. Interim report sent out to the requestor. Waiting for design inputs. Job to close as no feedback.</v>
          </cell>
          <cell r="G87">
            <v>44777</v>
          </cell>
          <cell r="H87">
            <v>44781</v>
          </cell>
          <cell r="I87">
            <v>44799</v>
          </cell>
          <cell r="J87">
            <v>44825</v>
          </cell>
        </row>
        <row r="89">
          <cell r="A89" t="str">
            <v>CS0027192SG</v>
          </cell>
          <cell r="B89" t="str">
            <v>TSMC YIELD</v>
          </cell>
          <cell r="C89" t="str">
            <v>Oberon Plus</v>
          </cell>
          <cell r="D89" t="str">
            <v>Scan Chain</v>
          </cell>
          <cell r="E89" t="str">
            <v>Chua, Xin Xue</v>
          </cell>
          <cell r="F89" t="str">
            <v>TGSM680001110403 failed scan chain and logic. CSAM and low resolution PEM shows no anomaly. Low resolution SDL shows a pass site near the callout nets. High resolution PEM shows no anomaly. High res SDL shows 2 pass sites and 1 fail site. High res 2nd harmonic LVI shows extra sites at downstream flop. Deprocessing in progress.</v>
          </cell>
          <cell r="G89">
            <v>44777</v>
          </cell>
          <cell r="H89">
            <v>44783</v>
          </cell>
          <cell r="I89">
            <v>44817</v>
          </cell>
          <cell r="J89">
            <v>44817</v>
          </cell>
        </row>
        <row r="90">
          <cell r="A90" t="str">
            <v>CS0027204SG</v>
          </cell>
          <cell r="B90" t="str">
            <v>TSMC YIELD</v>
          </cell>
          <cell r="C90" t="str">
            <v>Oberon Plus</v>
          </cell>
          <cell r="D90" t="str">
            <v>Scan Chain</v>
          </cell>
          <cell r="E90" t="str">
            <v>Chua, Xin Xue</v>
          </cell>
          <cell r="F90" t="str">
            <v>TGSM680001121903 failed scan chain and logic. CSAM showed no anomaly. Low res PEM showed no significant anomaly. Low res CTP observed pass site. Polished to 50um. High res CTP observed 2 pass and 1 fail site. High res 2nd harmonic LVI showed extra sites at suspected flop and downstream flop under failing condition. High res PEM observed no abnormal emission with reference to good unit. Passed down to PFA.</v>
          </cell>
          <cell r="G90">
            <v>44781</v>
          </cell>
          <cell r="H90">
            <v>44784</v>
          </cell>
          <cell r="I90">
            <v>44798</v>
          </cell>
          <cell r="J90">
            <v>44818</v>
          </cell>
        </row>
        <row r="91">
          <cell r="A91" t="str">
            <v>CS0027267SG</v>
          </cell>
          <cell r="B91" t="str">
            <v>REL</v>
          </cell>
          <cell r="C91" t="str">
            <v>Oberon Plus</v>
          </cell>
          <cell r="D91" t="str">
            <v>Scan Logic</v>
          </cell>
          <cell r="E91" t="str">
            <v>Chowdhury, Fahad</v>
          </cell>
          <cell r="F91" t="str">
            <v>T6K7690008050303_Unit_8 fails scan stuck. High resolution PEM shows abnormal sites at the callout nets. High resolution SDL shows 1 pass site and 1 fail site at the callout nets. Delayering in progress.</v>
          </cell>
          <cell r="G91">
            <v>44803</v>
          </cell>
          <cell r="H91">
            <v>44817</v>
          </cell>
          <cell r="I91">
            <v>44819</v>
          </cell>
          <cell r="J91">
            <v>44819</v>
          </cell>
        </row>
        <row r="92">
          <cell r="A92" t="str">
            <v>CS0027268SG</v>
          </cell>
          <cell r="B92" t="str">
            <v>REL</v>
          </cell>
          <cell r="C92" t="str">
            <v>Oberon Plus</v>
          </cell>
          <cell r="D92" t="str">
            <v>Scan Chain</v>
          </cell>
          <cell r="E92" t="str">
            <v>Chowdhury, Fahad</v>
          </cell>
          <cell r="F92" t="str">
            <v xml:space="preserve">T6K7700008071903_Unit_87 fails scan chain. High resolution PEM shows 2 abnormal sites. High resolution SDL shows 1 pass site and 1 fail site at the same area as the PEM sites. Ongoing interim report writing. </v>
          </cell>
          <cell r="G92">
            <v>44803</v>
          </cell>
          <cell r="H92">
            <v>44822</v>
          </cell>
          <cell r="I92">
            <v>44826</v>
          </cell>
          <cell r="J92">
            <v>44826</v>
          </cell>
        </row>
        <row r="93">
          <cell r="A93" t="str">
            <v>FA0026850SG</v>
          </cell>
          <cell r="B93" t="str">
            <v>CCAR</v>
          </cell>
          <cell r="C93" t="str">
            <v>Navi 21</v>
          </cell>
          <cell r="D93" t="str">
            <v>BIST</v>
          </cell>
          <cell r="E93" t="str">
            <v>Tan ChaoYuan</v>
          </cell>
          <cell r="F93" t="str">
            <v>Gross fail. High resolution PEM shows abnormal site at the reported failing row. High resolution LSM shows anomaly at the control of the reported failing row. High resolution SDL shows 2 pass sites and one fail site at the reported failing row. PFIB delayering in progress.</v>
          </cell>
          <cell r="G93">
            <v>44792</v>
          </cell>
          <cell r="H93">
            <v>44808</v>
          </cell>
          <cell r="I93">
            <v>44811</v>
          </cell>
          <cell r="J93">
            <v>44811</v>
          </cell>
        </row>
        <row r="94">
          <cell r="A94" t="str">
            <v>CS0027187SG</v>
          </cell>
          <cell r="B94" t="str">
            <v>CCAR</v>
          </cell>
          <cell r="C94" t="str">
            <v>Vermeer</v>
          </cell>
          <cell r="D94" t="str">
            <v>BIST</v>
          </cell>
          <cell r="E94" t="str">
            <v>Chin ZhaoWei</v>
          </cell>
          <cell r="F94" t="str">
            <v>fails grossly to partial single col. High res emission showed site at failing column that can affected  the reported failing bits from bitmap data. MDMG Short observed at VDVG.</v>
          </cell>
          <cell r="G94">
            <v>44776</v>
          </cell>
          <cell r="H94">
            <v>44789</v>
          </cell>
          <cell r="I94">
            <v>44798</v>
          </cell>
          <cell r="J94">
            <v>44798</v>
          </cell>
        </row>
        <row r="96">
          <cell r="A96" t="str">
            <v>CS0027353SG</v>
          </cell>
          <cell r="B96" t="str">
            <v>CCAR</v>
          </cell>
          <cell r="C96" t="str">
            <v>Genesis</v>
          </cell>
          <cell r="D96" t="str">
            <v>Scan Delay</v>
          </cell>
          <cell r="E96" t="str">
            <v>Yadana</v>
          </cell>
          <cell r="F96" t="str">
            <v>CCD0 Unit ID : TCPG550019231801 (ACF#177)  fails scan delay pmax. Hi res CTP observed multiple pass/fail site on the callout nets, LVP found slow transition on the callout net.</v>
          </cell>
          <cell r="G96">
            <v>44831</v>
          </cell>
          <cell r="H96">
            <v>44845</v>
          </cell>
          <cell r="I96">
            <v>44862</v>
          </cell>
          <cell r="J96">
            <v>44862</v>
          </cell>
        </row>
        <row r="97">
          <cell r="A97" t="str">
            <v>CS0027376SG (bitkill verification)</v>
          </cell>
          <cell r="F97" t="str">
            <v>Bitkill to verify NV31 bitmap for singlebit direct PFA</v>
          </cell>
          <cell r="G97">
            <v>44847</v>
          </cell>
          <cell r="H97">
            <v>44847</v>
          </cell>
          <cell r="I97">
            <v>44851</v>
          </cell>
          <cell r="J97">
            <v>44851</v>
          </cell>
        </row>
        <row r="98">
          <cell r="A98" t="str">
            <v>CS0027277SG</v>
          </cell>
          <cell r="B98" t="str">
            <v>NPI</v>
          </cell>
          <cell r="C98" t="str">
            <v>Mendocino</v>
          </cell>
          <cell r="D98" t="str">
            <v>Other</v>
          </cell>
          <cell r="E98" t="str">
            <v>Poh ShiHui</v>
          </cell>
          <cell r="F98" t="str">
            <v>MDN unit fails RTC in SLT then converted to ATE pattern. High res PEM on showed an abnormal hotspot. Pending for design feedback.</v>
          </cell>
          <cell r="G98">
            <v>44812</v>
          </cell>
          <cell r="H98">
            <v>44823</v>
          </cell>
          <cell r="I98">
            <v>44830</v>
          </cell>
          <cell r="J98">
            <v>44846</v>
          </cell>
        </row>
        <row r="101">
          <cell r="A101" t="str">
            <v>CS0027083SG</v>
          </cell>
          <cell r="B101" t="str">
            <v>REL</v>
          </cell>
          <cell r="C101" t="str">
            <v>Stones</v>
          </cell>
          <cell r="D101" t="str">
            <v>Other</v>
          </cell>
          <cell r="E101" t="str">
            <v>Lim Ann Ye</v>
          </cell>
          <cell r="F101" t="str">
            <v>B0 GMI lane 2 fail. Low res CTP located likely suspect between reported failing Lane and PCS, Hi res CTP observed pass site on Lane2 TX path from PCS to PHY, abnormal emission site observed on the CTP site.</v>
          </cell>
          <cell r="G101">
            <v>44740</v>
          </cell>
          <cell r="H101">
            <v>44796</v>
          </cell>
          <cell r="I101">
            <v>44854</v>
          </cell>
          <cell r="J101">
            <v>44854</v>
          </cell>
        </row>
        <row r="102">
          <cell r="A102" t="str">
            <v>CS0027349SG</v>
          </cell>
          <cell r="B102" t="str">
            <v>CCAR</v>
          </cell>
          <cell r="C102" t="str">
            <v>Mero</v>
          </cell>
          <cell r="D102" t="str">
            <v>CREST</v>
          </cell>
          <cell r="E102" t="str">
            <v>Hamsavathanan</v>
          </cell>
          <cell r="F102" t="str">
            <v>Aerith Field Return ID#7 CPU core failure. Unit failing "Func_crest_cpu_L2_core2_pmax_fra" on ATE testing at 95C (hot temperature) and passing marginally at 45C. CSAM did not show any anomaly. Small die chip on die and scratches on die surface observed. Low res emission on failing core did not show any anamoly. No conclusive CTP analysis. PLL in area scanned and caused the test to go to fail state when laser rastered across it. Unit to close as ask for reduced pattern not possible due to lack of resources. Report writing in progress.</v>
          </cell>
          <cell r="G102">
            <v>44840</v>
          </cell>
          <cell r="H102">
            <v>44840</v>
          </cell>
          <cell r="I102">
            <v>44848</v>
          </cell>
          <cell r="J102">
            <v>44862</v>
          </cell>
        </row>
        <row r="104">
          <cell r="A104" t="str">
            <v>CS0027449SG</v>
          </cell>
          <cell r="B104" t="str">
            <v>REL</v>
          </cell>
          <cell r="C104" t="str">
            <v>Stones</v>
          </cell>
          <cell r="D104" t="str">
            <v>Scan Logic</v>
          </cell>
          <cell r="E104" t="str">
            <v>Ann Ye</v>
          </cell>
          <cell r="F104" t="str">
            <v>THRK830012080201_U1 fails grossly to scanlogic and delay. Re-run of scan logic diag. High res emission and SDL sites observed on 2 of the callout nets.</v>
          </cell>
          <cell r="G104">
            <v>44862</v>
          </cell>
          <cell r="H104">
            <v>44869</v>
          </cell>
          <cell r="I104">
            <v>44873</v>
          </cell>
          <cell r="J104">
            <v>44873</v>
          </cell>
        </row>
        <row r="105">
          <cell r="A105" t="str">
            <v>CS0027423SG</v>
          </cell>
          <cell r="B105" t="str">
            <v>REL</v>
          </cell>
          <cell r="C105" t="str">
            <v>Navi 31</v>
          </cell>
          <cell r="D105" t="str">
            <v>Scan Logic</v>
          </cell>
          <cell r="E105" t="str">
            <v>Thomas</v>
          </cell>
          <cell r="F105" t="str">
            <v>AE0116 fails gross to scan stuck. New diag collected.  Low res PEM observed abnormal PEM site near to new scan diag callout nets. High res PEM observed 2 abnormal sites at 1 callout and it's aggressor. Report writing in-progress.</v>
          </cell>
          <cell r="G105">
            <v>44853</v>
          </cell>
          <cell r="H105">
            <v>44866</v>
          </cell>
          <cell r="I105">
            <v>44874</v>
          </cell>
          <cell r="J105">
            <v>44874</v>
          </cell>
        </row>
        <row r="106">
          <cell r="A106" t="str">
            <v>CS0027396SG</v>
          </cell>
          <cell r="B106" t="str">
            <v>CCAR</v>
          </cell>
          <cell r="C106" t="str">
            <v>Genesis</v>
          </cell>
          <cell r="D106" t="str">
            <v>Scan Logic</v>
          </cell>
          <cell r="E106" t="str">
            <v>Sindhura</v>
          </cell>
          <cell r="F106" t="str">
            <v>ACF35 Fails gross to scanstuck. Unit submitted.Hi-res PEM showed emission sites at callout at core1. Hi-res LVI showed anomaly at the callouts compared to good reference core. LVP showed abnormal waveforms in the callout instanes compared to good. Decapping in progress.</v>
          </cell>
          <cell r="G106">
            <v>44847</v>
          </cell>
          <cell r="H106">
            <v>44866</v>
          </cell>
          <cell r="I106">
            <v>44880</v>
          </cell>
          <cell r="J106">
            <v>44880</v>
          </cell>
        </row>
        <row r="107">
          <cell r="A107" t="str">
            <v>CS0027435SG</v>
          </cell>
          <cell r="B107" t="str">
            <v>CCAR</v>
          </cell>
          <cell r="C107" t="str">
            <v>Stones</v>
          </cell>
          <cell r="D107" t="str">
            <v>JTAG</v>
          </cell>
          <cell r="E107" t="str">
            <v>Rod Wampler</v>
          </cell>
          <cell r="F107" t="str">
            <v>Unit 95 fails MSFT environment stress test, gating MSFT DVT acceptance.High res emission showed multiple sites. Optical and SEM inspection between M11 and M7 shows gross metal melt and damage. FIB Slice and View at M7 shows gross metal melt, voids and damage</v>
          </cell>
          <cell r="G107">
            <v>44860</v>
          </cell>
          <cell r="H107">
            <v>44860</v>
          </cell>
          <cell r="I107">
            <v>44865</v>
          </cell>
          <cell r="J107">
            <v>44865</v>
          </cell>
        </row>
        <row r="108">
          <cell r="A108" t="str">
            <v>CS0027421SG</v>
          </cell>
          <cell r="B108" t="str">
            <v>REL</v>
          </cell>
          <cell r="C108" t="str">
            <v>Navi 31</v>
          </cell>
          <cell r="D108" t="str">
            <v>Scan Logic</v>
          </cell>
          <cell r="E108" t="str">
            <v>Thomas</v>
          </cell>
          <cell r="F108" t="str">
            <v>AC0037. New SFB and diagnostics provided. Low res abnormal emission and CTP site observed at the callout area. Hi res data acquisition in progress.</v>
          </cell>
          <cell r="G108">
            <v>44853</v>
          </cell>
          <cell r="H108">
            <v>44876</v>
          </cell>
          <cell r="I108">
            <v>44883</v>
          </cell>
          <cell r="J108">
            <v>44883</v>
          </cell>
        </row>
        <row r="109">
          <cell r="A109" t="str">
            <v>CS0027459SG</v>
          </cell>
          <cell r="B109" t="str">
            <v>REL</v>
          </cell>
          <cell r="C109" t="str">
            <v>Stones</v>
          </cell>
          <cell r="D109" t="str">
            <v>Scan Logic</v>
          </cell>
          <cell r="E109" t="str">
            <v>Ann Ye</v>
          </cell>
          <cell r="F109" t="str">
            <v>THRK830009110901_U5 fails grossly to scan. Low res PEM observed anomly inside LA cache. Scan and BIST team confirmed no relationship between the observed site to Scan failure. High res PEM showed abnormal emission on the callout instance. LVI analysis showed abnormal LVI site on the same instance, with LVP on callout isntane showed abnormal toggles in the capture cycle. Deprocessing in progress</v>
          </cell>
          <cell r="G109">
            <v>44866</v>
          </cell>
          <cell r="H109">
            <v>44872</v>
          </cell>
          <cell r="I109">
            <v>44886</v>
          </cell>
          <cell r="J109">
            <v>44886</v>
          </cell>
        </row>
        <row r="110">
          <cell r="A110" t="str">
            <v>CS0027481SG</v>
          </cell>
          <cell r="B110" t="str">
            <v>REL</v>
          </cell>
          <cell r="C110" t="str">
            <v>Navi 31</v>
          </cell>
          <cell r="D110" t="str">
            <v>Scan Logic</v>
          </cell>
          <cell r="E110" t="str">
            <v>Thomas</v>
          </cell>
          <cell r="F110" t="str">
            <v>AE0055 failed scan logic post HTOL2 T48, high res abnormal emission and CTP site observed on callout net</v>
          </cell>
          <cell r="G110">
            <v>44883</v>
          </cell>
          <cell r="H110">
            <v>44883</v>
          </cell>
          <cell r="I110">
            <v>44887</v>
          </cell>
          <cell r="J110">
            <v>44887</v>
          </cell>
        </row>
        <row r="112">
          <cell r="A112" t="str">
            <v>CS0027482SG</v>
          </cell>
          <cell r="B112" t="str">
            <v>TSMC YIELD</v>
          </cell>
          <cell r="C112" t="str">
            <v>Navi 33</v>
          </cell>
          <cell r="D112" t="str">
            <v>Scan Chain</v>
          </cell>
          <cell r="E112" t="str">
            <v>Kiew, YueLoong</v>
          </cell>
          <cell r="F112" t="str">
            <v>SS63N9M656236ZZZ0018 fails scan chain (GFXINTEST2 &amp; GFXMICINTEST0). High resolution PEM shows no abnormalities. High resolution SDL shows 1 pass and 1 fail sites at each scan chain areas. LVI and LVP show anomaly at failing voltage at both scan chain areas. Decapping in progress.</v>
          </cell>
          <cell r="G112">
            <v>44869</v>
          </cell>
          <cell r="H112">
            <v>44871</v>
          </cell>
          <cell r="I112">
            <v>44883</v>
          </cell>
          <cell r="J112">
            <v>44883</v>
          </cell>
        </row>
        <row r="113">
          <cell r="A113" t="str">
            <v>CS0027363SG</v>
          </cell>
          <cell r="B113" t="str">
            <v>NPI</v>
          </cell>
          <cell r="C113" t="str">
            <v>Raphael</v>
          </cell>
          <cell r="D113" t="str">
            <v>SLT</v>
          </cell>
          <cell r="E113" t="str">
            <v>Srividhya</v>
          </cell>
          <cell r="F113" t="str">
            <v>Thermal mapping observation is requested on SLT AIDA64 workload. Hardware setup is done. Thermal map on 8 cores running Windows AIDA64-allCores done. Thermal map on single thread running Ubuntu AIDA-1T done at various V/F settings. Thermal map on single thread running Ubuntu AIDA-1T done at dynamic Pstate is done. Thermal map on single thread running Ubuntu AIDA-1T done at 5.5GHz and 5.7GHz are done. Hardlock and MCA failure were encountered and thermal mapping were captured. No futher analysis required.</v>
          </cell>
          <cell r="G113">
            <v>44837</v>
          </cell>
          <cell r="H113">
            <v>44837</v>
          </cell>
          <cell r="I113">
            <v>44866</v>
          </cell>
          <cell r="J113">
            <v>44866</v>
          </cell>
        </row>
        <row r="114">
          <cell r="A114" t="str">
            <v>CS0027437SG</v>
          </cell>
          <cell r="B114" t="str">
            <v>CCAR</v>
          </cell>
          <cell r="C114" t="str">
            <v>Rembrandt</v>
          </cell>
          <cell r="D114" t="str">
            <v>BIST</v>
          </cell>
          <cell r="E114" t="str">
            <v>Esmenda, Mary-Grace</v>
          </cell>
          <cell r="F114" t="str">
            <v>TGAX960014101503 fails gross to mbist_hr_sms_pmin. High res PEM showed 2 sites on control of failing col. Abnormal gate PVC observed at Via1, Via0 and VDVG layer the PEM site. High KV SEM showed MDMG shorted due to MD overlay issue.</v>
          </cell>
          <cell r="G114">
            <v>44860</v>
          </cell>
          <cell r="H114">
            <v>44865</v>
          </cell>
          <cell r="I114">
            <v>44876</v>
          </cell>
          <cell r="J114">
            <v>44876</v>
          </cell>
        </row>
        <row r="115">
          <cell r="A115" t="str">
            <v>CS0027469SG</v>
          </cell>
          <cell r="B115" t="str">
            <v>REL</v>
          </cell>
          <cell r="C115" t="str">
            <v>Oberon Plus</v>
          </cell>
          <cell r="D115" t="str">
            <v>BIST</v>
          </cell>
          <cell r="E115" t="str">
            <v>Fahad</v>
          </cell>
          <cell r="F115" t="str">
            <v>T6M7870003050703 Unit #38 (SKIP4 unit) from MRF (mask reduction flow) fails bist grossly. CSAM shows no abnormalities. High resolution PEM shows an abnormal site at the reported failing columns. High resolution SDL shows 2 fail site at the reported failing columns. Delayering in progress</v>
          </cell>
          <cell r="G115">
            <v>44867</v>
          </cell>
          <cell r="H115">
            <v>44872</v>
          </cell>
          <cell r="I115">
            <v>44880</v>
          </cell>
          <cell r="J115">
            <v>44880</v>
          </cell>
        </row>
        <row r="117">
          <cell r="A117" t="str">
            <v>CS0027455SG</v>
          </cell>
          <cell r="B117" t="str">
            <v>REL</v>
          </cell>
          <cell r="C117" t="str">
            <v>Stones</v>
          </cell>
          <cell r="D117" t="str">
            <v>Scan Logic</v>
          </cell>
          <cell r="E117" t="str">
            <v>Ann Ye</v>
          </cell>
          <cell r="F117" t="str">
            <v>TK1M010021160401_U4 fails scan test. High resolution PEM observed abnormal site at the callout. High resolution SDL observed passing and failing sites near the callout. Deprocessing in progress.</v>
          </cell>
          <cell r="G117">
            <v>44865</v>
          </cell>
          <cell r="H117">
            <v>44887</v>
          </cell>
          <cell r="J117">
            <v>44893</v>
          </cell>
        </row>
        <row r="118">
          <cell r="A118" t="str">
            <v>CS0027498SG</v>
          </cell>
          <cell r="B118" t="str">
            <v>TSMC YIELD</v>
          </cell>
          <cell r="C118" t="str">
            <v>Navi 33</v>
          </cell>
          <cell r="D118" t="str">
            <v>Scan Chain</v>
          </cell>
          <cell r="E118" t="str">
            <v>Kiew, YueLoong</v>
          </cell>
          <cell r="F118" t="str">
            <v>SS63N9M656236ZZZ0021 fails scan chain. High resolution PEM shows no abnormalities. High resolution SDL shows 1 pass site and 2 fail sites at the callout nets. LVI shows missing sites at multiple flops downstream of the suspected callout flop. LVP shows missing toggle and abnormal transition at the flop downstream of the suspected callout flop. Decapping next.</v>
          </cell>
          <cell r="G118">
            <v>44875</v>
          </cell>
          <cell r="H118">
            <v>44885</v>
          </cell>
          <cell r="J118">
            <v>44894</v>
          </cell>
        </row>
        <row r="119">
          <cell r="A119" t="str">
            <v>CS0027507SG</v>
          </cell>
          <cell r="B119" t="str">
            <v>REL</v>
          </cell>
          <cell r="C119" t="str">
            <v>ObP</v>
          </cell>
          <cell r="G119">
            <v>44882</v>
          </cell>
          <cell r="H119">
            <v>44898</v>
          </cell>
          <cell r="J119">
            <v>44903</v>
          </cell>
        </row>
        <row r="120">
          <cell r="A120" t="str">
            <v>CS0027450SG</v>
          </cell>
          <cell r="B120" t="str">
            <v>REL</v>
          </cell>
          <cell r="C120" t="str">
            <v>Stones</v>
          </cell>
          <cell r="D120" t="str">
            <v>Scan Logic</v>
          </cell>
          <cell r="E120" t="str">
            <v>Ann Ye</v>
          </cell>
          <cell r="F120" t="str">
            <v>THRK830012100301_U2 fails grossly to scanlogic and delay. Hi res emission showed emission site away from callout. LVP showed abnormal waveform at PEM site. Unit at M7.</v>
          </cell>
          <cell r="G120">
            <v>44862</v>
          </cell>
          <cell r="H120">
            <v>44886</v>
          </cell>
          <cell r="J120">
            <v>44896</v>
          </cell>
        </row>
        <row r="121">
          <cell r="A121" t="str">
            <v>CS0027602SG</v>
          </cell>
          <cell r="B121" t="str">
            <v>TSMC YIELD</v>
          </cell>
          <cell r="C121" t="str">
            <v>Genesis</v>
          </cell>
          <cell r="D121" t="str">
            <v>Scan Logic</v>
          </cell>
          <cell r="E121" t="str">
            <v>Rod</v>
          </cell>
          <cell r="F121" t="str">
            <v>High yield lose on scan delay CCDintest3 (1.4%) at Vmax 1.3V for U2. Low res SDL analysis showed multiple Passing &amp; Failing sites around the callout net. High res FI analysis done. Deprocessing in progress</v>
          </cell>
          <cell r="G121">
            <v>44904</v>
          </cell>
          <cell r="H121">
            <v>44905</v>
          </cell>
          <cell r="J121">
            <v>44915</v>
          </cell>
        </row>
        <row r="123">
          <cell r="A123" t="str">
            <v>CS0027551SG</v>
          </cell>
          <cell r="B123" t="str">
            <v>CCAR</v>
          </cell>
          <cell r="C123" t="str">
            <v>Oberon Plus</v>
          </cell>
          <cell r="D123" t="str">
            <v>BIST</v>
          </cell>
          <cell r="E123" t="str">
            <v>Koh Hui Ping</v>
          </cell>
          <cell r="F123" t="str">
            <v xml:space="preserve">Fails 3 bits in 1 col. Emission and CTP shows no obvious sites. Crack on the A1 side of the chip.Closed due to crack on die </v>
          </cell>
          <cell r="G123">
            <v>44887</v>
          </cell>
          <cell r="H123">
            <v>44893</v>
          </cell>
          <cell r="J123">
            <v>44902</v>
          </cell>
        </row>
        <row r="124">
          <cell r="A124" t="str">
            <v>CS0027597SG</v>
          </cell>
          <cell r="B124" t="str">
            <v>REL</v>
          </cell>
          <cell r="C124" t="str">
            <v>Oberon Plus</v>
          </cell>
          <cell r="D124" t="str">
            <v>BIST</v>
          </cell>
          <cell r="E124" t="str">
            <v>Fahad</v>
          </cell>
          <cell r="F124" t="str">
            <v>T492h MRF gross col fail. Low Res emission shows abnormalities at the controller side next to failing macro. High Res shows abnomalities in the same area as the low res. Decapping in progress.</v>
          </cell>
          <cell r="G124">
            <v>44902</v>
          </cell>
          <cell r="H124">
            <v>44904</v>
          </cell>
          <cell r="J124">
            <v>44910</v>
          </cell>
        </row>
        <row r="125">
          <cell r="A125" t="str">
            <v>CS0027536SG</v>
          </cell>
          <cell r="B125" t="str">
            <v>CCAR</v>
          </cell>
          <cell r="C125" t="str">
            <v>Cezanne</v>
          </cell>
          <cell r="D125" t="str">
            <v>Scan Chain</v>
          </cell>
          <cell r="E125" t="str">
            <v>Cheryl Liu</v>
          </cell>
          <cell r="F125" t="str">
            <v>FA27243_APU2 fails scan chain grossly. Optical showed die chippage at corner after delidding. CSAM observed abnomality at die crack region. LSM observed die chippage at corner. Unit not suitable for FI. Direct PFA was performed at the two failing flops . Abnormal gate PVC observed at Via0 and VDVG layer in one of the failing flop instances. High KV SEM showed MDMG shorted due to OD overcut</v>
          </cell>
          <cell r="G125">
            <v>44883</v>
          </cell>
          <cell r="H125">
            <v>44895</v>
          </cell>
          <cell r="J125">
            <v>44908</v>
          </cell>
        </row>
        <row r="126">
          <cell r="A126" t="str">
            <v>CS0027466SG</v>
          </cell>
          <cell r="B126" t="str">
            <v>TSMC YIELD</v>
          </cell>
          <cell r="C126" t="str">
            <v>Oberon Plus</v>
          </cell>
          <cell r="D126" t="str">
            <v>SLT</v>
          </cell>
          <cell r="E126" t="str">
            <v>MyoMin</v>
          </cell>
          <cell r="F126" t="str">
            <v>Speed Path analysis on CPU_Product_Sum Test vs  AMPTTK Test at SLT. Setup not successful. Older Arklow board and Flute board have been submitted by requestor. 2.5x low res CTP on reject2 with 1340nm laser showed no anomaly. 2.5x low res CTP on reject2 with 1064nm laser showed a failing tile at BP tile and DEDIS0 tile. 2.5x low res CTP on reject1 with 1064nm showed a failing site at BP tile. Job is closed for both rejects have degraded and no further analysis can be done.</v>
          </cell>
          <cell r="G126">
            <v>44867</v>
          </cell>
          <cell r="H126">
            <v>44867</v>
          </cell>
          <cell r="J126">
            <v>44908</v>
          </cell>
        </row>
        <row r="127">
          <cell r="A127" t="str">
            <v>CS0027601SG</v>
          </cell>
          <cell r="B127" t="str">
            <v>TSMC YIELD</v>
          </cell>
          <cell r="C127" t="str">
            <v>Genesis</v>
          </cell>
          <cell r="D127" t="str">
            <v>Scan</v>
          </cell>
          <cell r="E127" t="str">
            <v>Rod</v>
          </cell>
          <cell r="F127" t="str">
            <v>High yield lose on scan delay CCDintest3 (1.4%) at Vmax 1.3V for U1 (M23YK0009051404). Low res FI completed. Unit got damaged during sample preparation. SEM and PVC inspection from M7 to M4 shows no anomalies. Nanoprobing in progress.</v>
          </cell>
          <cell r="G127">
            <v>44904</v>
          </cell>
          <cell r="H127">
            <v>44905</v>
          </cell>
          <cell r="J127">
            <v>44908</v>
          </cell>
        </row>
        <row r="128">
          <cell r="A128" t="str">
            <v>CS0027523SG</v>
          </cell>
          <cell r="B128" t="str">
            <v>REL</v>
          </cell>
          <cell r="C128" t="str">
            <v>Navi 31</v>
          </cell>
          <cell r="D128" t="str">
            <v>Scan Logic</v>
          </cell>
          <cell r="E128" t="str">
            <v>Arif</v>
          </cell>
          <cell r="F128" t="str">
            <v>AD088 fails multiple tiles. Emission showed a weak site. Emission on reference in progress showed abnormal on failing tile. Hi res SDL showed pass fail sites. Deprocessing in progress.</v>
          </cell>
          <cell r="G128">
            <v>44881</v>
          </cell>
          <cell r="H128">
            <v>44900</v>
          </cell>
          <cell r="J128">
            <v>44911</v>
          </cell>
        </row>
        <row r="129">
          <cell r="A129" t="str">
            <v>CS0027478SG</v>
          </cell>
          <cell r="B129" t="str">
            <v>CCAR</v>
          </cell>
          <cell r="C129" t="str">
            <v>Cezanne</v>
          </cell>
          <cell r="D129" t="str">
            <v>Scan Chain</v>
          </cell>
          <cell r="E129" t="str">
            <v>Shannon</v>
          </cell>
          <cell r="F129" t="str">
            <v xml:space="preserve">TFTC250019061003 is fialing grossly to scan chain. No uncompressed pattern or scan cell report available. Unit had chipage on the die corner with Chippage visible under 50x LSM. Low-res PEM showed abnormal emission at callout. Unit polished to 45um. High-res PEM showed abnormal emission at callout. Unit cracked during LVP setup. Unable to continue with FI or PFA. </v>
          </cell>
          <cell r="G129">
            <v>44868</v>
          </cell>
          <cell r="H129">
            <v>44881</v>
          </cell>
          <cell r="J129">
            <v>44894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workbookViewId="0"/>
  </sheetViews>
  <sheetFormatPr defaultRowHeight="14.5"/>
  <sheetData>
    <row r="1" spans="1:7">
      <c r="A1" s="1" t="s">
        <v>0</v>
      </c>
      <c r="B1" s="1" t="s">
        <v>1</v>
      </c>
      <c r="C1" s="1" t="s">
        <v>2</v>
      </c>
      <c r="D1" s="1" t="s">
        <v>3</v>
      </c>
      <c r="E1" s="1" t="s">
        <v>4</v>
      </c>
      <c r="F1" s="1" t="s">
        <v>5</v>
      </c>
      <c r="G1" s="1" t="s">
        <v>6</v>
      </c>
    </row>
    <row r="2" spans="1:7">
      <c r="A2" t="s">
        <v>7</v>
      </c>
    </row>
    <row r="3" spans="1:7">
      <c r="A3" t="s">
        <v>8</v>
      </c>
    </row>
    <row r="4" spans="1:7">
      <c r="A4" t="s">
        <v>9</v>
      </c>
    </row>
    <row r="5" spans="1:7">
      <c r="A5" t="s">
        <v>10</v>
      </c>
    </row>
    <row r="6" spans="1:7">
      <c r="A6" t="s">
        <v>11</v>
      </c>
      <c r="C6" s="2">
        <v>44450</v>
      </c>
      <c r="E6" s="2">
        <v>44580</v>
      </c>
    </row>
    <row r="7" spans="1:7">
      <c r="A7" t="s">
        <v>12</v>
      </c>
      <c r="C7" s="2">
        <v>44489</v>
      </c>
      <c r="D7" t="s">
        <v>109</v>
      </c>
      <c r="E7" s="2">
        <v>44617</v>
      </c>
    </row>
    <row r="8" spans="1:7">
      <c r="A8" t="s">
        <v>13</v>
      </c>
      <c r="C8" s="2">
        <v>44516</v>
      </c>
      <c r="E8" s="2">
        <v>44560</v>
      </c>
    </row>
    <row r="9" spans="1:7">
      <c r="A9" t="s">
        <v>14</v>
      </c>
      <c r="C9" s="2">
        <v>44538</v>
      </c>
      <c r="E9" s="2">
        <v>44571</v>
      </c>
    </row>
    <row r="10" spans="1:7">
      <c r="A10" t="s">
        <v>15</v>
      </c>
      <c r="C10" s="2">
        <v>44537</v>
      </c>
      <c r="E10" s="2">
        <v>44642</v>
      </c>
    </row>
    <row r="11" spans="1:7">
      <c r="A11" t="s">
        <v>16</v>
      </c>
      <c r="C11" s="2">
        <v>44536</v>
      </c>
      <c r="D11" s="2">
        <v>44635</v>
      </c>
      <c r="E11" s="2">
        <v>44664</v>
      </c>
    </row>
    <row r="12" spans="1:7">
      <c r="A12" t="s">
        <v>17</v>
      </c>
      <c r="C12" s="2">
        <v>44547</v>
      </c>
      <c r="D12" s="2">
        <v>44553</v>
      </c>
    </row>
    <row r="13" spans="1:7">
      <c r="A13" t="s">
        <v>18</v>
      </c>
      <c r="C13" s="2">
        <v>44568</v>
      </c>
      <c r="D13" s="2">
        <v>44631</v>
      </c>
      <c r="E13" s="2">
        <v>44636</v>
      </c>
    </row>
    <row r="14" spans="1:7">
      <c r="A14" t="s">
        <v>19</v>
      </c>
      <c r="C14" s="2">
        <v>44559</v>
      </c>
      <c r="E14" s="2">
        <v>44575</v>
      </c>
    </row>
    <row r="15" spans="1:7">
      <c r="A15" t="s">
        <v>20</v>
      </c>
      <c r="C15" s="2">
        <v>44554</v>
      </c>
      <c r="E15" s="2">
        <v>44573</v>
      </c>
    </row>
    <row r="16" spans="1:7">
      <c r="A16" t="s">
        <v>21</v>
      </c>
      <c r="C16" s="2">
        <v>44559</v>
      </c>
      <c r="D16" s="2">
        <v>44572</v>
      </c>
      <c r="E16" s="2">
        <v>44583</v>
      </c>
    </row>
    <row r="17" spans="1:5">
      <c r="A17" t="s">
        <v>22</v>
      </c>
      <c r="C17" s="2">
        <v>44563</v>
      </c>
      <c r="E17" s="2">
        <v>44601</v>
      </c>
    </row>
    <row r="18" spans="1:5">
      <c r="A18" t="s">
        <v>23</v>
      </c>
    </row>
    <row r="19" spans="1:5">
      <c r="A19" t="s">
        <v>24</v>
      </c>
      <c r="C19" s="2">
        <v>44567</v>
      </c>
      <c r="E19" s="2">
        <v>44578</v>
      </c>
    </row>
    <row r="20" spans="1:5">
      <c r="A20" t="s">
        <v>25</v>
      </c>
      <c r="C20" s="2">
        <v>44606</v>
      </c>
      <c r="E20" s="2">
        <v>44608</v>
      </c>
    </row>
    <row r="21" spans="1:5">
      <c r="A21" t="s">
        <v>26</v>
      </c>
      <c r="C21" s="2">
        <v>44578</v>
      </c>
      <c r="E21" s="2">
        <v>44623</v>
      </c>
    </row>
    <row r="22" spans="1:5">
      <c r="A22" t="s">
        <v>27</v>
      </c>
      <c r="C22" s="2">
        <v>44579</v>
      </c>
      <c r="E22" s="2">
        <v>44601</v>
      </c>
    </row>
    <row r="23" spans="1:5">
      <c r="A23" t="s">
        <v>28</v>
      </c>
      <c r="C23" s="2">
        <v>44222</v>
      </c>
      <c r="D23" s="2">
        <v>44224</v>
      </c>
    </row>
    <row r="24" spans="1:5">
      <c r="A24" t="s">
        <v>29</v>
      </c>
      <c r="C24" s="2">
        <v>44609</v>
      </c>
      <c r="E24" s="2">
        <v>44631</v>
      </c>
    </row>
    <row r="25" spans="1:5">
      <c r="A25" t="s">
        <v>30</v>
      </c>
      <c r="C25" s="2">
        <v>44642</v>
      </c>
      <c r="D25" s="2">
        <v>44673</v>
      </c>
    </row>
    <row r="26" spans="1:5">
      <c r="A26" t="s">
        <v>31</v>
      </c>
      <c r="C26" s="2">
        <v>44687</v>
      </c>
      <c r="E26" s="2">
        <v>44746</v>
      </c>
    </row>
    <row r="27" spans="1:5">
      <c r="A27" t="s">
        <v>32</v>
      </c>
      <c r="C27" s="2">
        <v>44636</v>
      </c>
      <c r="E27" s="2">
        <v>44658</v>
      </c>
    </row>
    <row r="28" spans="1:5">
      <c r="A28" t="s">
        <v>33</v>
      </c>
      <c r="C28" s="2">
        <v>44601</v>
      </c>
      <c r="E28" s="2">
        <v>44607</v>
      </c>
    </row>
    <row r="29" spans="1:5">
      <c r="A29" t="s">
        <v>34</v>
      </c>
      <c r="C29" s="2">
        <v>44601</v>
      </c>
      <c r="E29" s="2">
        <v>44612</v>
      </c>
    </row>
    <row r="30" spans="1:5">
      <c r="A30" t="s">
        <v>35</v>
      </c>
    </row>
    <row r="31" spans="1:5">
      <c r="A31" t="s">
        <v>36</v>
      </c>
      <c r="C31" s="2">
        <v>44615</v>
      </c>
      <c r="D31" s="2">
        <v>44621</v>
      </c>
      <c r="E31" s="2">
        <v>44648</v>
      </c>
    </row>
    <row r="32" spans="1:5">
      <c r="A32" t="s">
        <v>37</v>
      </c>
      <c r="C32" s="2">
        <v>44601</v>
      </c>
      <c r="E32" s="2">
        <v>44621</v>
      </c>
    </row>
    <row r="33" spans="1:5">
      <c r="A33" t="s">
        <v>38</v>
      </c>
      <c r="C33" s="2">
        <v>44622</v>
      </c>
      <c r="E33" s="2">
        <v>44636</v>
      </c>
    </row>
    <row r="34" spans="1:5">
      <c r="A34" t="s">
        <v>39</v>
      </c>
      <c r="C34" s="2">
        <v>44617</v>
      </c>
      <c r="E34" s="2">
        <v>44622</v>
      </c>
    </row>
    <row r="35" spans="1:5">
      <c r="A35" t="s">
        <v>40</v>
      </c>
      <c r="E35" s="2">
        <v>44634</v>
      </c>
    </row>
    <row r="36" spans="1:5">
      <c r="A36" t="s">
        <v>41</v>
      </c>
      <c r="C36" s="2">
        <v>44635</v>
      </c>
      <c r="E36" s="2">
        <v>44642</v>
      </c>
    </row>
    <row r="37" spans="1:5">
      <c r="A37" t="s">
        <v>42</v>
      </c>
      <c r="C37" s="2">
        <v>44642</v>
      </c>
      <c r="E37" s="2">
        <v>44649</v>
      </c>
    </row>
    <row r="38" spans="1:5">
      <c r="A38" t="s">
        <v>43</v>
      </c>
      <c r="C38" s="2">
        <v>44650</v>
      </c>
    </row>
    <row r="39" spans="1:5">
      <c r="A39" t="s">
        <v>44</v>
      </c>
      <c r="C39" s="2">
        <v>44652</v>
      </c>
      <c r="E39" s="2">
        <v>44664</v>
      </c>
    </row>
    <row r="40" spans="1:5">
      <c r="A40" t="s">
        <v>45</v>
      </c>
      <c r="C40" s="2">
        <v>44658</v>
      </c>
      <c r="E40" s="2">
        <v>44679</v>
      </c>
    </row>
    <row r="41" spans="1:5">
      <c r="A41" t="s">
        <v>46</v>
      </c>
      <c r="C41" s="2">
        <v>44660</v>
      </c>
      <c r="D41" s="2">
        <v>44678</v>
      </c>
    </row>
    <row r="42" spans="1:5">
      <c r="A42" t="s">
        <v>47</v>
      </c>
      <c r="C42" s="2">
        <v>44668</v>
      </c>
    </row>
    <row r="43" spans="1:5">
      <c r="A43" t="s">
        <v>48</v>
      </c>
      <c r="C43" s="2">
        <v>44661</v>
      </c>
      <c r="E43" s="2">
        <v>44676</v>
      </c>
    </row>
    <row r="44" spans="1:5">
      <c r="A44" t="s">
        <v>49</v>
      </c>
      <c r="C44" s="2">
        <v>44681</v>
      </c>
      <c r="E44" s="2">
        <v>44711</v>
      </c>
    </row>
    <row r="45" spans="1:5">
      <c r="A45" t="s">
        <v>50</v>
      </c>
      <c r="C45" s="2">
        <v>44670</v>
      </c>
      <c r="E45" s="2">
        <v>44681</v>
      </c>
    </row>
    <row r="46" spans="1:5">
      <c r="A46" t="s">
        <v>51</v>
      </c>
      <c r="C46" s="2">
        <v>44685</v>
      </c>
    </row>
    <row r="47" spans="1:5">
      <c r="A47" t="s">
        <v>52</v>
      </c>
      <c r="C47" s="2">
        <v>44638</v>
      </c>
      <c r="D47" s="2">
        <v>44699</v>
      </c>
      <c r="E47" s="2">
        <v>44733</v>
      </c>
    </row>
    <row r="48" spans="1:5">
      <c r="A48" t="s">
        <v>53</v>
      </c>
      <c r="C48" s="2">
        <v>44699</v>
      </c>
      <c r="E48" s="2">
        <v>44726</v>
      </c>
    </row>
    <row r="49" spans="1:5">
      <c r="A49" t="s">
        <v>54</v>
      </c>
    </row>
    <row r="50" spans="1:5">
      <c r="A50" t="s">
        <v>55</v>
      </c>
      <c r="C50" s="2">
        <v>44702</v>
      </c>
      <c r="E50" s="2">
        <v>44712</v>
      </c>
    </row>
    <row r="51" spans="1:5">
      <c r="A51" t="s">
        <v>56</v>
      </c>
      <c r="C51" s="2">
        <v>44711</v>
      </c>
      <c r="E51" s="2">
        <v>44713</v>
      </c>
    </row>
    <row r="52" spans="1:5">
      <c r="A52" t="s">
        <v>57</v>
      </c>
      <c r="C52" s="2">
        <v>44706</v>
      </c>
      <c r="E52" s="2">
        <v>44714</v>
      </c>
    </row>
    <row r="53" spans="1:5">
      <c r="A53" t="s">
        <v>58</v>
      </c>
      <c r="C53" s="2">
        <v>44712</v>
      </c>
      <c r="E53" s="2">
        <v>44719</v>
      </c>
    </row>
    <row r="54" spans="1:5">
      <c r="A54" t="s">
        <v>59</v>
      </c>
      <c r="C54" s="2">
        <v>44717</v>
      </c>
      <c r="E54" s="2">
        <v>44725</v>
      </c>
    </row>
    <row r="55" spans="1:5">
      <c r="A55" t="s">
        <v>60</v>
      </c>
      <c r="C55" s="2">
        <v>44727</v>
      </c>
      <c r="E55" s="2">
        <v>44764</v>
      </c>
    </row>
    <row r="56" spans="1:5">
      <c r="A56" t="s">
        <v>61</v>
      </c>
      <c r="C56" s="2">
        <v>44722</v>
      </c>
      <c r="E56" s="2">
        <v>44734</v>
      </c>
    </row>
    <row r="57" spans="1:5">
      <c r="A57" t="s">
        <v>62</v>
      </c>
      <c r="C57" s="2">
        <v>44725</v>
      </c>
      <c r="E57" s="2">
        <v>44729</v>
      </c>
    </row>
    <row r="58" spans="1:5">
      <c r="A58" t="s">
        <v>63</v>
      </c>
      <c r="C58" s="2">
        <v>44729</v>
      </c>
    </row>
    <row r="59" spans="1:5">
      <c r="A59" t="s">
        <v>64</v>
      </c>
      <c r="C59" s="2">
        <v>44734</v>
      </c>
      <c r="D59" s="2">
        <v>44741</v>
      </c>
      <c r="E59" s="2">
        <v>44769</v>
      </c>
    </row>
    <row r="60" spans="1:5">
      <c r="A60" t="s">
        <v>65</v>
      </c>
      <c r="C60" s="2">
        <v>44751</v>
      </c>
      <c r="E60" s="2">
        <v>44763</v>
      </c>
    </row>
    <row r="61" spans="1:5">
      <c r="A61" t="s">
        <v>66</v>
      </c>
    </row>
    <row r="62" spans="1:5">
      <c r="A62" t="s">
        <v>67</v>
      </c>
      <c r="C62" s="2">
        <v>44738</v>
      </c>
      <c r="E62" s="2">
        <v>44748</v>
      </c>
    </row>
    <row r="63" spans="1:5">
      <c r="A63" t="s">
        <v>68</v>
      </c>
      <c r="C63" s="2">
        <v>44796</v>
      </c>
      <c r="E63" s="2">
        <v>44854</v>
      </c>
    </row>
    <row r="64" spans="1:5">
      <c r="A64" t="s">
        <v>69</v>
      </c>
      <c r="C64" s="2">
        <v>44746</v>
      </c>
    </row>
    <row r="65" spans="1:5">
      <c r="A65" t="s">
        <v>70</v>
      </c>
      <c r="C65" s="2">
        <v>44753</v>
      </c>
    </row>
    <row r="66" spans="1:5">
      <c r="A66" t="s">
        <v>71</v>
      </c>
      <c r="C66" s="2">
        <v>44767</v>
      </c>
    </row>
    <row r="67" spans="1:5">
      <c r="A67" t="s">
        <v>72</v>
      </c>
      <c r="C67" s="2">
        <v>44762</v>
      </c>
      <c r="E67" s="2">
        <v>44781</v>
      </c>
    </row>
    <row r="68" spans="1:5">
      <c r="A68" t="s">
        <v>73</v>
      </c>
      <c r="C68" s="2">
        <v>44761</v>
      </c>
      <c r="E68" s="2">
        <v>44769</v>
      </c>
    </row>
    <row r="69" spans="1:5">
      <c r="A69" t="s">
        <v>74</v>
      </c>
      <c r="C69" s="2">
        <v>44775</v>
      </c>
      <c r="E69" s="2">
        <v>44783</v>
      </c>
    </row>
    <row r="70" spans="1:5">
      <c r="A70" t="s">
        <v>75</v>
      </c>
    </row>
    <row r="71" spans="1:5">
      <c r="A71" t="s">
        <v>76</v>
      </c>
      <c r="C71" s="2">
        <v>44780</v>
      </c>
      <c r="E71" s="2">
        <v>44784</v>
      </c>
    </row>
    <row r="72" spans="1:5">
      <c r="A72" t="s">
        <v>77</v>
      </c>
      <c r="C72" s="2">
        <v>44789</v>
      </c>
      <c r="E72" s="2">
        <v>44798</v>
      </c>
    </row>
    <row r="73" spans="1:5">
      <c r="A73" t="s">
        <v>78</v>
      </c>
      <c r="C73" s="2">
        <v>44783</v>
      </c>
      <c r="E73" s="2">
        <v>44817</v>
      </c>
    </row>
    <row r="74" spans="1:5">
      <c r="A74" t="s">
        <v>79</v>
      </c>
      <c r="C74" s="2">
        <v>44781</v>
      </c>
      <c r="D74" s="2">
        <v>44799</v>
      </c>
      <c r="E74" s="2">
        <v>44825</v>
      </c>
    </row>
    <row r="75" spans="1:5">
      <c r="A75" t="s">
        <v>80</v>
      </c>
      <c r="C75" s="2">
        <v>44784</v>
      </c>
      <c r="D75" s="2">
        <v>44798</v>
      </c>
      <c r="E75" s="2">
        <v>44818</v>
      </c>
    </row>
    <row r="76" spans="1:5">
      <c r="A76" t="s">
        <v>81</v>
      </c>
      <c r="C76" s="2">
        <v>44788</v>
      </c>
      <c r="E76" s="2">
        <v>44788</v>
      </c>
    </row>
    <row r="77" spans="1:5">
      <c r="A77" t="s">
        <v>82</v>
      </c>
      <c r="C77" s="2">
        <v>44799</v>
      </c>
    </row>
    <row r="78" spans="1:5">
      <c r="A78" t="s">
        <v>83</v>
      </c>
      <c r="C78" s="2">
        <v>44806</v>
      </c>
      <c r="E78" s="2">
        <v>44816</v>
      </c>
    </row>
    <row r="79" spans="1:5">
      <c r="A79" t="s">
        <v>84</v>
      </c>
      <c r="C79" s="2">
        <v>44817</v>
      </c>
      <c r="E79" s="2">
        <v>44819</v>
      </c>
    </row>
    <row r="80" spans="1:5">
      <c r="A80" t="s">
        <v>85</v>
      </c>
    </row>
    <row r="81" spans="1:5">
      <c r="A81" t="s">
        <v>86</v>
      </c>
      <c r="C81" s="2">
        <v>44823</v>
      </c>
      <c r="D81" s="2">
        <v>44830</v>
      </c>
    </row>
    <row r="82" spans="1:5">
      <c r="A82" t="s">
        <v>87</v>
      </c>
      <c r="C82" s="2">
        <v>44825</v>
      </c>
    </row>
    <row r="83" spans="1:5">
      <c r="A83" t="s">
        <v>88</v>
      </c>
    </row>
    <row r="84" spans="1:5">
      <c r="A84" t="s">
        <v>89</v>
      </c>
      <c r="C84" s="2">
        <v>44838</v>
      </c>
      <c r="D84" t="s">
        <v>110</v>
      </c>
      <c r="E84" s="2">
        <v>44862</v>
      </c>
    </row>
    <row r="85" spans="1:5">
      <c r="A85" t="s">
        <v>90</v>
      </c>
      <c r="C85" s="2">
        <v>44845</v>
      </c>
      <c r="E85" s="2">
        <v>44862</v>
      </c>
    </row>
    <row r="86" spans="1:5">
      <c r="A86" t="s">
        <v>91</v>
      </c>
      <c r="C86" s="2">
        <v>44837</v>
      </c>
      <c r="E86" s="2">
        <v>44866</v>
      </c>
    </row>
    <row r="87" spans="1:5">
      <c r="A87" t="s">
        <v>92</v>
      </c>
      <c r="C87" s="2">
        <v>44866</v>
      </c>
      <c r="E87" s="2">
        <v>44880</v>
      </c>
    </row>
    <row r="88" spans="1:5">
      <c r="A88" t="s">
        <v>93</v>
      </c>
    </row>
    <row r="89" spans="1:5">
      <c r="A89" t="s">
        <v>94</v>
      </c>
      <c r="C89" s="2">
        <v>44876</v>
      </c>
      <c r="E89" s="2">
        <v>44883</v>
      </c>
    </row>
    <row r="90" spans="1:5">
      <c r="A90" t="s">
        <v>95</v>
      </c>
      <c r="C90" s="2">
        <v>44866</v>
      </c>
      <c r="E90" s="2">
        <v>44874</v>
      </c>
    </row>
    <row r="91" spans="1:5">
      <c r="A91" t="s">
        <v>96</v>
      </c>
      <c r="C91" s="2">
        <v>44860</v>
      </c>
      <c r="E91" s="2">
        <v>44865</v>
      </c>
    </row>
    <row r="92" spans="1:5">
      <c r="A92" t="s">
        <v>97</v>
      </c>
      <c r="C92" s="2">
        <v>44865</v>
      </c>
      <c r="E92" s="2">
        <v>44876</v>
      </c>
    </row>
    <row r="93" spans="1:5">
      <c r="A93" t="s">
        <v>98</v>
      </c>
      <c r="C93" s="2">
        <v>44869</v>
      </c>
      <c r="E93" s="2">
        <v>44873</v>
      </c>
    </row>
    <row r="94" spans="1:5">
      <c r="A94" t="s">
        <v>99</v>
      </c>
      <c r="C94" s="2">
        <v>44886</v>
      </c>
      <c r="E94" s="2">
        <v>44896</v>
      </c>
    </row>
    <row r="95" spans="1:5">
      <c r="A95" t="s">
        <v>100</v>
      </c>
      <c r="C95" s="2">
        <v>44887</v>
      </c>
      <c r="E95" s="2">
        <v>44893</v>
      </c>
    </row>
    <row r="96" spans="1:5">
      <c r="A96" t="s">
        <v>101</v>
      </c>
      <c r="C96" s="2">
        <v>44872</v>
      </c>
      <c r="E96" s="2">
        <v>44886</v>
      </c>
    </row>
    <row r="97" spans="1:5">
      <c r="A97" t="s">
        <v>102</v>
      </c>
      <c r="C97" s="2">
        <v>44881</v>
      </c>
      <c r="E97" s="2">
        <v>44894</v>
      </c>
    </row>
    <row r="98" spans="1:5">
      <c r="A98" t="s">
        <v>103</v>
      </c>
      <c r="C98" s="2">
        <v>44883</v>
      </c>
      <c r="E98" s="2">
        <v>44887</v>
      </c>
    </row>
    <row r="99" spans="1:5">
      <c r="A99" t="s">
        <v>104</v>
      </c>
      <c r="C99" s="2">
        <v>44871</v>
      </c>
      <c r="E99" s="2">
        <v>44883</v>
      </c>
    </row>
    <row r="100" spans="1:5">
      <c r="A100" t="s">
        <v>105</v>
      </c>
      <c r="C100" s="2">
        <v>44885</v>
      </c>
      <c r="E100" s="2">
        <v>44894</v>
      </c>
    </row>
    <row r="101" spans="1:5">
      <c r="A101" t="s">
        <v>106</v>
      </c>
    </row>
    <row r="102" spans="1:5">
      <c r="A102" t="s">
        <v>107</v>
      </c>
    </row>
    <row r="103" spans="1:5">
      <c r="A103" t="s">
        <v>108</v>
      </c>
    </row>
  </sheetData>
  <pageMargins left="0.7" right="0.7" top="0.75" bottom="0.75" header="0.3" footer="0.3"/>
  <pageSetup orientation="portrait" r:id="rId1"/>
  <headerFooter>
    <oddHeader>&amp;L&amp;"Arial"&amp;10&amp;K0000FF[AMD Official Use Only - General]&amp;1#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6C231-8020-4122-9078-4FF846C110DE}">
  <dimension ref="A1:F97"/>
  <sheetViews>
    <sheetView workbookViewId="0">
      <selection activeCell="C4" sqref="C4"/>
    </sheetView>
  </sheetViews>
  <sheetFormatPr defaultRowHeight="14.5"/>
  <cols>
    <col min="1" max="1" width="22.81640625" customWidth="1"/>
    <col min="2" max="3" width="28.81640625" style="4" bestFit="1" customWidth="1"/>
    <col min="4" max="4" width="30.453125" style="4" customWidth="1"/>
    <col min="5" max="5" width="26.26953125" style="4" bestFit="1" customWidth="1"/>
    <col min="6" max="6" width="108.453125" customWidth="1"/>
  </cols>
  <sheetData>
    <row r="1" spans="1:6">
      <c r="A1" s="3" t="s">
        <v>0</v>
      </c>
      <c r="B1" s="4" t="s">
        <v>1</v>
      </c>
      <c r="C1" s="4" t="s">
        <v>2</v>
      </c>
      <c r="D1" s="4" t="s">
        <v>111</v>
      </c>
      <c r="E1" s="4" t="s">
        <v>4</v>
      </c>
      <c r="F1" s="4" t="s">
        <v>112</v>
      </c>
    </row>
    <row r="2" spans="1:6">
      <c r="A2" s="5" t="s">
        <v>70</v>
      </c>
      <c r="B2" s="6">
        <f>VLOOKUP($A2,[1]Database!$A$3:$J$250,7,FALSE)</f>
        <v>44553</v>
      </c>
      <c r="C2" s="6">
        <f>VLOOKUP($A2,[1]Database!$A$3:$J$250,8,FALSE)</f>
        <v>44554</v>
      </c>
      <c r="D2" s="6">
        <f>VLOOKUP($A2,[1]Database!$A$3:$J$250,9,FALSE)</f>
        <v>44573</v>
      </c>
      <c r="E2" s="6">
        <f>VLOOKUP($A2,[1]Database!$A$3:$J$250,10,FALSE)</f>
        <v>44573</v>
      </c>
    </row>
    <row r="3" spans="1:6">
      <c r="A3" s="7" t="s">
        <v>50</v>
      </c>
      <c r="B3" s="6">
        <f>VLOOKUP($A3,[1]Database!$A$3:$J$250,7,FALSE)</f>
        <v>44474</v>
      </c>
      <c r="C3" s="6">
        <f>VLOOKUP($A3,[1]Database!$A$3:$J$250,8,FALSE)</f>
        <v>44489</v>
      </c>
      <c r="D3" s="6" t="str">
        <f>VLOOKUP($A3,[1]Database!$A$3:$J$250,9,FALSE)</f>
        <v>11/23/2021
12/1/2021
2/8/2021</v>
      </c>
      <c r="E3" s="6">
        <f>VLOOKUP($A3,[1]Database!$A$3:$J$250,10,FALSE)</f>
        <v>44623</v>
      </c>
    </row>
    <row r="4" spans="1:6">
      <c r="A4" s="7" t="s">
        <v>10</v>
      </c>
      <c r="B4" s="6">
        <f>VLOOKUP($A4,[1]Database!$A$3:$J$250,7,FALSE)</f>
        <v>44538</v>
      </c>
      <c r="C4" s="6">
        <f>VLOOKUP($A4,[1]Database!$A$3:$J$250,7,FALSE)</f>
        <v>44538</v>
      </c>
      <c r="D4" s="6">
        <f>VLOOKUP($A4,[1]Database!$A$3:$J$250,9,FALSE)</f>
        <v>44635</v>
      </c>
      <c r="E4" s="6">
        <f>VLOOKUP($A4,[1]Database!$A$3:$J$250,10,FALSE)</f>
        <v>44664</v>
      </c>
    </row>
    <row r="5" spans="1:6">
      <c r="A5" s="7" t="s">
        <v>86</v>
      </c>
      <c r="B5" s="6">
        <f>VLOOKUP($A5,[1]Database!$A$3:$J$250,7,FALSE)</f>
        <v>44553</v>
      </c>
      <c r="C5" s="6">
        <f>VLOOKUP($A5,[1]Database!$A$3:$J$250,8,FALSE)</f>
        <v>44559</v>
      </c>
      <c r="D5" s="6">
        <f>VLOOKUP($A5,[1]Database!$A$3:$J$250,9,FALSE)</f>
        <v>44572</v>
      </c>
      <c r="E5" s="6">
        <f>VLOOKUP($A5,[1]Database!$A$3:$J$250,10,FALSE)</f>
        <v>44583</v>
      </c>
    </row>
    <row r="6" spans="1:6">
      <c r="A6" s="7" t="s">
        <v>37</v>
      </c>
      <c r="B6" s="6"/>
      <c r="C6" s="6">
        <f>VLOOKUP($A6,[1]Database!$A$3:$J$250,8,FALSE)</f>
        <v>44450</v>
      </c>
      <c r="D6" s="6"/>
      <c r="E6" s="6">
        <f>VLOOKUP($A6,[1]Database!$A$3:$J$250,10,FALSE)</f>
        <v>44580</v>
      </c>
    </row>
    <row r="7" spans="1:6">
      <c r="A7" t="s">
        <v>96</v>
      </c>
      <c r="B7" s="6">
        <f>VLOOKUP($A7,[1]Database!$A$3:$J$250,7,FALSE)</f>
        <v>44518</v>
      </c>
      <c r="C7" s="6">
        <f>VLOOKUP($A7,[1]Database!$A$3:$J$250,8,FALSE)</f>
        <v>44538</v>
      </c>
      <c r="D7" s="6">
        <f>VLOOKUP($A7,[1]Database!$A$3:$J$250,9,FALSE)</f>
        <v>44571</v>
      </c>
      <c r="E7" s="6">
        <f>VLOOKUP($A7,[1]Database!$A$3:$J$250,10,FALSE)</f>
        <v>44571</v>
      </c>
    </row>
    <row r="8" spans="1:6">
      <c r="A8" t="s">
        <v>60</v>
      </c>
      <c r="B8" s="6" t="s">
        <v>113</v>
      </c>
      <c r="C8" s="6" t="s">
        <v>113</v>
      </c>
      <c r="D8" s="6" t="s">
        <v>113</v>
      </c>
      <c r="E8" s="6" t="s">
        <v>113</v>
      </c>
    </row>
    <row r="9" spans="1:6">
      <c r="A9" t="s">
        <v>55</v>
      </c>
      <c r="B9" s="6">
        <v>44587</v>
      </c>
      <c r="C9" s="6">
        <v>44589</v>
      </c>
      <c r="D9" s="6"/>
      <c r="E9" s="6">
        <v>44685</v>
      </c>
    </row>
    <row r="10" spans="1:6">
      <c r="A10" t="s">
        <v>53</v>
      </c>
      <c r="B10" s="6">
        <f>VLOOKUP($A10,[1]Database!$A$3:$J$250,7,FALSE)</f>
        <v>44601</v>
      </c>
      <c r="C10" s="6">
        <f>VLOOKUP($A10,[1]Database!$A$3:$J$250,8,FALSE)</f>
        <v>44601</v>
      </c>
      <c r="D10" s="6">
        <f>VLOOKUP($A10,[1]Database!$A$3:$J$250,9,FALSE)</f>
        <v>44621</v>
      </c>
      <c r="E10" s="6">
        <f>VLOOKUP($A10,[1]Database!$A$3:$J$250,10,FALSE)</f>
        <v>44621</v>
      </c>
    </row>
    <row r="11" spans="1:6">
      <c r="A11" t="s">
        <v>11</v>
      </c>
      <c r="B11" s="6">
        <f>VLOOKUP($A11,[1]Database!$A$3:$J$250,7,FALSE)</f>
        <v>44599</v>
      </c>
      <c r="C11" s="6">
        <f>VLOOKUP($A11,[1]Database!$A$3:$J$250,8,FALSE)</f>
        <v>44615</v>
      </c>
      <c r="D11" s="6">
        <f>VLOOKUP($A11,[1]Database!$A$3:$J$250,9,FALSE)</f>
        <v>44621</v>
      </c>
      <c r="E11" s="6">
        <f>VLOOKUP($A11,[1]Database!$A$3:$J$250,10,FALSE)</f>
        <v>44648</v>
      </c>
    </row>
    <row r="12" spans="1:6">
      <c r="A12" t="s">
        <v>93</v>
      </c>
      <c r="B12" s="6" t="str">
        <f>VLOOKUP($A12,[1]Database!$A$3:$J$250,7,FALSE)</f>
        <v>4/11/2022</v>
      </c>
      <c r="C12" s="6">
        <f>VLOOKUP($A12,[1]Database!$A$3:$J$250,8,FALSE)</f>
        <v>44681</v>
      </c>
      <c r="D12" s="6">
        <f>VLOOKUP($A12,[1]Database!$A$3:$J$250,9,FALSE)</f>
        <v>44711</v>
      </c>
      <c r="E12" s="6">
        <f>VLOOKUP($A12,[1]Database!$A$3:$J$250,10,FALSE)</f>
        <v>44711</v>
      </c>
    </row>
    <row r="13" spans="1:6">
      <c r="A13" t="s">
        <v>58</v>
      </c>
      <c r="B13" s="6" t="str">
        <f>VLOOKUP($A13,[1]Database!$A$3:$J$250,7,FALSE)</f>
        <v>4/13/2022</v>
      </c>
      <c r="C13" s="6">
        <f>VLOOKUP($A13,[1]Database!$A$3:$J$250,8,FALSE)</f>
        <v>44664</v>
      </c>
      <c r="D13" s="6">
        <f>VLOOKUP($A13,[1]Database!$A$3:$J$250,9,FALSE)</f>
        <v>44699</v>
      </c>
      <c r="E13" s="6">
        <f>VLOOKUP($A13,[1]Database!$A$3:$J$250,10,FALSE)</f>
        <v>44733</v>
      </c>
    </row>
    <row r="14" spans="1:6">
      <c r="A14" t="s">
        <v>66</v>
      </c>
      <c r="B14" s="6" t="str">
        <f>VLOOKUP($A14,[1]Database!$A$3:$J$250,7,FALSE)</f>
        <v>6/9/2022</v>
      </c>
      <c r="C14" s="6">
        <f>VLOOKUP($A14,[1]Database!$A$3:$J$250,8,FALSE)</f>
        <v>44725</v>
      </c>
      <c r="D14" s="6">
        <f>VLOOKUP($A14,[1]Database!$A$3:$J$250,9,FALSE)</f>
        <v>44729</v>
      </c>
      <c r="E14" s="6">
        <f>VLOOKUP($A14,[1]Database!$A$3:$J$250,10,FALSE)</f>
        <v>44729</v>
      </c>
    </row>
    <row r="15" spans="1:6">
      <c r="A15" t="s">
        <v>95</v>
      </c>
      <c r="B15" s="6" t="str">
        <f>VLOOKUP($A15,[1]Database!$A$3:$J$250,7,FALSE)</f>
        <v>6/14/2022</v>
      </c>
      <c r="C15" s="6">
        <f>VLOOKUP($A15,[1]Database!$A$3:$J$250,8,FALSE)</f>
        <v>44726</v>
      </c>
      <c r="D15" s="6">
        <f>VLOOKUP($A15,[1]Database!$A$3:$J$250,9,FALSE)</f>
        <v>44734</v>
      </c>
      <c r="E15" s="6">
        <f>VLOOKUP($A15,[1]Database!$A$3:$J$250,10,FALSE)</f>
        <v>44734</v>
      </c>
    </row>
    <row r="16" spans="1:6">
      <c r="A16" t="s">
        <v>92</v>
      </c>
      <c r="B16" s="6" t="str">
        <f>VLOOKUP($A16,[1]Database!$A$3:$J$250,7,FALSE)</f>
        <v>6/22/2022</v>
      </c>
      <c r="C16" s="6">
        <f>VLOOKUP($A16,[1]Database!$A$3:$J$250,8,FALSE)</f>
        <v>44734</v>
      </c>
      <c r="D16" s="6">
        <f>VLOOKUP($A16,[1]Database!$A$3:$J$250,9,FALSE)</f>
        <v>44752</v>
      </c>
      <c r="E16" s="6">
        <f>VLOOKUP($A16,[1]Database!$A$3:$J$250,10,FALSE)</f>
        <v>44769</v>
      </c>
    </row>
    <row r="17" spans="1:5">
      <c r="A17" t="s">
        <v>34</v>
      </c>
      <c r="B17" s="6">
        <f>VLOOKUP($A17,[1]Database!$A$3:$J$250,7,FALSE)</f>
        <v>44735</v>
      </c>
      <c r="C17" s="6">
        <f>VLOOKUP($A17,[1]Database!$A$3:$J$250,8,FALSE)</f>
        <v>44751</v>
      </c>
      <c r="D17" s="6">
        <f>VLOOKUP($A17,[1]Database!$A$3:$J$250,9,FALSE)</f>
        <v>44763</v>
      </c>
      <c r="E17" s="6">
        <f>VLOOKUP($A17,[1]Database!$A$3:$J$250,10,FALSE)</f>
        <v>44763</v>
      </c>
    </row>
    <row r="18" spans="1:5">
      <c r="A18" t="s">
        <v>107</v>
      </c>
      <c r="B18" s="6">
        <f>VLOOKUP($A18,[1]Database!$A$3:$J$250,7,FALSE)</f>
        <v>44777</v>
      </c>
      <c r="C18" s="6">
        <f>VLOOKUP($A18,[1]Database!$A$3:$J$250,8,FALSE)</f>
        <v>44781</v>
      </c>
      <c r="D18" s="6">
        <f>VLOOKUP($A18,[1]Database!$A$3:$J$250,9,FALSE)</f>
        <v>44799</v>
      </c>
      <c r="E18" s="6">
        <f>VLOOKUP($A18,[1]Database!$A$3:$J$250,10,FALSE)</f>
        <v>44825</v>
      </c>
    </row>
    <row r="19" spans="1:5">
      <c r="A19" t="s">
        <v>103</v>
      </c>
      <c r="B19" s="6" t="str">
        <f>VLOOKUP($A19,[1]Database!$A$3:$J$250,7,FALSE)</f>
        <v>8/15/2022</v>
      </c>
      <c r="C19" s="6">
        <f>VLOOKUP($A19,[1]Database!$A$3:$J$250,8,FALSE)</f>
        <v>44788</v>
      </c>
      <c r="D19" s="6">
        <f>VLOOKUP($A19,[1]Database!$A$3:$J$250,9,FALSE)</f>
        <v>44788</v>
      </c>
      <c r="E19" s="6">
        <f>VLOOKUP($A19,[1]Database!$A$3:$J$250,10,FALSE)</f>
        <v>44788</v>
      </c>
    </row>
    <row r="20" spans="1:5">
      <c r="A20" t="s">
        <v>33</v>
      </c>
      <c r="B20" s="6">
        <f>VLOOKUP($A20,[1]Database!$A$3:$J$250,7,FALSE)</f>
        <v>44840</v>
      </c>
      <c r="C20" s="6">
        <f>VLOOKUP($A20,[1]Database!$A$3:$J$250,8,FALSE)</f>
        <v>44840</v>
      </c>
      <c r="D20" s="6">
        <f>VLOOKUP($A20,[1]Database!$A$3:$J$250,9,FALSE)</f>
        <v>44848</v>
      </c>
      <c r="E20" s="6">
        <f>VLOOKUP($A20,[1]Database!$A$3:$J$250,10,FALSE)</f>
        <v>44862</v>
      </c>
    </row>
    <row r="21" spans="1:5">
      <c r="A21" t="s">
        <v>69</v>
      </c>
      <c r="B21" s="6">
        <f>VLOOKUP($A21,[1]Database!$A$3:$J$250,7,FALSE)</f>
        <v>44837</v>
      </c>
      <c r="C21" s="6">
        <f>VLOOKUP($A21,[1]Database!$A$3:$J$250,8,FALSE)</f>
        <v>44837</v>
      </c>
      <c r="D21" s="6">
        <f>VLOOKUP($A21,[1]Database!$A$3:$J$250,9,FALSE)</f>
        <v>44866</v>
      </c>
      <c r="E21" s="6">
        <f>VLOOKUP($A21,[1]Database!$A$3:$J$250,10,FALSE)</f>
        <v>44866</v>
      </c>
    </row>
    <row r="22" spans="1:5">
      <c r="A22" t="s">
        <v>38</v>
      </c>
      <c r="B22" s="6">
        <f>VLOOKUP($A22,[1]Database!$A$3:$J$250,7,FALSE)</f>
        <v>44868</v>
      </c>
      <c r="C22" s="6">
        <f>VLOOKUP($A22,[1]Database!$A$3:$J$250,8,FALSE)</f>
        <v>44881</v>
      </c>
      <c r="D22" s="6"/>
      <c r="E22" s="6">
        <f>VLOOKUP($A22,[1]Database!$A$3:$J$250,10,FALSE)</f>
        <v>44894</v>
      </c>
    </row>
    <row r="23" spans="1:5">
      <c r="A23" t="s">
        <v>17</v>
      </c>
      <c r="B23" s="6" t="s">
        <v>114</v>
      </c>
      <c r="C23" s="6" t="s">
        <v>114</v>
      </c>
      <c r="D23" s="6" t="s">
        <v>114</v>
      </c>
      <c r="E23" s="6" t="s">
        <v>114</v>
      </c>
    </row>
    <row r="24" spans="1:5">
      <c r="A24" t="s">
        <v>56</v>
      </c>
      <c r="B24" s="6">
        <f>VLOOKUP($A24,[1]Database!$A$3:$J$250,7,FALSE)</f>
        <v>44552</v>
      </c>
      <c r="C24" s="6">
        <f>VLOOKUP($A24,[1]Database!$A$3:$J$250,8,FALSE)</f>
        <v>44559</v>
      </c>
      <c r="D24" s="6">
        <f>VLOOKUP($A24,[1]Database!$A$3:$J$250,9,FALSE)</f>
        <v>44575</v>
      </c>
      <c r="E24" s="6">
        <f>VLOOKUP($A24,[1]Database!$A$3:$J$250,10,FALSE)</f>
        <v>44575</v>
      </c>
    </row>
    <row r="25" spans="1:5">
      <c r="A25" t="s">
        <v>35</v>
      </c>
      <c r="B25" s="6">
        <f>VLOOKUP($A25,[1]Database!$A$3:$J$250,7,FALSE)</f>
        <v>44531</v>
      </c>
      <c r="C25" s="6">
        <f>VLOOKUP($A25,[1]Database!$A$3:$J$250,8,FALSE)</f>
        <v>44537</v>
      </c>
      <c r="D25" s="6">
        <f>VLOOKUP($A25,[1]Database!$A$3:$J$250,9,FALSE)</f>
        <v>44642</v>
      </c>
      <c r="E25" s="6">
        <f>VLOOKUP($A25,[1]Database!$A$3:$J$250,10,FALSE)</f>
        <v>44642</v>
      </c>
    </row>
    <row r="26" spans="1:5">
      <c r="A26" t="s">
        <v>85</v>
      </c>
      <c r="B26" s="6" t="str">
        <f>VLOOKUP($A26,[1]Database!$A$3:$J$250,7,FALSE)</f>
        <v>12/23/2021</v>
      </c>
      <c r="C26" s="6">
        <f>VLOOKUP($A26,[1]Database!$A$3:$J$250,8,FALSE)</f>
        <v>44563</v>
      </c>
      <c r="D26" s="6">
        <f>VLOOKUP($A26,[1]Database!$A$3:$J$250,9,FALSE)</f>
        <v>44601</v>
      </c>
      <c r="E26" s="6">
        <f>VLOOKUP($A26,[1]Database!$A$3:$J$250,10,FALSE)</f>
        <v>44601</v>
      </c>
    </row>
    <row r="27" spans="1:5">
      <c r="A27" t="s">
        <v>59</v>
      </c>
      <c r="B27" s="6">
        <f>VLOOKUP($A27,[1]Database!$A$3:$J$250,7,FALSE)</f>
        <v>44505</v>
      </c>
      <c r="C27" s="6">
        <f>VLOOKUP($A27,[1]Database!$A$3:$J$250,8,FALSE)</f>
        <v>44516</v>
      </c>
      <c r="D27" s="6">
        <f>VLOOKUP($A27,[1]Database!$A$3:$J$250,9,FALSE)</f>
        <v>44560</v>
      </c>
      <c r="E27" s="6">
        <f>VLOOKUP($A27,[1]Database!$A$3:$J$250,10,FALSE)</f>
        <v>44560</v>
      </c>
    </row>
    <row r="28" spans="1:5">
      <c r="A28" s="8" t="s">
        <v>13</v>
      </c>
      <c r="B28" s="6">
        <f>VLOOKUP($A28,[1]Database!$A$3:$J$250,7,FALSE)</f>
        <v>44565</v>
      </c>
      <c r="C28" s="6">
        <f>VLOOKUP($A28,[1]Database!$A$3:$J$250,8,FALSE)</f>
        <v>44567</v>
      </c>
      <c r="D28" s="6">
        <f>VLOOKUP($A28,[1]Database!$A$3:$J$250,9,FALSE)</f>
        <v>44578</v>
      </c>
      <c r="E28" s="6">
        <f>VLOOKUP($A28,[1]Database!$A$3:$J$250,10,FALSE)</f>
        <v>44578</v>
      </c>
    </row>
    <row r="29" spans="1:5">
      <c r="A29" s="8" t="s">
        <v>72</v>
      </c>
      <c r="B29" s="6">
        <f>VLOOKUP($A29,[1]Database!$A$3:$J$250,7,FALSE)</f>
        <v>44551</v>
      </c>
      <c r="C29" s="6">
        <f>VLOOKUP($A29,[1]Database!$A$3:$J$250,8,FALSE)</f>
        <v>44568</v>
      </c>
      <c r="D29" s="6">
        <f>VLOOKUP($A29,[1]Database!$A$3:$J$250,9,FALSE)</f>
        <v>44631</v>
      </c>
      <c r="E29" s="6">
        <f>VLOOKUP($A29,[1]Database!$A$3:$J$250,10,FALSE)</f>
        <v>44636</v>
      </c>
    </row>
    <row r="30" spans="1:5">
      <c r="A30" s="8" t="s">
        <v>18</v>
      </c>
      <c r="B30" s="6" t="str">
        <f>VLOOKUP($A30,[1]Database!$A$3:$J$250,7,FALSE)</f>
        <v>1/17/2022</v>
      </c>
      <c r="C30" s="6">
        <f>VLOOKUP($A30,[1]Database!$A$3:$J$250,8,FALSE)</f>
        <v>44579</v>
      </c>
      <c r="D30" s="6">
        <f>VLOOKUP($A30,[1]Database!$A$3:$J$250,9,FALSE)</f>
        <v>44601</v>
      </c>
      <c r="E30" s="6">
        <f>VLOOKUP($A30,[1]Database!$A$3:$J$250,10,FALSE)</f>
        <v>44601</v>
      </c>
    </row>
    <row r="31" spans="1:5">
      <c r="A31" s="8" t="s">
        <v>62</v>
      </c>
      <c r="B31" s="6">
        <f>VLOOKUP($A31,[1]Database!$A$3:$J$250,7,FALSE)</f>
        <v>44578</v>
      </c>
      <c r="C31" s="6">
        <f>VLOOKUP($A31,[1]Database!$A$3:$J$250,8,FALSE)</f>
        <v>44578</v>
      </c>
      <c r="D31" s="6">
        <f>VLOOKUP($A31,[1]Database!$A$3:$J$250,9,FALSE)</f>
        <v>44623</v>
      </c>
      <c r="E31" s="6">
        <f>VLOOKUP($A31,[1]Database!$A$3:$J$250,10,FALSE)</f>
        <v>44623</v>
      </c>
    </row>
    <row r="32" spans="1:5">
      <c r="A32" s="8" t="s">
        <v>89</v>
      </c>
      <c r="B32" s="6" t="str">
        <f>VLOOKUP($A32,[1]Database!$A$3:$J$250,7,FALSE)</f>
        <v>1/14/2022</v>
      </c>
      <c r="C32" s="6">
        <f>VLOOKUP($A32,[1]Database!$A$3:$J$250,8,FALSE)</f>
        <v>44606</v>
      </c>
      <c r="D32" s="6">
        <f>VLOOKUP($A32,[1]Database!$A$3:$J$250,9,FALSE)</f>
        <v>44608</v>
      </c>
      <c r="E32" s="6">
        <f>VLOOKUP($A32,[1]Database!$A$3:$J$250,10,FALSE)</f>
        <v>44608</v>
      </c>
    </row>
    <row r="33" spans="1:5">
      <c r="A33" s="8" t="s">
        <v>101</v>
      </c>
      <c r="B33" s="6" t="str">
        <f>VLOOKUP($A33,[1]Database!$A$3:$J$250,7,FALSE)</f>
        <v>2/3/2022</v>
      </c>
      <c r="C33" s="6">
        <f>VLOOKUP($A33,[1]Database!$A$3:$J$250,8,FALSE)</f>
        <v>44601</v>
      </c>
      <c r="D33" s="6">
        <f>VLOOKUP($A33,[1]Database!$A$3:$J$250,9,FALSE)</f>
        <v>44607</v>
      </c>
      <c r="E33" s="6">
        <f>VLOOKUP($A33,[1]Database!$A$3:$J$250,10,FALSE)</f>
        <v>44607</v>
      </c>
    </row>
    <row r="34" spans="1:5">
      <c r="A34" s="8" t="s">
        <v>20</v>
      </c>
      <c r="B34" s="6">
        <v>44600</v>
      </c>
      <c r="C34" s="6">
        <v>44601</v>
      </c>
      <c r="D34" s="6"/>
      <c r="E34" s="6">
        <v>44612</v>
      </c>
    </row>
    <row r="35" spans="1:5">
      <c r="A35" s="8" t="s">
        <v>79</v>
      </c>
      <c r="B35" s="6">
        <v>44588</v>
      </c>
      <c r="C35" s="6">
        <v>44642</v>
      </c>
      <c r="E35" s="6">
        <v>44679</v>
      </c>
    </row>
    <row r="36" spans="1:5">
      <c r="A36" s="8" t="s">
        <v>16</v>
      </c>
      <c r="B36" s="6">
        <f>VLOOKUP($A36,[1]Database!$A$3:$J$250,7,FALSE)</f>
        <v>44589</v>
      </c>
      <c r="C36" s="6">
        <f>VLOOKUP($A36,[1]Database!$A$3:$J$250,8,FALSE)</f>
        <v>44636</v>
      </c>
      <c r="D36" s="6">
        <f>VLOOKUP($A36,[1]Database!$A$3:$J$250,9,FALSE)</f>
        <v>44658</v>
      </c>
      <c r="E36" s="6">
        <f>VLOOKUP($A36,[1]Database!$A$3:$J$250,10,FALSE)</f>
        <v>44658</v>
      </c>
    </row>
    <row r="37" spans="1:5">
      <c r="A37" s="8" t="s">
        <v>26</v>
      </c>
      <c r="B37" s="6">
        <f>VLOOKUP($A37,[1]Database!$A$3:$J$250,7,FALSE)</f>
        <v>44588</v>
      </c>
      <c r="C37" s="6">
        <f>VLOOKUP($A37,[1]Database!$A$3:$J$250,8,FALSE)</f>
        <v>44609</v>
      </c>
      <c r="D37" s="6">
        <f>VLOOKUP($A37,[1]Database!$A$3:$J$250,9,FALSE)</f>
        <v>44631</v>
      </c>
      <c r="E37" s="6">
        <f>VLOOKUP($A37,[1]Database!$A$3:$J$250,10,FALSE)</f>
        <v>44631</v>
      </c>
    </row>
    <row r="38" spans="1:5">
      <c r="A38" s="8" t="s">
        <v>8</v>
      </c>
      <c r="B38" s="6">
        <f>VLOOKUP($A38,[1]Database!$A$3:$J$250,7,FALSE)</f>
        <v>44614</v>
      </c>
      <c r="C38" s="6">
        <f>VLOOKUP($A38,[1]Database!$A$3:$J$250,8,FALSE)</f>
        <v>44617</v>
      </c>
      <c r="D38" s="6">
        <f>VLOOKUP($A38,[1]Database!$A$3:$J$250,9,FALSE)</f>
        <v>44622</v>
      </c>
      <c r="E38" s="6">
        <f>VLOOKUP($A38,[1]Database!$A$3:$J$250,10,FALSE)</f>
        <v>44622</v>
      </c>
    </row>
    <row r="39" spans="1:5">
      <c r="A39" s="8" t="s">
        <v>81</v>
      </c>
      <c r="B39" s="6">
        <f>VLOOKUP($A39,[1]Database!$A$3:$J$250,7,FALSE)</f>
        <v>44627</v>
      </c>
      <c r="C39" s="6">
        <f>VLOOKUP($A39,[1]Database!$A$3:$J$250,8,FALSE)</f>
        <v>44627</v>
      </c>
      <c r="D39" s="6">
        <f>VLOOKUP($A39,[1]Database!$A$3:$J$250,9,FALSE)</f>
        <v>44636</v>
      </c>
      <c r="E39" s="6">
        <f>VLOOKUP($A39,[1]Database!$A$3:$J$250,10,FALSE)</f>
        <v>44636</v>
      </c>
    </row>
    <row r="40" spans="1:5">
      <c r="A40" s="8" t="s">
        <v>40</v>
      </c>
      <c r="B40" s="6">
        <f>VLOOKUP($A40,[1]Database!$A$3:$J$250,7,FALSE)</f>
        <v>44622</v>
      </c>
      <c r="C40" s="6">
        <f>VLOOKUP($A40,[1]Database!$A$3:$J$250,8,FALSE)</f>
        <v>44627</v>
      </c>
      <c r="D40" s="6">
        <f>VLOOKUP($A40,[1]Database!$A$3:$J$250,9,FALSE)</f>
        <v>44634</v>
      </c>
      <c r="E40" s="6">
        <f>VLOOKUP($A40,[1]Database!$A$3:$J$250,10,FALSE)</f>
        <v>44634</v>
      </c>
    </row>
    <row r="41" spans="1:5">
      <c r="A41" s="8" t="s">
        <v>77</v>
      </c>
      <c r="B41" s="6">
        <f>VLOOKUP($A41,[1]Database!$A$3:$J$250,7,FALSE)</f>
        <v>44630</v>
      </c>
      <c r="C41" s="6">
        <f>VLOOKUP($A41,[1]Database!$A$3:$J$250,8,FALSE)</f>
        <v>44635</v>
      </c>
      <c r="D41" s="6">
        <f>VLOOKUP($A41,[1]Database!$A$3:$J$250,9,FALSE)</f>
        <v>44642</v>
      </c>
      <c r="E41" s="6">
        <f>VLOOKUP($A41,[1]Database!$A$3:$J$250,10,FALSE)</f>
        <v>44642</v>
      </c>
    </row>
    <row r="42" spans="1:5">
      <c r="A42" s="8" t="s">
        <v>45</v>
      </c>
      <c r="B42" s="6">
        <f>VLOOKUP($A42,[1]Database!$A$3:$J$250,7,FALSE)</f>
        <v>44638</v>
      </c>
      <c r="C42" s="6">
        <f>VLOOKUP($A42,[1]Database!$A$3:$J$250,8,FALSE)</f>
        <v>44642</v>
      </c>
      <c r="D42" s="6">
        <f>VLOOKUP($A42,[1]Database!$A$3:$J$250,9,FALSE)</f>
        <v>44649</v>
      </c>
      <c r="E42" s="6">
        <f>VLOOKUP($A42,[1]Database!$A$3:$J$250,10,FALSE)</f>
        <v>44649</v>
      </c>
    </row>
    <row r="43" spans="1:5">
      <c r="A43" s="8" t="s">
        <v>36</v>
      </c>
      <c r="B43" s="6">
        <v>44648</v>
      </c>
      <c r="C43" s="6" t="s">
        <v>115</v>
      </c>
      <c r="D43" s="6" t="s">
        <v>115</v>
      </c>
      <c r="E43" s="6" t="s">
        <v>115</v>
      </c>
    </row>
    <row r="44" spans="1:5">
      <c r="A44" s="8" t="s">
        <v>104</v>
      </c>
      <c r="B44" s="6">
        <f>VLOOKUP($A44,[1]Database!$A$3:$J$250,7,FALSE)</f>
        <v>44655</v>
      </c>
      <c r="C44" s="6">
        <f>VLOOKUP($A44,[1]Database!$A$3:$J$250,8,FALSE)</f>
        <v>44660</v>
      </c>
      <c r="D44" s="6">
        <f>VLOOKUP($A44,[1]Database!$A$3:$J$250,9,FALSE)</f>
        <v>44679</v>
      </c>
      <c r="E44" s="6">
        <f>VLOOKUP($A44,[1]Database!$A$3:$J$250,10,FALSE)</f>
        <v>44679</v>
      </c>
    </row>
    <row r="45" spans="1:5">
      <c r="A45" s="8" t="s">
        <v>48</v>
      </c>
      <c r="B45" s="6">
        <f>VLOOKUP($A45,[1]Database!$A$3:$J$250,7,FALSE)</f>
        <v>44655</v>
      </c>
      <c r="C45" s="6">
        <f>VLOOKUP($A45,[1]Database!$A$3:$J$250,8,FALSE)</f>
        <v>44658</v>
      </c>
      <c r="D45" s="6">
        <f>VLOOKUP($A45,[1]Database!$A$3:$J$250,9,FALSE)</f>
        <v>44679</v>
      </c>
      <c r="E45" s="6">
        <f>VLOOKUP($A45,[1]Database!$A$3:$J$250,10,FALSE)</f>
        <v>44679</v>
      </c>
    </row>
    <row r="46" spans="1:5">
      <c r="A46" s="8" t="s">
        <v>24</v>
      </c>
      <c r="B46" s="6">
        <f>VLOOKUP($A46,[1]Database!$A$3:$J$250,7,FALSE)</f>
        <v>44656</v>
      </c>
      <c r="C46" s="6">
        <f>VLOOKUP($A46,[1]Database!$A$3:$J$250,8,FALSE)</f>
        <v>44668</v>
      </c>
      <c r="D46" s="6">
        <f>VLOOKUP($A46,[1]Database!$A$3:$J$250,9,FALSE)</f>
        <v>44679</v>
      </c>
      <c r="E46" s="6">
        <f>VLOOKUP($A46,[1]Database!$A$3:$J$250,10,FALSE)</f>
        <v>44679</v>
      </c>
    </row>
    <row r="47" spans="1:5">
      <c r="A47" s="8" t="s">
        <v>14</v>
      </c>
      <c r="B47" s="6">
        <f>VLOOKUP($A47,[1]Database!$A$3:$J$250,7,FALSE)</f>
        <v>44650</v>
      </c>
      <c r="C47" s="6">
        <f>VLOOKUP($A47,[1]Database!$A$3:$J$250,8,FALSE)</f>
        <v>44652</v>
      </c>
      <c r="D47" s="6">
        <f>VLOOKUP($A47,[1]Database!$A$3:$J$250,9,FALSE)</f>
        <v>44664</v>
      </c>
      <c r="E47" s="6">
        <f>VLOOKUP($A47,[1]Database!$A$3:$J$250,10,FALSE)</f>
        <v>44664</v>
      </c>
    </row>
    <row r="48" spans="1:5">
      <c r="A48" s="8" t="s">
        <v>83</v>
      </c>
      <c r="B48" s="6">
        <f>VLOOKUP($A48,[1]Database!$A$3:$J$250,7,FALSE)</f>
        <v>44659</v>
      </c>
      <c r="C48" s="6">
        <f>VLOOKUP($A48,[1]Database!$A$3:$J$250,8,FALSE)</f>
        <v>44661</v>
      </c>
      <c r="D48" s="6">
        <f>VLOOKUP($A48,[1]Database!$A$3:$J$250,9,FALSE)</f>
        <v>44676</v>
      </c>
      <c r="E48" s="6">
        <f>VLOOKUP($A48,[1]Database!$A$3:$J$250,10,FALSE)</f>
        <v>44676</v>
      </c>
    </row>
    <row r="49" spans="1:5">
      <c r="A49" s="8" t="s">
        <v>71</v>
      </c>
      <c r="B49" s="6">
        <f>VLOOKUP($A49,[1]Database!$A$3:$J$250,7,FALSE)</f>
        <v>44662</v>
      </c>
      <c r="C49" s="6">
        <f>VLOOKUP($A49,[1]Database!$A$3:$J$250,8,FALSE)</f>
        <v>44670</v>
      </c>
      <c r="D49" s="6">
        <f>VLOOKUP($A49,[1]Database!$A$3:$J$250,9,FALSE)</f>
        <v>44681</v>
      </c>
      <c r="E49" s="6">
        <f>VLOOKUP($A49,[1]Database!$A$3:$J$250,10,FALSE)</f>
        <v>44681</v>
      </c>
    </row>
    <row r="50" spans="1:5">
      <c r="A50" s="8" t="s">
        <v>67</v>
      </c>
      <c r="B50" s="6">
        <f>VLOOKUP($A50,[1]Database!$A$3:$J$250,7,FALSE)</f>
        <v>44664</v>
      </c>
      <c r="C50" s="6">
        <f>VLOOKUP($A50,[1]Database!$A$3:$J$250,8,FALSE)</f>
        <v>44687</v>
      </c>
      <c r="D50" s="6">
        <f>VLOOKUP($A50,[1]Database!$A$3:$J$250,9,FALSE)</f>
        <v>44746</v>
      </c>
      <c r="E50" s="6">
        <f>VLOOKUP($A50,[1]Database!$A$3:$J$250,10,FALSE)</f>
        <v>44746</v>
      </c>
    </row>
    <row r="51" spans="1:5">
      <c r="A51" s="8" t="s">
        <v>41</v>
      </c>
      <c r="B51" s="6" t="str">
        <f>VLOOKUP($A51,[1]Database!$A$3:$J$250,7,FALSE)</f>
        <v>5/15/2022</v>
      </c>
      <c r="C51" s="6">
        <f>VLOOKUP($A51,[1]Database!$A$3:$J$250,8,FALSE)</f>
        <v>44699</v>
      </c>
      <c r="D51" s="6">
        <f>VLOOKUP($A51,[1]Database!$A$3:$J$250,9,FALSE)</f>
        <v>44726</v>
      </c>
      <c r="E51" s="6">
        <f>VLOOKUP($A51,[1]Database!$A$3:$J$250,10,FALSE)</f>
        <v>44726</v>
      </c>
    </row>
    <row r="52" spans="1:5">
      <c r="A52" s="8" t="s">
        <v>54</v>
      </c>
      <c r="B52" s="6" t="s">
        <v>114</v>
      </c>
      <c r="C52" s="6" t="s">
        <v>114</v>
      </c>
      <c r="D52" s="6" t="s">
        <v>114</v>
      </c>
      <c r="E52" s="6" t="s">
        <v>114</v>
      </c>
    </row>
    <row r="53" spans="1:5">
      <c r="A53" s="8" t="s">
        <v>87</v>
      </c>
      <c r="B53" s="6" t="str">
        <f>VLOOKUP($A53,[1]Database!$A$3:$J$250,7,FALSE)</f>
        <v>5/21/2022</v>
      </c>
      <c r="C53" s="6">
        <f>VLOOKUP($A53,[1]Database!$A$3:$J$250,8,FALSE)</f>
        <v>44702</v>
      </c>
      <c r="D53" s="6">
        <f>VLOOKUP($A53,[1]Database!$A$3:$J$250,9,FALSE)</f>
        <v>44712</v>
      </c>
      <c r="E53" s="6">
        <f>VLOOKUP($A53,[1]Database!$A$3:$J$250,10,FALSE)</f>
        <v>44712</v>
      </c>
    </row>
    <row r="54" spans="1:5">
      <c r="A54" s="8" t="s">
        <v>102</v>
      </c>
      <c r="B54" s="6" t="str">
        <f>VLOOKUP($A54,[1]Database!$A$3:$J$250,7,FALSE)</f>
        <v>5/23/2022</v>
      </c>
      <c r="C54" s="6">
        <f>VLOOKUP($A54,[1]Database!$A$3:$J$250,8,FALSE)</f>
        <v>44706</v>
      </c>
      <c r="D54" s="6">
        <f>VLOOKUP($A54,[1]Database!$A$3:$J$250,9,FALSE)</f>
        <v>44714</v>
      </c>
      <c r="E54" s="6">
        <f>VLOOKUP($A54,[1]Database!$A$3:$J$250,10,FALSE)</f>
        <v>44714</v>
      </c>
    </row>
    <row r="55" spans="1:5">
      <c r="A55" s="8" t="s">
        <v>27</v>
      </c>
      <c r="B55" s="6" t="str">
        <f>VLOOKUP($A55,[1]Database!$A$3:$J$250,7,FALSE)</f>
        <v>5/23/2022</v>
      </c>
      <c r="C55" s="6">
        <f>VLOOKUP($A55,[1]Database!$A$3:$J$250,8,FALSE)</f>
        <v>44711</v>
      </c>
      <c r="D55" s="6">
        <f>VLOOKUP($A55,[1]Database!$A$3:$J$250,9,FALSE)</f>
        <v>44713</v>
      </c>
      <c r="E55" s="6">
        <f>VLOOKUP($A55,[1]Database!$A$3:$J$250,10,FALSE)</f>
        <v>44713</v>
      </c>
    </row>
    <row r="56" spans="1:5">
      <c r="A56" s="8" t="s">
        <v>106</v>
      </c>
      <c r="B56" s="6" t="str">
        <f>VLOOKUP($A56,[1]Database!$A$3:$J$250,7,FALSE)</f>
        <v>5/24/2022</v>
      </c>
      <c r="C56" s="6">
        <f>VLOOKUP($A56,[1]Database!$A$3:$J$250,8,FALSE)</f>
        <v>44712</v>
      </c>
      <c r="D56" s="6">
        <f>VLOOKUP($A56,[1]Database!$A$3:$J$250,9,FALSE)</f>
        <v>44719</v>
      </c>
      <c r="E56" s="6">
        <f>VLOOKUP($A56,[1]Database!$A$3:$J$250,10,FALSE)</f>
        <v>44719</v>
      </c>
    </row>
    <row r="57" spans="1:5">
      <c r="A57" s="8" t="s">
        <v>76</v>
      </c>
      <c r="B57" s="6" t="str">
        <f>VLOOKUP($A57,[1]Database!$A$3:$J$250,7,FALSE)</f>
        <v>5/30/2022</v>
      </c>
      <c r="C57" s="6">
        <f>VLOOKUP($A57,[1]Database!$A$3:$J$250,8,FALSE)</f>
        <v>44717</v>
      </c>
      <c r="D57" s="6">
        <f>VLOOKUP($A57,[1]Database!$A$3:$J$250,9,FALSE)</f>
        <v>44725</v>
      </c>
      <c r="E57" s="6">
        <f>VLOOKUP($A57,[1]Database!$A$3:$J$250,10,FALSE)</f>
        <v>44725</v>
      </c>
    </row>
    <row r="58" spans="1:5">
      <c r="A58" s="8" t="s">
        <v>108</v>
      </c>
      <c r="B58" s="6">
        <f>VLOOKUP($A58,[1]Database!$A$3:$J$250,7,FALSE)</f>
        <v>44715</v>
      </c>
      <c r="C58" s="6">
        <f>VLOOKUP($A58,[1]Database!$A$3:$J$250,8,FALSE)</f>
        <v>44727</v>
      </c>
      <c r="D58" s="6">
        <f>VLOOKUP($A58,[1]Database!$A$3:$J$250,9,FALSE)</f>
        <v>44764</v>
      </c>
      <c r="E58" s="6">
        <f>VLOOKUP($A58,[1]Database!$A$3:$J$250,10,FALSE)</f>
        <v>44764</v>
      </c>
    </row>
    <row r="59" spans="1:5">
      <c r="A59" s="8" t="s">
        <v>80</v>
      </c>
      <c r="B59" s="6" t="str">
        <f>VLOOKUP($A59,[1]Database!$A$3:$J$250,7,FALSE)</f>
        <v>6/10/2022</v>
      </c>
      <c r="C59" s="6">
        <f>VLOOKUP($A59,[1]Database!$A$3:$J$250,8,FALSE)</f>
        <v>44729</v>
      </c>
      <c r="D59" s="6">
        <f>VLOOKUP($A59,[1]Database!$A$3:$J$250,9,FALSE)</f>
        <v>44735</v>
      </c>
      <c r="E59" s="6">
        <f>VLOOKUP($A59,[1]Database!$A$3:$J$250,10,FALSE)</f>
        <v>44735</v>
      </c>
    </row>
    <row r="60" spans="1:5">
      <c r="A60" s="8" t="s">
        <v>65</v>
      </c>
      <c r="B60" s="6">
        <f>VLOOKUP($A60,[1]Database!$A$3:$J$250,7,FALSE)</f>
        <v>44736</v>
      </c>
      <c r="C60" s="6">
        <f>VLOOKUP($A60,[1]Database!$A$3:$J$250,8,FALSE)</f>
        <v>44738</v>
      </c>
      <c r="D60" s="6">
        <f>VLOOKUP($A60,[1]Database!$A$3:$J$250,9,FALSE)</f>
        <v>44748</v>
      </c>
      <c r="E60" s="6">
        <f>VLOOKUP($A60,[1]Database!$A$3:$J$250,10,FALSE)</f>
        <v>44748</v>
      </c>
    </row>
    <row r="61" spans="1:5">
      <c r="A61" s="8" t="s">
        <v>31</v>
      </c>
      <c r="B61" s="6">
        <f>VLOOKUP($A61,[1]Database!$A$3:$J$250,7,FALSE)</f>
        <v>44740</v>
      </c>
      <c r="C61" s="6">
        <f>VLOOKUP($A61,[1]Database!$A$3:$J$250,8,FALSE)</f>
        <v>44796</v>
      </c>
      <c r="D61" s="6">
        <f>VLOOKUP($A61,[1]Database!$A$3:$J$250,9,FALSE)</f>
        <v>44854</v>
      </c>
      <c r="E61" s="6">
        <f>VLOOKUP($A61,[1]Database!$A$3:$J$250,10,FALSE)</f>
        <v>44854</v>
      </c>
    </row>
    <row r="62" spans="1:5">
      <c r="A62" s="8" t="s">
        <v>73</v>
      </c>
      <c r="B62" s="6">
        <f>VLOOKUP($A62,[1]Database!$A$3:$J$250,7,FALSE)</f>
        <v>44742</v>
      </c>
      <c r="C62" s="6">
        <f>VLOOKUP($A62,[1]Database!$A$3:$J$250,8,FALSE)</f>
        <v>44746</v>
      </c>
      <c r="D62" s="6">
        <f>VLOOKUP($A62,[1]Database!$A$3:$J$250,9,FALSE)</f>
        <v>44750</v>
      </c>
      <c r="E62" s="6">
        <f>VLOOKUP($A62,[1]Database!$A$3:$J$250,10,FALSE)</f>
        <v>44750</v>
      </c>
    </row>
    <row r="63" spans="1:5">
      <c r="A63" s="8" t="s">
        <v>19</v>
      </c>
      <c r="B63" s="6">
        <f>VLOOKUP($A63,[1]Database!$A$3:$J$250,7,FALSE)</f>
        <v>44748</v>
      </c>
      <c r="C63" s="6">
        <f>VLOOKUP($A63,[1]Database!$A$3:$J$250,8,FALSE)</f>
        <v>44753</v>
      </c>
      <c r="D63" s="6">
        <f>VLOOKUP($A63,[1]Database!$A$3:$J$250,9,FALSE)</f>
        <v>44763</v>
      </c>
      <c r="E63" s="6">
        <f>VLOOKUP($A63,[1]Database!$A$3:$J$250,10,FALSE)</f>
        <v>44763</v>
      </c>
    </row>
    <row r="64" spans="1:5">
      <c r="A64" s="8" t="s">
        <v>51</v>
      </c>
      <c r="B64" s="6" t="str">
        <f>VLOOKUP($A64,[1]Database!$A$3:$J$250,7,FALSE)</f>
        <v>7/18/2022</v>
      </c>
      <c r="C64" s="6">
        <f>VLOOKUP($A64,[1]Database!$A$3:$J$250,8,FALSE)</f>
        <v>44761</v>
      </c>
      <c r="D64" s="6">
        <f>VLOOKUP($A64,[1]Database!$A$3:$J$250,9,FALSE)</f>
        <v>44769</v>
      </c>
      <c r="E64" s="6">
        <f>VLOOKUP($A64,[1]Database!$A$3:$J$250,10,FALSE)</f>
        <v>44769</v>
      </c>
    </row>
    <row r="65" spans="1:5">
      <c r="A65" s="8" t="s">
        <v>46</v>
      </c>
      <c r="B65" s="6" t="str">
        <f>VLOOKUP($A65,[1]Database!$A$3:$J$250,7,FALSE)</f>
        <v>6/23/2022</v>
      </c>
      <c r="C65" s="6">
        <f>VLOOKUP($A65,[1]Database!$A$3:$J$250,8,FALSE)</f>
        <v>44762</v>
      </c>
      <c r="D65" s="6">
        <f>VLOOKUP($A65,[1]Database!$A$3:$J$250,9,FALSE)</f>
        <v>44769</v>
      </c>
      <c r="E65" s="6">
        <f>VLOOKUP($A65,[1]Database!$A$3:$J$250,10,FALSE)</f>
        <v>44769</v>
      </c>
    </row>
    <row r="66" spans="1:5">
      <c r="A66" s="8" t="s">
        <v>75</v>
      </c>
      <c r="B66" s="6" t="str">
        <f>VLOOKUP($A66,[1]Database!$A$3:$J$250,7,FALSE)</f>
        <v>7/27/2022</v>
      </c>
      <c r="C66" s="6">
        <f>VLOOKUP($A66,[1]Database!$A$3:$J$250,8,FALSE)</f>
        <v>44769</v>
      </c>
      <c r="D66" s="6">
        <f>VLOOKUP($A66,[1]Database!$A$3:$J$250,9,FALSE)</f>
        <v>44781</v>
      </c>
      <c r="E66" s="6">
        <f>VLOOKUP($A66,[1]Database!$A$3:$J$250,10,FALSE)</f>
        <v>44781</v>
      </c>
    </row>
    <row r="67" spans="1:5">
      <c r="A67" s="8" t="s">
        <v>12</v>
      </c>
      <c r="B67" s="6">
        <f>VLOOKUP($A67,[1]Database!$A$3:$J$250,7,FALSE)</f>
        <v>44755</v>
      </c>
      <c r="C67" s="6">
        <f>VLOOKUP($A67,[1]Database!$A$3:$J$250,8,FALSE)</f>
        <v>44767</v>
      </c>
      <c r="D67" s="6">
        <f>VLOOKUP($A67,[1]Database!$A$3:$J$250,9,FALSE)</f>
        <v>44776</v>
      </c>
      <c r="E67" s="6">
        <f>VLOOKUP($A67,[1]Database!$A$3:$J$250,10,FALSE)</f>
        <v>44776</v>
      </c>
    </row>
    <row r="68" spans="1:5">
      <c r="A68" s="8" t="s">
        <v>28</v>
      </c>
      <c r="B68" s="6" t="s">
        <v>114</v>
      </c>
      <c r="C68" s="6" t="s">
        <v>114</v>
      </c>
      <c r="D68" s="6" t="s">
        <v>114</v>
      </c>
      <c r="E68" s="6" t="s">
        <v>114</v>
      </c>
    </row>
    <row r="69" spans="1:5">
      <c r="A69" s="8" t="s">
        <v>78</v>
      </c>
      <c r="B69" s="6" t="str">
        <f>VLOOKUP($A69,[1]Database!$A$3:$J$250,7,FALSE)</f>
        <v>7/22/2022</v>
      </c>
      <c r="C69" s="6">
        <f>VLOOKUP($A69,[1]Database!$A$3:$J$250,8,FALSE)</f>
        <v>44775</v>
      </c>
      <c r="D69" s="6">
        <f>VLOOKUP($A69,[1]Database!$A$3:$J$250,9,FALSE)</f>
        <v>44783</v>
      </c>
      <c r="E69" s="6">
        <f>VLOOKUP($A69,[1]Database!$A$3:$J$250,10,FALSE)</f>
        <v>44783</v>
      </c>
    </row>
    <row r="70" spans="1:5">
      <c r="A70" s="8" t="s">
        <v>84</v>
      </c>
      <c r="B70" s="6" t="str">
        <f>VLOOKUP($A70,[1]Database!$A$3:$J$250,7,FALSE)</f>
        <v>8/1/2022</v>
      </c>
      <c r="C70" s="6">
        <f>VLOOKUP($A70,[1]Database!$A$3:$J$250,8,FALSE)</f>
        <v>44780</v>
      </c>
      <c r="D70" s="6">
        <f>VLOOKUP($A70,[1]Database!$A$3:$J$250,9,FALSE)</f>
        <v>44784</v>
      </c>
      <c r="E70" s="6">
        <f>VLOOKUP($A70,[1]Database!$A$3:$J$250,10,FALSE)</f>
        <v>44784</v>
      </c>
    </row>
    <row r="71" spans="1:5">
      <c r="A71" s="8" t="s">
        <v>63</v>
      </c>
      <c r="B71" s="6">
        <f>VLOOKUP($A71,[1]Database!$A$3:$J$250,7,FALSE)</f>
        <v>44776</v>
      </c>
      <c r="C71" s="6">
        <f>VLOOKUP($A71,[1]Database!$A$3:$J$250,8,FALSE)</f>
        <v>44789</v>
      </c>
      <c r="D71" s="6">
        <f>VLOOKUP($A71,[1]Database!$A$3:$J$250,9,FALSE)</f>
        <v>44798</v>
      </c>
      <c r="E71" s="6">
        <f>VLOOKUP($A71,[1]Database!$A$3:$J$250,10,FALSE)</f>
        <v>44798</v>
      </c>
    </row>
    <row r="72" spans="1:5">
      <c r="A72" s="8" t="s">
        <v>100</v>
      </c>
      <c r="B72" s="6">
        <f>VLOOKUP($A72,[1]Database!$A$3:$J$250,7,FALSE)</f>
        <v>44777</v>
      </c>
      <c r="C72" s="6">
        <f>VLOOKUP($A72,[1]Database!$A$3:$J$250,8,FALSE)</f>
        <v>44783</v>
      </c>
      <c r="D72" s="6">
        <f>VLOOKUP($A72,[1]Database!$A$3:$J$250,9,FALSE)</f>
        <v>44817</v>
      </c>
      <c r="E72" s="6">
        <f>VLOOKUP($A72,[1]Database!$A$3:$J$250,10,FALSE)</f>
        <v>44817</v>
      </c>
    </row>
    <row r="73" spans="1:5">
      <c r="A73" s="8" t="s">
        <v>57</v>
      </c>
      <c r="B73" s="6">
        <f>VLOOKUP($A73,[1]Database!$A$3:$J$250,7,FALSE)</f>
        <v>44781</v>
      </c>
      <c r="C73" s="6">
        <f>VLOOKUP($A73,[1]Database!$A$3:$J$250,8,FALSE)</f>
        <v>44784</v>
      </c>
      <c r="D73" s="6">
        <f>VLOOKUP($A73,[1]Database!$A$3:$J$250,9,FALSE)</f>
        <v>44798</v>
      </c>
      <c r="E73" s="6">
        <f>VLOOKUP($A73,[1]Database!$A$3:$J$250,10,FALSE)</f>
        <v>44818</v>
      </c>
    </row>
    <row r="74" spans="1:5">
      <c r="A74" s="8" t="s">
        <v>47</v>
      </c>
      <c r="B74" s="6">
        <f>VLOOKUP($A74,[1]Database!$A$3:$J$250,7,FALSE)</f>
        <v>44791</v>
      </c>
      <c r="C74" s="6">
        <f>VLOOKUP($A74,[1]Database!$A$3:$J$250,8,FALSE)</f>
        <v>44799</v>
      </c>
      <c r="D74" s="6">
        <f>VLOOKUP($A74,[1]Database!$A$3:$J$250,9,FALSE)</f>
        <v>44805</v>
      </c>
      <c r="E74" s="6">
        <f>VLOOKUP($A74,[1]Database!$A$3:$J$250,10,FALSE)</f>
        <v>44805</v>
      </c>
    </row>
    <row r="75" spans="1:5">
      <c r="A75" s="8" t="s">
        <v>32</v>
      </c>
      <c r="B75" s="6">
        <f>VLOOKUP($A75,[1]Database!$A$3:$J$250,7,FALSE)</f>
        <v>44798</v>
      </c>
      <c r="C75" s="6">
        <f>VLOOKUP($A75,[1]Database!$A$3:$J$250,8,FALSE)</f>
        <v>44806</v>
      </c>
      <c r="D75" s="6">
        <f>VLOOKUP($A75,[1]Database!$A$3:$J$250,9,FALSE)</f>
        <v>44816</v>
      </c>
      <c r="E75" s="6">
        <f>VLOOKUP($A75,[1]Database!$A$3:$J$250,10,FALSE)</f>
        <v>44816</v>
      </c>
    </row>
    <row r="76" spans="1:5">
      <c r="A76" s="8" t="s">
        <v>43</v>
      </c>
      <c r="B76" s="6">
        <v>44807</v>
      </c>
      <c r="C76" s="6">
        <v>44811</v>
      </c>
      <c r="D76" s="6"/>
      <c r="E76" s="6">
        <v>44839</v>
      </c>
    </row>
    <row r="77" spans="1:5">
      <c r="A77" s="8" t="s">
        <v>9</v>
      </c>
      <c r="B77" s="6">
        <f>VLOOKUP($A77,[1]Database!$A$3:$J$250,7,FALSE)</f>
        <v>44803</v>
      </c>
      <c r="C77" s="6">
        <f>VLOOKUP($A77,[1]Database!$A$3:$J$250,8,FALSE)</f>
        <v>44817</v>
      </c>
      <c r="D77" s="6">
        <f>VLOOKUP($A77,[1]Database!$A$3:$J$250,9,FALSE)</f>
        <v>44819</v>
      </c>
      <c r="E77" s="6">
        <f>VLOOKUP($A77,[1]Database!$A$3:$J$250,10,FALSE)</f>
        <v>44819</v>
      </c>
    </row>
    <row r="78" spans="1:5">
      <c r="A78" s="8" t="s">
        <v>22</v>
      </c>
      <c r="B78" s="6">
        <f>VLOOKUP($A78,[1]Database!$A$3:$J$250,7,FALSE)</f>
        <v>44792</v>
      </c>
      <c r="C78" s="6">
        <f>VLOOKUP($A78,[1]Database!$A$3:$J$250,8,FALSE)</f>
        <v>44808</v>
      </c>
      <c r="D78" s="6">
        <f>VLOOKUP($A78,[1]Database!$A$3:$J$250,9,FALSE)</f>
        <v>44811</v>
      </c>
      <c r="E78" s="6">
        <f>VLOOKUP($A78,[1]Database!$A$3:$J$250,10,FALSE)</f>
        <v>44811</v>
      </c>
    </row>
    <row r="79" spans="1:5">
      <c r="A79" s="8" t="s">
        <v>21</v>
      </c>
      <c r="B79" s="6">
        <f>VLOOKUP($A79,[1]Database!$A$3:$J$250,7,FALSE)</f>
        <v>44812</v>
      </c>
      <c r="C79" s="6">
        <f>VLOOKUP($A79,[1]Database!$A$3:$J$250,8,FALSE)</f>
        <v>44823</v>
      </c>
      <c r="D79" s="6">
        <f>VLOOKUP($A79,[1]Database!$A$3:$J$250,9,FALSE)</f>
        <v>44830</v>
      </c>
      <c r="E79" s="6">
        <f>VLOOKUP($A79,[1]Database!$A$3:$J$250,10,FALSE)</f>
        <v>44846</v>
      </c>
    </row>
    <row r="80" spans="1:5">
      <c r="A80" s="8" t="s">
        <v>42</v>
      </c>
      <c r="B80" s="6">
        <f>VLOOKUP($A80,[1]Database!$A$3:$J$250,7,FALSE)</f>
        <v>44803</v>
      </c>
      <c r="C80" s="6">
        <f>VLOOKUP($A80,[1]Database!$A$3:$J$250,8,FALSE)</f>
        <v>44822</v>
      </c>
      <c r="D80" s="6">
        <f>VLOOKUP($A80,[1]Database!$A$3:$J$250,9,FALSE)</f>
        <v>44826</v>
      </c>
      <c r="E80" s="6">
        <f>VLOOKUP($A80,[1]Database!$A$3:$J$250,10,FALSE)</f>
        <v>44826</v>
      </c>
    </row>
    <row r="81" spans="1:5">
      <c r="A81" s="8" t="s">
        <v>49</v>
      </c>
      <c r="B81" s="6">
        <f>VLOOKUP($A81,[1]Database!$A$3:$J$250,7,FALSE)</f>
        <v>44831</v>
      </c>
      <c r="C81" s="6">
        <f>VLOOKUP($A81,[1]Database!$A$3:$J$250,8,FALSE)</f>
        <v>44845</v>
      </c>
      <c r="D81" s="6">
        <f>VLOOKUP($A81,[1]Database!$A$3:$J$250,9,FALSE)</f>
        <v>44862</v>
      </c>
      <c r="E81" s="6">
        <f>VLOOKUP($A81,[1]Database!$A$3:$J$250,10,FALSE)</f>
        <v>44862</v>
      </c>
    </row>
    <row r="82" spans="1:5">
      <c r="A82" s="8" t="s">
        <v>97</v>
      </c>
      <c r="B82" s="6">
        <f>VLOOKUP($A82,[1]Database!$A$3:$J$250,7,FALSE)</f>
        <v>44847</v>
      </c>
      <c r="C82" s="6">
        <f>VLOOKUP($A82,[1]Database!$A$3:$J$250,8,FALSE)</f>
        <v>44866</v>
      </c>
      <c r="D82" s="6">
        <f>VLOOKUP($A82,[1]Database!$A$3:$J$250,9,FALSE)</f>
        <v>44880</v>
      </c>
      <c r="E82" s="6">
        <f>VLOOKUP($A82,[1]Database!$A$3:$J$250,10,FALSE)</f>
        <v>44880</v>
      </c>
    </row>
    <row r="83" spans="1:5">
      <c r="A83" s="8" t="s">
        <v>64</v>
      </c>
      <c r="B83" s="6">
        <f>VLOOKUP($A83,[1]Database!$A$3:$J$250,7,FALSE)</f>
        <v>44860</v>
      </c>
      <c r="C83" s="6">
        <f>VLOOKUP($A83,[1]Database!$A$3:$J$250,8,FALSE)</f>
        <v>44860</v>
      </c>
      <c r="D83" s="6">
        <f>VLOOKUP($A83,[1]Database!$A$3:$J$250,9,FALSE)</f>
        <v>44865</v>
      </c>
      <c r="E83" s="6">
        <f>VLOOKUP($A83,[1]Database!$A$3:$J$250,10,FALSE)</f>
        <v>44865</v>
      </c>
    </row>
    <row r="84" spans="1:5">
      <c r="A84" s="8" t="s">
        <v>105</v>
      </c>
      <c r="B84" s="6">
        <f>VLOOKUP($A84,[1]Database!$A$3:$J$250,7,FALSE)</f>
        <v>44853</v>
      </c>
      <c r="C84" s="6">
        <f>VLOOKUP($A84,[1]Database!$A$3:$J$250,8,FALSE)</f>
        <v>44866</v>
      </c>
      <c r="D84" s="6">
        <f>VLOOKUP($A84,[1]Database!$A$3:$J$250,9,FALSE)</f>
        <v>44874</v>
      </c>
      <c r="E84" s="6">
        <f>VLOOKUP($A84,[1]Database!$A$3:$J$250,10,FALSE)</f>
        <v>44874</v>
      </c>
    </row>
    <row r="85" spans="1:5">
      <c r="A85" s="8" t="s">
        <v>30</v>
      </c>
      <c r="B85" s="6">
        <f>VLOOKUP($A85,[1]Database!$A$3:$J$250,7,FALSE)</f>
        <v>44853</v>
      </c>
      <c r="C85" s="6">
        <f>VLOOKUP($A85,[1]Database!$A$3:$J$250,8,FALSE)</f>
        <v>44876</v>
      </c>
      <c r="D85" s="6">
        <f>VLOOKUP($A85,[1]Database!$A$3:$J$250,9,FALSE)</f>
        <v>44883</v>
      </c>
      <c r="E85" s="6">
        <f>VLOOKUP($A85,[1]Database!$A$3:$J$250,10,FALSE)</f>
        <v>44883</v>
      </c>
    </row>
    <row r="86" spans="1:5">
      <c r="A86" s="8" t="s">
        <v>90</v>
      </c>
      <c r="B86" s="6">
        <f>VLOOKUP($A86,[1]Database!$A$3:$J$250,7,FALSE)</f>
        <v>44860</v>
      </c>
      <c r="C86" s="6">
        <f>VLOOKUP($A86,[1]Database!$A$3:$J$250,8,FALSE)</f>
        <v>44865</v>
      </c>
      <c r="D86" s="6">
        <f>VLOOKUP($A86,[1]Database!$A$3:$J$250,9,FALSE)</f>
        <v>44876</v>
      </c>
      <c r="E86" s="6">
        <f>VLOOKUP($A86,[1]Database!$A$3:$J$250,10,FALSE)</f>
        <v>44876</v>
      </c>
    </row>
    <row r="87" spans="1:5">
      <c r="A87" s="8" t="s">
        <v>116</v>
      </c>
      <c r="B87" s="6">
        <f>VLOOKUP($A87,[1]Database!$A$3:$J$250,7,FALSE)</f>
        <v>44867</v>
      </c>
      <c r="C87" s="6">
        <f>VLOOKUP($A87,[1]Database!$A$3:$J$250,8,FALSE)</f>
        <v>44867</v>
      </c>
      <c r="D87" s="6"/>
      <c r="E87" s="6">
        <f>VLOOKUP($A87,[1]Database!$A$3:$J$250,10,FALSE)</f>
        <v>44908</v>
      </c>
    </row>
    <row r="88" spans="1:5">
      <c r="A88" s="8" t="s">
        <v>29</v>
      </c>
      <c r="B88" s="6">
        <f>VLOOKUP($A88,[1]Database!$A$3:$J$250,7,FALSE)</f>
        <v>44862</v>
      </c>
      <c r="C88" s="6">
        <f>VLOOKUP($A88,[1]Database!$A$3:$J$250,8,FALSE)</f>
        <v>44869</v>
      </c>
      <c r="D88" s="6">
        <f>VLOOKUP($A88,[1]Database!$A$3:$J$250,9,FALSE)</f>
        <v>44873</v>
      </c>
      <c r="E88" s="6">
        <f>VLOOKUP($A88,[1]Database!$A$3:$J$250,10,FALSE)</f>
        <v>44873</v>
      </c>
    </row>
    <row r="89" spans="1:5">
      <c r="A89" s="8" t="s">
        <v>74</v>
      </c>
      <c r="B89" s="6">
        <f>VLOOKUP($A89,[1]Database!$A$3:$J$250,7,FALSE)</f>
        <v>44862</v>
      </c>
      <c r="C89" s="6">
        <f>VLOOKUP($A89,[1]Database!$A$3:$J$250,8,FALSE)</f>
        <v>44886</v>
      </c>
      <c r="D89" s="6"/>
      <c r="E89" s="6">
        <f>VLOOKUP($A89,[1]Database!$A$3:$J$250,10,FALSE)</f>
        <v>44896</v>
      </c>
    </row>
    <row r="90" spans="1:5">
      <c r="A90" s="8" t="s">
        <v>82</v>
      </c>
      <c r="B90" s="6">
        <f>VLOOKUP($A90,[1]Database!$A$3:$J$250,7,FALSE)</f>
        <v>44865</v>
      </c>
      <c r="C90" s="6">
        <f>VLOOKUP($A90,[1]Database!$A$3:$J$250,8,FALSE)</f>
        <v>44887</v>
      </c>
      <c r="D90" s="6"/>
      <c r="E90" s="6">
        <f>VLOOKUP($A90,[1]Database!$A$3:$J$250,10,FALSE)</f>
        <v>44893</v>
      </c>
    </row>
    <row r="91" spans="1:5">
      <c r="A91" s="8" t="s">
        <v>68</v>
      </c>
      <c r="B91" s="6">
        <f>VLOOKUP($A91,[1]Database!$A$3:$J$250,7,FALSE)</f>
        <v>44866</v>
      </c>
      <c r="C91" s="6">
        <f>VLOOKUP($A91,[1]Database!$A$3:$J$250,8,FALSE)</f>
        <v>44872</v>
      </c>
      <c r="D91" s="6">
        <f>VLOOKUP($A91,[1]Database!$A$3:$J$250,9,FALSE)</f>
        <v>44886</v>
      </c>
      <c r="E91" s="6">
        <f>VLOOKUP($A91,[1]Database!$A$3:$J$250,10,FALSE)</f>
        <v>44886</v>
      </c>
    </row>
    <row r="92" spans="1:5">
      <c r="A92" s="8" t="s">
        <v>61</v>
      </c>
      <c r="B92" s="6">
        <f>VLOOKUP($A92,[1]Database!$A$3:$J$250,7,FALSE)</f>
        <v>44869</v>
      </c>
      <c r="C92" s="6">
        <f>VLOOKUP($A92,[1]Database!$A$3:$J$250,8,FALSE)</f>
        <v>44871</v>
      </c>
      <c r="D92" s="6">
        <f>VLOOKUP($A92,[1]Database!$A$3:$J$250,9,FALSE)</f>
        <v>44883</v>
      </c>
      <c r="E92" s="6">
        <f>VLOOKUP($A92,[1]Database!$A$3:$J$250,10,FALSE)</f>
        <v>44883</v>
      </c>
    </row>
    <row r="93" spans="1:5">
      <c r="A93" s="8" t="s">
        <v>98</v>
      </c>
      <c r="B93" s="6">
        <f>VLOOKUP($A93,[1]Database!$A$3:$J$250,7,FALSE)</f>
        <v>44883</v>
      </c>
      <c r="C93" s="6">
        <f>VLOOKUP($A93,[1]Database!$A$3:$J$250,8,FALSE)</f>
        <v>44883</v>
      </c>
      <c r="D93" s="6">
        <f>VLOOKUP($A93,[1]Database!$A$3:$J$250,9,FALSE)</f>
        <v>44887</v>
      </c>
      <c r="E93" s="6">
        <f>VLOOKUP($A93,[1]Database!$A$3:$J$250,10,FALSE)</f>
        <v>44887</v>
      </c>
    </row>
    <row r="94" spans="1:5">
      <c r="A94" s="8" t="s">
        <v>23</v>
      </c>
      <c r="B94" s="6">
        <f>VLOOKUP($A94,[1]Database!$A$3:$J$250,7,FALSE)</f>
        <v>44875</v>
      </c>
      <c r="C94" s="6">
        <f>VLOOKUP($A94,[1]Database!$A$3:$J$250,8,FALSE)</f>
        <v>44885</v>
      </c>
      <c r="D94" s="6"/>
      <c r="E94" s="6">
        <f>VLOOKUP($A94,[1]Database!$A$3:$J$250,10,FALSE)</f>
        <v>44894</v>
      </c>
    </row>
    <row r="95" spans="1:5">
      <c r="A95" s="8" t="s">
        <v>117</v>
      </c>
      <c r="B95" s="6">
        <f>VLOOKUP($A95,[1]Database!$A$3:$J$250,7,FALSE)</f>
        <v>44883</v>
      </c>
      <c r="C95" s="6">
        <f>VLOOKUP($A95,[1]Database!$A$3:$J$250,8,FALSE)</f>
        <v>44895</v>
      </c>
      <c r="D95" s="6"/>
      <c r="E95" s="6">
        <f>VLOOKUP($A95,[1]Database!$A$3:$J$250,10,FALSE)</f>
        <v>44908</v>
      </c>
    </row>
    <row r="96" spans="1:5">
      <c r="A96" t="s">
        <v>118</v>
      </c>
      <c r="B96" s="6">
        <v>44936</v>
      </c>
      <c r="C96" s="6">
        <v>44942</v>
      </c>
      <c r="D96" s="6"/>
      <c r="E96" s="6">
        <v>44952</v>
      </c>
    </row>
    <row r="97" spans="1:6" ht="58">
      <c r="A97" s="9" t="s">
        <v>50</v>
      </c>
      <c r="B97" s="6">
        <f>VLOOKUP($A97,[1]Database!$A$3:$J$250,7,FALSE)</f>
        <v>44474</v>
      </c>
      <c r="C97" s="6">
        <f>VLOOKUP($A97,[1]Database!$A$3:$J$250,8,FALSE)</f>
        <v>44489</v>
      </c>
      <c r="D97" s="6" t="str">
        <f>VLOOKUP($A97,[1]Database!$A$3:$J$250,9,FALSE)</f>
        <v>11/23/2021
12/1/2021
2/8/2021</v>
      </c>
      <c r="E97" s="6">
        <f>VLOOKUP($A97,[1]Database!$A$3:$J$250,10,FALSE)</f>
        <v>44623</v>
      </c>
      <c r="F97" s="10" t="s">
        <v>119</v>
      </c>
    </row>
  </sheetData>
  <pageMargins left="0.7" right="0.7" top="0.75" bottom="0.75" header="0.3" footer="0.3"/>
  <pageSetup orientation="portrait" r:id="rId1"/>
  <headerFooter>
    <oddHeader>&amp;L&amp;"Arial"&amp;10&amp;K0000FF[AMD Official Use Only - General]&amp;1#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3F117-08B9-4734-B82D-E550E6F9AEE7}">
  <dimension ref="A2:F100"/>
  <sheetViews>
    <sheetView workbookViewId="0">
      <selection activeCell="C8" sqref="C8"/>
    </sheetView>
  </sheetViews>
  <sheetFormatPr defaultRowHeight="14.5"/>
  <cols>
    <col min="1" max="1" width="22.81640625" customWidth="1"/>
    <col min="2" max="3" width="28.81640625" style="4" bestFit="1" customWidth="1"/>
    <col min="4" max="4" width="30.453125" style="4" customWidth="1"/>
    <col min="5" max="5" width="26.26953125" style="4" bestFit="1" customWidth="1"/>
    <col min="6" max="6" width="108.453125" customWidth="1"/>
  </cols>
  <sheetData>
    <row r="2" spans="1:5" ht="43.5">
      <c r="A2" s="3" t="s">
        <v>120</v>
      </c>
      <c r="B2" s="4" t="s">
        <v>121</v>
      </c>
      <c r="C2" s="4" t="s">
        <v>2</v>
      </c>
      <c r="D2" s="4" t="s">
        <v>111</v>
      </c>
      <c r="E2" s="4" t="s">
        <v>4</v>
      </c>
    </row>
    <row r="3" spans="1:5">
      <c r="A3" s="5" t="s">
        <v>70</v>
      </c>
      <c r="B3" s="6">
        <f>VLOOKUP($A3,[1]Database!$A$3:$J$250,7,FALSE)</f>
        <v>44553</v>
      </c>
      <c r="C3" s="6">
        <f>VLOOKUP($A3,[1]Database!$A$3:$J$250,8,FALSE)</f>
        <v>44554</v>
      </c>
      <c r="D3" s="6">
        <f>VLOOKUP($A3,[1]Database!$A$3:$J$250,9,FALSE)</f>
        <v>44573</v>
      </c>
      <c r="E3" s="6">
        <f>VLOOKUP($A3,[1]Database!$A$3:$J$250,10,FALSE)</f>
        <v>44573</v>
      </c>
    </row>
    <row r="4" spans="1:5">
      <c r="A4" s="7" t="s">
        <v>50</v>
      </c>
      <c r="B4" s="6">
        <f>VLOOKUP($A4,[1]Database!$A$3:$J$250,7,FALSE)</f>
        <v>44474</v>
      </c>
      <c r="C4" s="6">
        <f>VLOOKUP($A4,[1]Database!$A$3:$J$250,8,FALSE)</f>
        <v>44489</v>
      </c>
      <c r="D4" s="6" t="str">
        <f>VLOOKUP($A4,[1]Database!$A$3:$J$250,9,FALSE)</f>
        <v>11/23/2021
12/1/2021
2/8/2021</v>
      </c>
      <c r="E4" s="6">
        <f>VLOOKUP($A4,[1]Database!$A$3:$J$250,10,FALSE)</f>
        <v>44623</v>
      </c>
    </row>
    <row r="5" spans="1:5">
      <c r="A5" s="7" t="s">
        <v>10</v>
      </c>
      <c r="B5" s="6">
        <f>VLOOKUP($A5,[1]Database!$A$3:$J$250,7,FALSE)</f>
        <v>44538</v>
      </c>
      <c r="C5" s="6">
        <f>VLOOKUP($A5,[1]Database!$A$3:$J$250,8,FALSE)</f>
        <v>44536</v>
      </c>
      <c r="D5" s="6">
        <f>VLOOKUP($A5,[1]Database!$A$3:$J$250,9,FALSE)</f>
        <v>44635</v>
      </c>
      <c r="E5" s="6">
        <f>VLOOKUP($A5,[1]Database!$A$3:$J$250,10,FALSE)</f>
        <v>44664</v>
      </c>
    </row>
    <row r="6" spans="1:5">
      <c r="A6" s="7" t="s">
        <v>86</v>
      </c>
      <c r="B6" s="6">
        <f>VLOOKUP($A6,[1]Database!$A$3:$J$250,7,FALSE)</f>
        <v>44553</v>
      </c>
      <c r="C6" s="6">
        <f>VLOOKUP($A6,[1]Database!$A$3:$J$250,8,FALSE)</f>
        <v>44559</v>
      </c>
      <c r="D6" s="6">
        <f>VLOOKUP($A6,[1]Database!$A$3:$J$250,9,FALSE)</f>
        <v>44572</v>
      </c>
      <c r="E6" s="6">
        <f>VLOOKUP($A6,[1]Database!$A$3:$J$250,10,FALSE)</f>
        <v>44583</v>
      </c>
    </row>
    <row r="7" spans="1:5">
      <c r="A7" s="7" t="s">
        <v>37</v>
      </c>
      <c r="B7" s="6"/>
      <c r="C7" s="6">
        <f>VLOOKUP($A7,[1]Database!$A$3:$J$250,8,FALSE)</f>
        <v>44450</v>
      </c>
      <c r="D7" s="6"/>
      <c r="E7" s="6">
        <f>VLOOKUP($A7,[1]Database!$A$3:$J$250,10,FALSE)</f>
        <v>44580</v>
      </c>
    </row>
    <row r="8" spans="1:5">
      <c r="A8" t="s">
        <v>96</v>
      </c>
      <c r="B8" s="6">
        <f>VLOOKUP($A8,[1]Database!$A$3:$J$250,7,FALSE)</f>
        <v>44518</v>
      </c>
      <c r="C8" s="6">
        <f>VLOOKUP($A8,[1]Database!$A$3:$J$250,8,FALSE)</f>
        <v>44538</v>
      </c>
      <c r="D8" s="6">
        <f>VLOOKUP($A8,[1]Database!$A$3:$J$250,9,FALSE)</f>
        <v>44571</v>
      </c>
      <c r="E8" s="6">
        <f>VLOOKUP($A8,[1]Database!$A$3:$J$250,10,FALSE)</f>
        <v>44571</v>
      </c>
    </row>
    <row r="9" spans="1:5">
      <c r="A9" t="s">
        <v>60</v>
      </c>
      <c r="B9" s="6" t="s">
        <v>122</v>
      </c>
      <c r="C9" s="6" t="s">
        <v>122</v>
      </c>
      <c r="D9" s="6" t="s">
        <v>122</v>
      </c>
      <c r="E9" s="6" t="s">
        <v>122</v>
      </c>
    </row>
    <row r="10" spans="1:5">
      <c r="A10" t="s">
        <v>55</v>
      </c>
      <c r="B10" s="6">
        <v>44587</v>
      </c>
      <c r="C10" s="6">
        <v>44589</v>
      </c>
      <c r="D10" s="6"/>
      <c r="E10" s="6">
        <v>44685</v>
      </c>
    </row>
    <row r="11" spans="1:5">
      <c r="A11" t="s">
        <v>53</v>
      </c>
      <c r="B11" s="6">
        <f>VLOOKUP($A11,[1]Database!$A$3:$J$250,7,FALSE)</f>
        <v>44601</v>
      </c>
      <c r="C11" s="6">
        <f>VLOOKUP($A11,[1]Database!$A$3:$J$250,8,FALSE)</f>
        <v>44601</v>
      </c>
      <c r="D11" s="6">
        <f>VLOOKUP($A11,[1]Database!$A$3:$J$250,9,FALSE)</f>
        <v>44621</v>
      </c>
      <c r="E11" s="6">
        <f>VLOOKUP($A11,[1]Database!$A$3:$J$250,10,FALSE)</f>
        <v>44621</v>
      </c>
    </row>
    <row r="12" spans="1:5">
      <c r="A12" t="s">
        <v>11</v>
      </c>
      <c r="B12" s="6">
        <f>VLOOKUP($A12,[1]Database!$A$3:$J$250,7,FALSE)</f>
        <v>44599</v>
      </c>
      <c r="C12" s="6">
        <f>VLOOKUP($A12,[1]Database!$A$3:$J$250,8,FALSE)</f>
        <v>44615</v>
      </c>
      <c r="D12" s="6">
        <f>VLOOKUP($A12,[1]Database!$A$3:$J$250,9,FALSE)</f>
        <v>44621</v>
      </c>
      <c r="E12" s="6">
        <f>VLOOKUP($A12,[1]Database!$A$3:$J$250,10,FALSE)</f>
        <v>44648</v>
      </c>
    </row>
    <row r="13" spans="1:5">
      <c r="A13" t="s">
        <v>93</v>
      </c>
      <c r="B13" s="6" t="str">
        <f>VLOOKUP($A13,[1]Database!$A$3:$J$250,7,FALSE)</f>
        <v>4/11/2022</v>
      </c>
      <c r="C13" s="6">
        <f>VLOOKUP($A13,[1]Database!$A$3:$J$250,8,FALSE)</f>
        <v>44681</v>
      </c>
      <c r="D13" s="6">
        <f>VLOOKUP($A13,[1]Database!$A$3:$J$250,9,FALSE)</f>
        <v>44711</v>
      </c>
      <c r="E13" s="6">
        <f>VLOOKUP($A13,[1]Database!$A$3:$J$250,10,FALSE)</f>
        <v>44711</v>
      </c>
    </row>
    <row r="14" spans="1:5">
      <c r="A14" t="s">
        <v>58</v>
      </c>
      <c r="B14" s="6" t="str">
        <f>VLOOKUP($A14,[1]Database!$A$3:$J$250,7,FALSE)</f>
        <v>4/13/2022</v>
      </c>
      <c r="C14" s="6">
        <f>VLOOKUP($A14,[1]Database!$A$3:$J$250,8,FALSE)</f>
        <v>44664</v>
      </c>
      <c r="D14" s="6">
        <f>VLOOKUP($A14,[1]Database!$A$3:$J$250,9,FALSE)</f>
        <v>44699</v>
      </c>
      <c r="E14" s="6">
        <f>VLOOKUP($A14,[1]Database!$A$3:$J$250,10,FALSE)</f>
        <v>44733</v>
      </c>
    </row>
    <row r="15" spans="1:5">
      <c r="A15" t="s">
        <v>66</v>
      </c>
      <c r="B15" s="6" t="str">
        <f>VLOOKUP($A15,[1]Database!$A$3:$J$250,7,FALSE)</f>
        <v>6/9/2022</v>
      </c>
      <c r="C15" s="6">
        <f>VLOOKUP($A15,[1]Database!$A$3:$J$250,8,FALSE)</f>
        <v>44725</v>
      </c>
      <c r="D15" s="6">
        <f>VLOOKUP($A15,[1]Database!$A$3:$J$250,9,FALSE)</f>
        <v>44729</v>
      </c>
      <c r="E15" s="6">
        <f>VLOOKUP($A15,[1]Database!$A$3:$J$250,10,FALSE)</f>
        <v>44729</v>
      </c>
    </row>
    <row r="16" spans="1:5">
      <c r="A16" t="s">
        <v>95</v>
      </c>
      <c r="B16" s="6" t="str">
        <f>VLOOKUP($A16,[1]Database!$A$3:$J$250,7,FALSE)</f>
        <v>6/14/2022</v>
      </c>
      <c r="C16" s="6">
        <f>VLOOKUP($A16,[1]Database!$A$3:$J$250,8,FALSE)</f>
        <v>44726</v>
      </c>
      <c r="D16" s="6">
        <f>VLOOKUP($A16,[1]Database!$A$3:$J$250,9,FALSE)</f>
        <v>44734</v>
      </c>
      <c r="E16" s="6">
        <f>VLOOKUP($A16,[1]Database!$A$3:$J$250,10,FALSE)</f>
        <v>44734</v>
      </c>
    </row>
    <row r="17" spans="1:5">
      <c r="A17" t="s">
        <v>92</v>
      </c>
      <c r="B17" s="6" t="str">
        <f>VLOOKUP($A17,[1]Database!$A$3:$J$250,7,FALSE)</f>
        <v>6/22/2022</v>
      </c>
      <c r="C17" s="6">
        <f>VLOOKUP($A17,[1]Database!$A$3:$J$250,8,FALSE)</f>
        <v>44734</v>
      </c>
      <c r="D17" s="6">
        <f>VLOOKUP($A17,[1]Database!$A$3:$J$250,9,FALSE)</f>
        <v>44752</v>
      </c>
      <c r="E17" s="6">
        <f>VLOOKUP($A17,[1]Database!$A$3:$J$250,10,FALSE)</f>
        <v>44769</v>
      </c>
    </row>
    <row r="18" spans="1:5">
      <c r="A18" t="s">
        <v>34</v>
      </c>
      <c r="B18" s="6">
        <f>VLOOKUP($A18,[1]Database!$A$3:$J$250,7,FALSE)</f>
        <v>44735</v>
      </c>
      <c r="C18" s="6">
        <f>VLOOKUP($A18,[1]Database!$A$3:$J$250,8,FALSE)</f>
        <v>44751</v>
      </c>
      <c r="D18" s="6">
        <f>VLOOKUP($A18,[1]Database!$A$3:$J$250,9,FALSE)</f>
        <v>44763</v>
      </c>
      <c r="E18" s="6">
        <f>VLOOKUP($A18,[1]Database!$A$3:$J$250,10,FALSE)</f>
        <v>44763</v>
      </c>
    </row>
    <row r="19" spans="1:5">
      <c r="A19" t="s">
        <v>107</v>
      </c>
      <c r="B19" s="6">
        <f>VLOOKUP($A19,[1]Database!$A$3:$J$250,7,FALSE)</f>
        <v>44777</v>
      </c>
      <c r="C19" s="6">
        <f>VLOOKUP($A19,[1]Database!$A$3:$J$250,8,FALSE)</f>
        <v>44781</v>
      </c>
      <c r="D19" s="6">
        <f>VLOOKUP($A19,[1]Database!$A$3:$J$250,9,FALSE)</f>
        <v>44799</v>
      </c>
      <c r="E19" s="6">
        <f>VLOOKUP($A19,[1]Database!$A$3:$J$250,10,FALSE)</f>
        <v>44825</v>
      </c>
    </row>
    <row r="20" spans="1:5">
      <c r="A20" t="s">
        <v>103</v>
      </c>
      <c r="B20" s="6" t="str">
        <f>VLOOKUP($A20,[1]Database!$A$3:$J$250,7,FALSE)</f>
        <v>8/15/2022</v>
      </c>
      <c r="C20" s="6">
        <f>VLOOKUP($A20,[1]Database!$A$3:$J$250,8,FALSE)</f>
        <v>44788</v>
      </c>
      <c r="D20" s="6">
        <f>VLOOKUP($A20,[1]Database!$A$3:$J$250,9,FALSE)</f>
        <v>44788</v>
      </c>
      <c r="E20" s="6">
        <f>VLOOKUP($A20,[1]Database!$A$3:$J$250,10,FALSE)</f>
        <v>44788</v>
      </c>
    </row>
    <row r="21" spans="1:5">
      <c r="A21" t="s">
        <v>33</v>
      </c>
      <c r="B21" s="6">
        <f>VLOOKUP($A21,[1]Database!$A$3:$J$250,7,FALSE)</f>
        <v>44840</v>
      </c>
      <c r="C21" s="6">
        <f>VLOOKUP($A21,[1]Database!$A$3:$J$250,8,FALSE)</f>
        <v>44840</v>
      </c>
      <c r="D21" s="6">
        <f>VLOOKUP($A21,[1]Database!$A$3:$J$250,9,FALSE)</f>
        <v>44848</v>
      </c>
      <c r="E21" s="6">
        <f>VLOOKUP($A21,[1]Database!$A$3:$J$250,10,FALSE)</f>
        <v>44862</v>
      </c>
    </row>
    <row r="22" spans="1:5">
      <c r="A22" t="s">
        <v>69</v>
      </c>
      <c r="B22" s="6">
        <f>VLOOKUP($A22,[1]Database!$A$3:$J$250,7,FALSE)</f>
        <v>44837</v>
      </c>
      <c r="C22" s="6">
        <f>VLOOKUP($A22,[1]Database!$A$3:$J$250,8,FALSE)</f>
        <v>44837</v>
      </c>
      <c r="D22" s="6">
        <f>VLOOKUP($A22,[1]Database!$A$3:$J$250,9,FALSE)</f>
        <v>44866</v>
      </c>
      <c r="E22" s="6">
        <f>VLOOKUP($A22,[1]Database!$A$3:$J$250,10,FALSE)</f>
        <v>44866</v>
      </c>
    </row>
    <row r="23" spans="1:5">
      <c r="A23" t="s">
        <v>38</v>
      </c>
      <c r="B23" s="6">
        <f>VLOOKUP($A23,[1]Database!$A$3:$J$250,7,FALSE)</f>
        <v>44868</v>
      </c>
      <c r="C23" s="6">
        <f>VLOOKUP($A23,[1]Database!$A$3:$J$250,8,FALSE)</f>
        <v>44881</v>
      </c>
      <c r="D23" s="6"/>
      <c r="E23" s="6">
        <f>VLOOKUP($A23,[1]Database!$A$3:$J$250,10,FALSE)</f>
        <v>44894</v>
      </c>
    </row>
    <row r="24" spans="1:5">
      <c r="A24" t="s">
        <v>17</v>
      </c>
      <c r="B24" s="6" t="s">
        <v>123</v>
      </c>
      <c r="C24" s="6" t="s">
        <v>123</v>
      </c>
      <c r="D24" s="6" t="s">
        <v>123</v>
      </c>
      <c r="E24" s="6" t="s">
        <v>123</v>
      </c>
    </row>
    <row r="25" spans="1:5" ht="43.5">
      <c r="A25" s="3" t="s">
        <v>124</v>
      </c>
      <c r="B25" s="6"/>
      <c r="C25" s="6"/>
      <c r="D25" s="6"/>
      <c r="E25" s="6"/>
    </row>
    <row r="26" spans="1:5">
      <c r="A26" t="s">
        <v>56</v>
      </c>
      <c r="B26" s="6">
        <f>VLOOKUP($A26,[1]Database!$A$3:$J$250,7,FALSE)</f>
        <v>44552</v>
      </c>
      <c r="C26" s="6">
        <f>VLOOKUP($A26,[1]Database!$A$3:$J$250,8,FALSE)</f>
        <v>44559</v>
      </c>
      <c r="D26" s="6">
        <f>VLOOKUP($A26,[1]Database!$A$3:$J$250,9,FALSE)</f>
        <v>44575</v>
      </c>
      <c r="E26" s="6">
        <f>VLOOKUP($A26,[1]Database!$A$3:$J$250,10,FALSE)</f>
        <v>44575</v>
      </c>
    </row>
    <row r="27" spans="1:5">
      <c r="A27" t="s">
        <v>35</v>
      </c>
      <c r="B27" s="6">
        <f>VLOOKUP($A27,[1]Database!$A$3:$J$250,7,FALSE)</f>
        <v>44531</v>
      </c>
      <c r="C27" s="6">
        <f>VLOOKUP($A27,[1]Database!$A$3:$J$250,8,FALSE)</f>
        <v>44537</v>
      </c>
      <c r="D27" s="6">
        <f>VLOOKUP($A27,[1]Database!$A$3:$J$250,9,FALSE)</f>
        <v>44642</v>
      </c>
      <c r="E27" s="6">
        <f>VLOOKUP($A27,[1]Database!$A$3:$J$250,10,FALSE)</f>
        <v>44642</v>
      </c>
    </row>
    <row r="28" spans="1:5">
      <c r="A28" t="s">
        <v>85</v>
      </c>
      <c r="B28" s="6" t="str">
        <f>VLOOKUP($A28,[1]Database!$A$3:$J$250,7,FALSE)</f>
        <v>12/23/2021</v>
      </c>
      <c r="C28" s="6">
        <f>VLOOKUP($A28,[1]Database!$A$3:$J$250,8,FALSE)</f>
        <v>44563</v>
      </c>
      <c r="D28" s="6">
        <f>VLOOKUP($A28,[1]Database!$A$3:$J$250,9,FALSE)</f>
        <v>44601</v>
      </c>
      <c r="E28" s="6">
        <f>VLOOKUP($A28,[1]Database!$A$3:$J$250,10,FALSE)</f>
        <v>44601</v>
      </c>
    </row>
    <row r="29" spans="1:5">
      <c r="A29" t="s">
        <v>59</v>
      </c>
      <c r="B29" s="6">
        <f>VLOOKUP($A29,[1]Database!$A$3:$J$250,7,FALSE)</f>
        <v>44505</v>
      </c>
      <c r="C29" s="6">
        <f>VLOOKUP($A29,[1]Database!$A$3:$J$250,8,FALSE)</f>
        <v>44516</v>
      </c>
      <c r="D29" s="6">
        <f>VLOOKUP($A29,[1]Database!$A$3:$J$250,9,FALSE)</f>
        <v>44560</v>
      </c>
      <c r="E29" s="6">
        <f>VLOOKUP($A29,[1]Database!$A$3:$J$250,10,FALSE)</f>
        <v>44560</v>
      </c>
    </row>
    <row r="30" spans="1:5">
      <c r="A30" s="8" t="s">
        <v>13</v>
      </c>
      <c r="B30" s="6">
        <f>VLOOKUP($A30,[1]Database!$A$3:$J$250,7,FALSE)</f>
        <v>44565</v>
      </c>
      <c r="C30" s="6">
        <f>VLOOKUP($A30,[1]Database!$A$3:$J$250,8,FALSE)</f>
        <v>44567</v>
      </c>
      <c r="D30" s="6">
        <f>VLOOKUP($A30,[1]Database!$A$3:$J$250,9,FALSE)</f>
        <v>44578</v>
      </c>
      <c r="E30" s="6">
        <f>VLOOKUP($A30,[1]Database!$A$3:$J$250,10,FALSE)</f>
        <v>44578</v>
      </c>
    </row>
    <row r="31" spans="1:5">
      <c r="A31" s="8" t="s">
        <v>72</v>
      </c>
      <c r="B31" s="6">
        <f>VLOOKUP($A31,[1]Database!$A$3:$J$250,7,FALSE)</f>
        <v>44551</v>
      </c>
      <c r="C31" s="6">
        <f>VLOOKUP($A31,[1]Database!$A$3:$J$250,8,FALSE)</f>
        <v>44568</v>
      </c>
      <c r="D31" s="6">
        <f>VLOOKUP($A31,[1]Database!$A$3:$J$250,9,FALSE)</f>
        <v>44631</v>
      </c>
      <c r="E31" s="6">
        <f>VLOOKUP($A31,[1]Database!$A$3:$J$250,10,FALSE)</f>
        <v>44636</v>
      </c>
    </row>
    <row r="32" spans="1:5">
      <c r="A32" s="8" t="s">
        <v>18</v>
      </c>
      <c r="B32" s="6" t="str">
        <f>VLOOKUP($A32,[1]Database!$A$3:$J$250,7,FALSE)</f>
        <v>1/17/2022</v>
      </c>
      <c r="C32" s="6">
        <f>VLOOKUP($A32,[1]Database!$A$3:$J$250,8,FALSE)</f>
        <v>44579</v>
      </c>
      <c r="D32" s="6">
        <f>VLOOKUP($A32,[1]Database!$A$3:$J$250,9,FALSE)</f>
        <v>44601</v>
      </c>
      <c r="E32" s="6">
        <f>VLOOKUP($A32,[1]Database!$A$3:$J$250,10,FALSE)</f>
        <v>44601</v>
      </c>
    </row>
    <row r="33" spans="1:5">
      <c r="A33" s="8" t="s">
        <v>62</v>
      </c>
      <c r="B33" s="6">
        <f>VLOOKUP($A33,[1]Database!$A$3:$J$250,7,FALSE)</f>
        <v>44578</v>
      </c>
      <c r="C33" s="6">
        <f>VLOOKUP($A33,[1]Database!$A$3:$J$250,8,FALSE)</f>
        <v>44578</v>
      </c>
      <c r="D33" s="6">
        <f>VLOOKUP($A33,[1]Database!$A$3:$J$250,9,FALSE)</f>
        <v>44623</v>
      </c>
      <c r="E33" s="6">
        <f>VLOOKUP($A33,[1]Database!$A$3:$J$250,10,FALSE)</f>
        <v>44623</v>
      </c>
    </row>
    <row r="34" spans="1:5">
      <c r="A34" s="8" t="s">
        <v>89</v>
      </c>
      <c r="B34" s="6" t="str">
        <f>VLOOKUP($A34,[1]Database!$A$3:$J$250,7,FALSE)</f>
        <v>1/14/2022</v>
      </c>
      <c r="C34" s="6">
        <f>VLOOKUP($A34,[1]Database!$A$3:$J$250,8,FALSE)</f>
        <v>44606</v>
      </c>
      <c r="D34" s="6">
        <f>VLOOKUP($A34,[1]Database!$A$3:$J$250,9,FALSE)</f>
        <v>44608</v>
      </c>
      <c r="E34" s="6">
        <f>VLOOKUP($A34,[1]Database!$A$3:$J$250,10,FALSE)</f>
        <v>44608</v>
      </c>
    </row>
    <row r="35" spans="1:5">
      <c r="A35" s="8" t="s">
        <v>101</v>
      </c>
      <c r="B35" s="6" t="str">
        <f>VLOOKUP($A35,[1]Database!$A$3:$J$250,7,FALSE)</f>
        <v>2/3/2022</v>
      </c>
      <c r="C35" s="6">
        <f>VLOOKUP($A35,[1]Database!$A$3:$J$250,8,FALSE)</f>
        <v>44601</v>
      </c>
      <c r="D35" s="6">
        <f>VLOOKUP($A35,[1]Database!$A$3:$J$250,9,FALSE)</f>
        <v>44607</v>
      </c>
      <c r="E35" s="6">
        <f>VLOOKUP($A35,[1]Database!$A$3:$J$250,10,FALSE)</f>
        <v>44607</v>
      </c>
    </row>
    <row r="36" spans="1:5">
      <c r="A36" s="8" t="s">
        <v>20</v>
      </c>
      <c r="B36" s="6">
        <v>44600</v>
      </c>
      <c r="C36" s="6">
        <v>44601</v>
      </c>
      <c r="D36" s="6"/>
      <c r="E36" s="6">
        <v>44612</v>
      </c>
    </row>
    <row r="37" spans="1:5">
      <c r="A37" s="8" t="s">
        <v>79</v>
      </c>
      <c r="B37" s="6">
        <v>44588</v>
      </c>
      <c r="C37" s="6">
        <v>44642</v>
      </c>
      <c r="E37" s="6">
        <v>44679</v>
      </c>
    </row>
    <row r="38" spans="1:5">
      <c r="A38" s="8" t="s">
        <v>16</v>
      </c>
      <c r="B38" s="6">
        <f>VLOOKUP($A38,[1]Database!$A$3:$J$250,7,FALSE)</f>
        <v>44589</v>
      </c>
      <c r="C38" s="6">
        <f>VLOOKUP($A38,[1]Database!$A$3:$J$250,8,FALSE)</f>
        <v>44636</v>
      </c>
      <c r="D38" s="6">
        <f>VLOOKUP($A38,[1]Database!$A$3:$J$250,9,FALSE)</f>
        <v>44658</v>
      </c>
      <c r="E38" s="6">
        <f>VLOOKUP($A38,[1]Database!$A$3:$J$250,10,FALSE)</f>
        <v>44658</v>
      </c>
    </row>
    <row r="39" spans="1:5">
      <c r="A39" s="8" t="s">
        <v>26</v>
      </c>
      <c r="B39" s="6">
        <f>VLOOKUP($A39,[1]Database!$A$3:$J$250,7,FALSE)</f>
        <v>44588</v>
      </c>
      <c r="C39" s="6">
        <f>VLOOKUP($A39,[1]Database!$A$3:$J$250,8,FALSE)</f>
        <v>44609</v>
      </c>
      <c r="D39" s="6">
        <f>VLOOKUP($A39,[1]Database!$A$3:$J$250,9,FALSE)</f>
        <v>44631</v>
      </c>
      <c r="E39" s="6">
        <f>VLOOKUP($A39,[1]Database!$A$3:$J$250,10,FALSE)</f>
        <v>44631</v>
      </c>
    </row>
    <row r="40" spans="1:5">
      <c r="A40" s="8" t="s">
        <v>8</v>
      </c>
      <c r="B40" s="6">
        <f>VLOOKUP($A40,[1]Database!$A$3:$J$250,7,FALSE)</f>
        <v>44614</v>
      </c>
      <c r="C40" s="6">
        <f>VLOOKUP($A40,[1]Database!$A$3:$J$250,8,FALSE)</f>
        <v>44617</v>
      </c>
      <c r="D40" s="6">
        <f>VLOOKUP($A40,[1]Database!$A$3:$J$250,9,FALSE)</f>
        <v>44622</v>
      </c>
      <c r="E40" s="6">
        <f>VLOOKUP($A40,[1]Database!$A$3:$J$250,10,FALSE)</f>
        <v>44622</v>
      </c>
    </row>
    <row r="41" spans="1:5">
      <c r="A41" s="8" t="s">
        <v>81</v>
      </c>
      <c r="B41" s="6">
        <f>VLOOKUP($A41,[1]Database!$A$3:$J$250,7,FALSE)</f>
        <v>44627</v>
      </c>
      <c r="C41" s="6">
        <f>VLOOKUP($A41,[1]Database!$A$3:$J$250,8,FALSE)</f>
        <v>44627</v>
      </c>
      <c r="D41" s="6">
        <f>VLOOKUP($A41,[1]Database!$A$3:$J$250,9,FALSE)</f>
        <v>44636</v>
      </c>
      <c r="E41" s="6">
        <f>VLOOKUP($A41,[1]Database!$A$3:$J$250,10,FALSE)</f>
        <v>44636</v>
      </c>
    </row>
    <row r="42" spans="1:5">
      <c r="A42" s="8" t="s">
        <v>40</v>
      </c>
      <c r="B42" s="6">
        <f>VLOOKUP($A42,[1]Database!$A$3:$J$250,7,FALSE)</f>
        <v>44622</v>
      </c>
      <c r="C42" s="6">
        <f>VLOOKUP($A42,[1]Database!$A$3:$J$250,8,FALSE)</f>
        <v>44627</v>
      </c>
      <c r="D42" s="6">
        <f>VLOOKUP($A42,[1]Database!$A$3:$J$250,9,FALSE)</f>
        <v>44634</v>
      </c>
      <c r="E42" s="6">
        <f>VLOOKUP($A42,[1]Database!$A$3:$J$250,10,FALSE)</f>
        <v>44634</v>
      </c>
    </row>
    <row r="43" spans="1:5">
      <c r="A43" s="8" t="s">
        <v>77</v>
      </c>
      <c r="B43" s="6">
        <f>VLOOKUP($A43,[1]Database!$A$3:$J$250,7,FALSE)</f>
        <v>44630</v>
      </c>
      <c r="C43" s="6">
        <f>VLOOKUP($A43,[1]Database!$A$3:$J$250,8,FALSE)</f>
        <v>44635</v>
      </c>
      <c r="D43" s="6">
        <f>VLOOKUP($A43,[1]Database!$A$3:$J$250,9,FALSE)</f>
        <v>44642</v>
      </c>
      <c r="E43" s="6">
        <f>VLOOKUP($A43,[1]Database!$A$3:$J$250,10,FALSE)</f>
        <v>44642</v>
      </c>
    </row>
    <row r="44" spans="1:5">
      <c r="A44" s="8" t="s">
        <v>45</v>
      </c>
      <c r="B44" s="6">
        <f>VLOOKUP($A44,[1]Database!$A$3:$J$250,7,FALSE)</f>
        <v>44638</v>
      </c>
      <c r="C44" s="6">
        <f>VLOOKUP($A44,[1]Database!$A$3:$J$250,8,FALSE)</f>
        <v>44642</v>
      </c>
      <c r="D44" s="6">
        <f>VLOOKUP($A44,[1]Database!$A$3:$J$250,9,FALSE)</f>
        <v>44649</v>
      </c>
      <c r="E44" s="6">
        <f>VLOOKUP($A44,[1]Database!$A$3:$J$250,10,FALSE)</f>
        <v>44649</v>
      </c>
    </row>
    <row r="45" spans="1:5">
      <c r="A45" s="8" t="s">
        <v>36</v>
      </c>
      <c r="B45" s="6">
        <v>44648</v>
      </c>
      <c r="C45" s="6" t="s">
        <v>115</v>
      </c>
      <c r="D45" s="6" t="s">
        <v>115</v>
      </c>
      <c r="E45" s="6" t="s">
        <v>115</v>
      </c>
    </row>
    <row r="46" spans="1:5">
      <c r="A46" s="8" t="s">
        <v>104</v>
      </c>
      <c r="B46" s="6">
        <f>VLOOKUP($A46,[1]Database!$A$3:$J$250,7,FALSE)</f>
        <v>44655</v>
      </c>
      <c r="C46" s="6">
        <f>VLOOKUP($A46,[1]Database!$A$3:$J$250,8,FALSE)</f>
        <v>44660</v>
      </c>
      <c r="D46" s="6">
        <f>VLOOKUP($A46,[1]Database!$A$3:$J$250,9,FALSE)</f>
        <v>44679</v>
      </c>
      <c r="E46" s="6">
        <f>VLOOKUP($A46,[1]Database!$A$3:$J$250,10,FALSE)</f>
        <v>44679</v>
      </c>
    </row>
    <row r="47" spans="1:5">
      <c r="A47" s="8" t="s">
        <v>48</v>
      </c>
      <c r="B47" s="6">
        <f>VLOOKUP($A47,[1]Database!$A$3:$J$250,7,FALSE)</f>
        <v>44655</v>
      </c>
      <c r="C47" s="6">
        <f>VLOOKUP($A47,[1]Database!$A$3:$J$250,8,FALSE)</f>
        <v>44658</v>
      </c>
      <c r="D47" s="6">
        <f>VLOOKUP($A47,[1]Database!$A$3:$J$250,9,FALSE)</f>
        <v>44679</v>
      </c>
      <c r="E47" s="6">
        <f>VLOOKUP($A47,[1]Database!$A$3:$J$250,10,FALSE)</f>
        <v>44679</v>
      </c>
    </row>
    <row r="48" spans="1:5">
      <c r="A48" s="8" t="s">
        <v>24</v>
      </c>
      <c r="B48" s="6">
        <f>VLOOKUP($A48,[1]Database!$A$3:$J$250,7,FALSE)</f>
        <v>44656</v>
      </c>
      <c r="C48" s="6">
        <f>VLOOKUP($A48,[1]Database!$A$3:$J$250,8,FALSE)</f>
        <v>44668</v>
      </c>
      <c r="D48" s="6">
        <f>VLOOKUP($A48,[1]Database!$A$3:$J$250,9,FALSE)</f>
        <v>44679</v>
      </c>
      <c r="E48" s="6">
        <f>VLOOKUP($A48,[1]Database!$A$3:$J$250,10,FALSE)</f>
        <v>44679</v>
      </c>
    </row>
    <row r="49" spans="1:5">
      <c r="A49" s="8" t="s">
        <v>14</v>
      </c>
      <c r="B49" s="6">
        <f>VLOOKUP($A49,[1]Database!$A$3:$J$250,7,FALSE)</f>
        <v>44650</v>
      </c>
      <c r="C49" s="6">
        <f>VLOOKUP($A49,[1]Database!$A$3:$J$250,8,FALSE)</f>
        <v>44652</v>
      </c>
      <c r="D49" s="6">
        <f>VLOOKUP($A49,[1]Database!$A$3:$J$250,9,FALSE)</f>
        <v>44664</v>
      </c>
      <c r="E49" s="6">
        <f>VLOOKUP($A49,[1]Database!$A$3:$J$250,10,FALSE)</f>
        <v>44664</v>
      </c>
    </row>
    <row r="50" spans="1:5">
      <c r="A50" s="8" t="s">
        <v>83</v>
      </c>
      <c r="B50" s="6">
        <f>VLOOKUP($A50,[1]Database!$A$3:$J$250,7,FALSE)</f>
        <v>44659</v>
      </c>
      <c r="C50" s="6">
        <f>VLOOKUP($A50,[1]Database!$A$3:$J$250,8,FALSE)</f>
        <v>44661</v>
      </c>
      <c r="D50" s="6">
        <f>VLOOKUP($A50,[1]Database!$A$3:$J$250,9,FALSE)</f>
        <v>44676</v>
      </c>
      <c r="E50" s="6">
        <f>VLOOKUP($A50,[1]Database!$A$3:$J$250,10,FALSE)</f>
        <v>44676</v>
      </c>
    </row>
    <row r="51" spans="1:5">
      <c r="A51" s="8" t="s">
        <v>71</v>
      </c>
      <c r="B51" s="6">
        <f>VLOOKUP($A51,[1]Database!$A$3:$J$250,7,FALSE)</f>
        <v>44662</v>
      </c>
      <c r="C51" s="6">
        <f>VLOOKUP($A51,[1]Database!$A$3:$J$250,8,FALSE)</f>
        <v>44670</v>
      </c>
      <c r="D51" s="6">
        <f>VLOOKUP($A51,[1]Database!$A$3:$J$250,9,FALSE)</f>
        <v>44681</v>
      </c>
      <c r="E51" s="6">
        <f>VLOOKUP($A51,[1]Database!$A$3:$J$250,10,FALSE)</f>
        <v>44681</v>
      </c>
    </row>
    <row r="52" spans="1:5">
      <c r="A52" s="8" t="s">
        <v>67</v>
      </c>
      <c r="B52" s="6">
        <f>VLOOKUP($A52,[1]Database!$A$3:$J$250,7,FALSE)</f>
        <v>44664</v>
      </c>
      <c r="C52" s="6">
        <f>VLOOKUP($A52,[1]Database!$A$3:$J$250,8,FALSE)</f>
        <v>44687</v>
      </c>
      <c r="D52" s="6">
        <f>VLOOKUP($A52,[1]Database!$A$3:$J$250,9,FALSE)</f>
        <v>44746</v>
      </c>
      <c r="E52" s="6">
        <f>VLOOKUP($A52,[1]Database!$A$3:$J$250,10,FALSE)</f>
        <v>44746</v>
      </c>
    </row>
    <row r="53" spans="1:5">
      <c r="A53" s="8" t="s">
        <v>41</v>
      </c>
      <c r="B53" s="6" t="str">
        <f>VLOOKUP($A53,[1]Database!$A$3:$J$250,7,FALSE)</f>
        <v>5/15/2022</v>
      </c>
      <c r="C53" s="6">
        <f>VLOOKUP($A53,[1]Database!$A$3:$J$250,8,FALSE)</f>
        <v>44699</v>
      </c>
      <c r="D53" s="6">
        <f>VLOOKUP($A53,[1]Database!$A$3:$J$250,9,FALSE)</f>
        <v>44726</v>
      </c>
      <c r="E53" s="6">
        <f>VLOOKUP($A53,[1]Database!$A$3:$J$250,10,FALSE)</f>
        <v>44726</v>
      </c>
    </row>
    <row r="54" spans="1:5">
      <c r="A54" s="8" t="s">
        <v>54</v>
      </c>
      <c r="B54" s="6" t="s">
        <v>114</v>
      </c>
      <c r="C54" s="6" t="s">
        <v>114</v>
      </c>
      <c r="D54" s="6" t="s">
        <v>114</v>
      </c>
      <c r="E54" s="6" t="s">
        <v>114</v>
      </c>
    </row>
    <row r="55" spans="1:5">
      <c r="A55" s="8" t="s">
        <v>87</v>
      </c>
      <c r="B55" s="6" t="str">
        <f>VLOOKUP($A55,[1]Database!$A$3:$J$250,7,FALSE)</f>
        <v>5/21/2022</v>
      </c>
      <c r="C55" s="6">
        <f>VLOOKUP($A55,[1]Database!$A$3:$J$250,8,FALSE)</f>
        <v>44702</v>
      </c>
      <c r="D55" s="6">
        <f>VLOOKUP($A55,[1]Database!$A$3:$J$250,9,FALSE)</f>
        <v>44712</v>
      </c>
      <c r="E55" s="6">
        <f>VLOOKUP($A55,[1]Database!$A$3:$J$250,10,FALSE)</f>
        <v>44712</v>
      </c>
    </row>
    <row r="56" spans="1:5">
      <c r="A56" s="8" t="s">
        <v>102</v>
      </c>
      <c r="B56" s="6" t="str">
        <f>VLOOKUP($A56,[1]Database!$A$3:$J$250,7,FALSE)</f>
        <v>5/23/2022</v>
      </c>
      <c r="C56" s="6">
        <f>VLOOKUP($A56,[1]Database!$A$3:$J$250,8,FALSE)</f>
        <v>44706</v>
      </c>
      <c r="D56" s="6">
        <f>VLOOKUP($A56,[1]Database!$A$3:$J$250,9,FALSE)</f>
        <v>44714</v>
      </c>
      <c r="E56" s="6">
        <f>VLOOKUP($A56,[1]Database!$A$3:$J$250,10,FALSE)</f>
        <v>44714</v>
      </c>
    </row>
    <row r="57" spans="1:5">
      <c r="A57" s="8" t="s">
        <v>27</v>
      </c>
      <c r="B57" s="6" t="str">
        <f>VLOOKUP($A57,[1]Database!$A$3:$J$250,7,FALSE)</f>
        <v>5/23/2022</v>
      </c>
      <c r="C57" s="6">
        <f>VLOOKUP($A57,[1]Database!$A$3:$J$250,8,FALSE)</f>
        <v>44711</v>
      </c>
      <c r="D57" s="6">
        <f>VLOOKUP($A57,[1]Database!$A$3:$J$250,9,FALSE)</f>
        <v>44713</v>
      </c>
      <c r="E57" s="6">
        <f>VLOOKUP($A57,[1]Database!$A$3:$J$250,10,FALSE)</f>
        <v>44713</v>
      </c>
    </row>
    <row r="58" spans="1:5">
      <c r="A58" s="8" t="s">
        <v>106</v>
      </c>
      <c r="B58" s="6" t="str">
        <f>VLOOKUP($A58,[1]Database!$A$3:$J$250,7,FALSE)</f>
        <v>5/24/2022</v>
      </c>
      <c r="C58" s="6">
        <f>VLOOKUP($A58,[1]Database!$A$3:$J$250,8,FALSE)</f>
        <v>44712</v>
      </c>
      <c r="D58" s="6">
        <f>VLOOKUP($A58,[1]Database!$A$3:$J$250,9,FALSE)</f>
        <v>44719</v>
      </c>
      <c r="E58" s="6">
        <f>VLOOKUP($A58,[1]Database!$A$3:$J$250,10,FALSE)</f>
        <v>44719</v>
      </c>
    </row>
    <row r="59" spans="1:5">
      <c r="A59" s="8" t="s">
        <v>76</v>
      </c>
      <c r="B59" s="6" t="str">
        <f>VLOOKUP($A59,[1]Database!$A$3:$J$250,7,FALSE)</f>
        <v>5/30/2022</v>
      </c>
      <c r="C59" s="6">
        <f>VLOOKUP($A59,[1]Database!$A$3:$J$250,8,FALSE)</f>
        <v>44717</v>
      </c>
      <c r="D59" s="6">
        <f>VLOOKUP($A59,[1]Database!$A$3:$J$250,9,FALSE)</f>
        <v>44725</v>
      </c>
      <c r="E59" s="6">
        <f>VLOOKUP($A59,[1]Database!$A$3:$J$250,10,FALSE)</f>
        <v>44725</v>
      </c>
    </row>
    <row r="60" spans="1:5">
      <c r="A60" s="8" t="s">
        <v>108</v>
      </c>
      <c r="B60" s="6">
        <f>VLOOKUP($A60,[1]Database!$A$3:$J$250,7,FALSE)</f>
        <v>44715</v>
      </c>
      <c r="C60" s="6">
        <f>VLOOKUP($A60,[1]Database!$A$3:$J$250,8,FALSE)</f>
        <v>44727</v>
      </c>
      <c r="D60" s="6">
        <f>VLOOKUP($A60,[1]Database!$A$3:$J$250,9,FALSE)</f>
        <v>44764</v>
      </c>
      <c r="E60" s="6">
        <f>VLOOKUP($A60,[1]Database!$A$3:$J$250,10,FALSE)</f>
        <v>44764</v>
      </c>
    </row>
    <row r="61" spans="1:5">
      <c r="A61" s="8" t="s">
        <v>80</v>
      </c>
      <c r="B61" s="6" t="str">
        <f>VLOOKUP($A61,[1]Database!$A$3:$J$250,7,FALSE)</f>
        <v>6/10/2022</v>
      </c>
      <c r="C61" s="6">
        <f>VLOOKUP($A61,[1]Database!$A$3:$J$250,8,FALSE)</f>
        <v>44729</v>
      </c>
      <c r="D61" s="6">
        <f>VLOOKUP($A61,[1]Database!$A$3:$J$250,9,FALSE)</f>
        <v>44735</v>
      </c>
      <c r="E61" s="6">
        <f>VLOOKUP($A61,[1]Database!$A$3:$J$250,10,FALSE)</f>
        <v>44735</v>
      </c>
    </row>
    <row r="62" spans="1:5">
      <c r="A62" s="8" t="s">
        <v>65</v>
      </c>
      <c r="B62" s="6">
        <f>VLOOKUP($A62,[1]Database!$A$3:$J$250,7,FALSE)</f>
        <v>44736</v>
      </c>
      <c r="C62" s="6">
        <f>VLOOKUP($A62,[1]Database!$A$3:$J$250,8,FALSE)</f>
        <v>44738</v>
      </c>
      <c r="D62" s="6">
        <f>VLOOKUP($A62,[1]Database!$A$3:$J$250,9,FALSE)</f>
        <v>44748</v>
      </c>
      <c r="E62" s="6">
        <f>VLOOKUP($A62,[1]Database!$A$3:$J$250,10,FALSE)</f>
        <v>44748</v>
      </c>
    </row>
    <row r="63" spans="1:5">
      <c r="A63" s="8" t="s">
        <v>31</v>
      </c>
      <c r="B63" s="6">
        <f>VLOOKUP($A63,[1]Database!$A$3:$J$250,7,FALSE)</f>
        <v>44740</v>
      </c>
      <c r="C63" s="6">
        <f>VLOOKUP($A63,[1]Database!$A$3:$J$250,8,FALSE)</f>
        <v>44796</v>
      </c>
      <c r="D63" s="6">
        <f>VLOOKUP($A63,[1]Database!$A$3:$J$250,9,FALSE)</f>
        <v>44854</v>
      </c>
      <c r="E63" s="6">
        <f>VLOOKUP($A63,[1]Database!$A$3:$J$250,10,FALSE)</f>
        <v>44854</v>
      </c>
    </row>
    <row r="64" spans="1:5">
      <c r="A64" s="8" t="s">
        <v>73</v>
      </c>
      <c r="B64" s="6">
        <f>VLOOKUP($A64,[1]Database!$A$3:$J$250,7,FALSE)</f>
        <v>44742</v>
      </c>
      <c r="C64" s="6">
        <f>VLOOKUP($A64,[1]Database!$A$3:$J$250,8,FALSE)</f>
        <v>44746</v>
      </c>
      <c r="D64" s="6">
        <f>VLOOKUP($A64,[1]Database!$A$3:$J$250,9,FALSE)</f>
        <v>44750</v>
      </c>
      <c r="E64" s="6">
        <f>VLOOKUP($A64,[1]Database!$A$3:$J$250,10,FALSE)</f>
        <v>44750</v>
      </c>
    </row>
    <row r="65" spans="1:5">
      <c r="A65" s="8" t="s">
        <v>19</v>
      </c>
      <c r="B65" s="6">
        <f>VLOOKUP($A65,[1]Database!$A$3:$J$250,7,FALSE)</f>
        <v>44748</v>
      </c>
      <c r="C65" s="6">
        <f>VLOOKUP($A65,[1]Database!$A$3:$J$250,8,FALSE)</f>
        <v>44753</v>
      </c>
      <c r="D65" s="6">
        <f>VLOOKUP($A65,[1]Database!$A$3:$J$250,9,FALSE)</f>
        <v>44763</v>
      </c>
      <c r="E65" s="6">
        <f>VLOOKUP($A65,[1]Database!$A$3:$J$250,10,FALSE)</f>
        <v>44763</v>
      </c>
    </row>
    <row r="66" spans="1:5">
      <c r="A66" s="8" t="s">
        <v>51</v>
      </c>
      <c r="B66" s="6" t="str">
        <f>VLOOKUP($A66,[1]Database!$A$3:$J$250,7,FALSE)</f>
        <v>7/18/2022</v>
      </c>
      <c r="C66" s="6">
        <f>VLOOKUP($A66,[1]Database!$A$3:$J$250,8,FALSE)</f>
        <v>44761</v>
      </c>
      <c r="D66" s="6">
        <f>VLOOKUP($A66,[1]Database!$A$3:$J$250,9,FALSE)</f>
        <v>44769</v>
      </c>
      <c r="E66" s="6">
        <f>VLOOKUP($A66,[1]Database!$A$3:$J$250,10,FALSE)</f>
        <v>44769</v>
      </c>
    </row>
    <row r="67" spans="1:5">
      <c r="A67" s="8" t="s">
        <v>46</v>
      </c>
      <c r="B67" s="6" t="str">
        <f>VLOOKUP($A67,[1]Database!$A$3:$J$250,7,FALSE)</f>
        <v>6/23/2022</v>
      </c>
      <c r="C67" s="6">
        <f>VLOOKUP($A67,[1]Database!$A$3:$J$250,8,FALSE)</f>
        <v>44762</v>
      </c>
      <c r="D67" s="6">
        <f>VLOOKUP($A67,[1]Database!$A$3:$J$250,9,FALSE)</f>
        <v>44769</v>
      </c>
      <c r="E67" s="6">
        <f>VLOOKUP($A67,[1]Database!$A$3:$J$250,10,FALSE)</f>
        <v>44769</v>
      </c>
    </row>
    <row r="68" spans="1:5">
      <c r="A68" s="8" t="s">
        <v>75</v>
      </c>
      <c r="B68" s="6" t="str">
        <f>VLOOKUP($A68,[1]Database!$A$3:$J$250,7,FALSE)</f>
        <v>7/27/2022</v>
      </c>
      <c r="C68" s="6">
        <f>VLOOKUP($A68,[1]Database!$A$3:$J$250,8,FALSE)</f>
        <v>44769</v>
      </c>
      <c r="D68" s="6">
        <f>VLOOKUP($A68,[1]Database!$A$3:$J$250,9,FALSE)</f>
        <v>44781</v>
      </c>
      <c r="E68" s="6">
        <f>VLOOKUP($A68,[1]Database!$A$3:$J$250,10,FALSE)</f>
        <v>44781</v>
      </c>
    </row>
    <row r="69" spans="1:5">
      <c r="A69" s="8" t="s">
        <v>12</v>
      </c>
      <c r="B69" s="6">
        <f>VLOOKUP($A69,[1]Database!$A$3:$J$250,7,FALSE)</f>
        <v>44755</v>
      </c>
      <c r="C69" s="6">
        <f>VLOOKUP($A69,[1]Database!$A$3:$J$250,8,FALSE)</f>
        <v>44767</v>
      </c>
      <c r="D69" s="6">
        <f>VLOOKUP($A69,[1]Database!$A$3:$J$250,9,FALSE)</f>
        <v>44776</v>
      </c>
      <c r="E69" s="6">
        <f>VLOOKUP($A69,[1]Database!$A$3:$J$250,10,FALSE)</f>
        <v>44776</v>
      </c>
    </row>
    <row r="70" spans="1:5">
      <c r="A70" s="8" t="s">
        <v>28</v>
      </c>
      <c r="B70" s="6" t="s">
        <v>123</v>
      </c>
      <c r="C70" s="6" t="s">
        <v>123</v>
      </c>
      <c r="D70" s="6" t="s">
        <v>123</v>
      </c>
      <c r="E70" s="6" t="s">
        <v>123</v>
      </c>
    </row>
    <row r="71" spans="1:5">
      <c r="A71" s="8" t="s">
        <v>78</v>
      </c>
      <c r="B71" s="6" t="str">
        <f>VLOOKUP($A71,[1]Database!$A$3:$J$250,7,FALSE)</f>
        <v>7/22/2022</v>
      </c>
      <c r="C71" s="6">
        <f>VLOOKUP($A71,[1]Database!$A$3:$J$250,8,FALSE)</f>
        <v>44775</v>
      </c>
      <c r="D71" s="6">
        <f>VLOOKUP($A71,[1]Database!$A$3:$J$250,9,FALSE)</f>
        <v>44783</v>
      </c>
      <c r="E71" s="6">
        <f>VLOOKUP($A71,[1]Database!$A$3:$J$250,10,FALSE)</f>
        <v>44783</v>
      </c>
    </row>
    <row r="72" spans="1:5">
      <c r="A72" s="8" t="s">
        <v>84</v>
      </c>
      <c r="B72" s="6" t="str">
        <f>VLOOKUP($A72,[1]Database!$A$3:$J$250,7,FALSE)</f>
        <v>8/1/2022</v>
      </c>
      <c r="C72" s="6">
        <f>VLOOKUP($A72,[1]Database!$A$3:$J$250,8,FALSE)</f>
        <v>44780</v>
      </c>
      <c r="D72" s="6">
        <f>VLOOKUP($A72,[1]Database!$A$3:$J$250,9,FALSE)</f>
        <v>44784</v>
      </c>
      <c r="E72" s="6">
        <f>VLOOKUP($A72,[1]Database!$A$3:$J$250,10,FALSE)</f>
        <v>44784</v>
      </c>
    </row>
    <row r="73" spans="1:5">
      <c r="A73" s="8" t="s">
        <v>63</v>
      </c>
      <c r="B73" s="6">
        <f>VLOOKUP($A73,[1]Database!$A$3:$J$250,7,FALSE)</f>
        <v>44776</v>
      </c>
      <c r="C73" s="6">
        <f>VLOOKUP($A73,[1]Database!$A$3:$J$250,8,FALSE)</f>
        <v>44789</v>
      </c>
      <c r="D73" s="6">
        <f>VLOOKUP($A73,[1]Database!$A$3:$J$250,9,FALSE)</f>
        <v>44798</v>
      </c>
      <c r="E73" s="6">
        <f>VLOOKUP($A73,[1]Database!$A$3:$J$250,10,FALSE)</f>
        <v>44798</v>
      </c>
    </row>
    <row r="74" spans="1:5">
      <c r="A74" s="8" t="s">
        <v>100</v>
      </c>
      <c r="B74" s="6">
        <f>VLOOKUP($A74,[1]Database!$A$3:$J$250,7,FALSE)</f>
        <v>44777</v>
      </c>
      <c r="C74" s="6">
        <f>VLOOKUP($A74,[1]Database!$A$3:$J$250,8,FALSE)</f>
        <v>44783</v>
      </c>
      <c r="D74" s="6">
        <f>VLOOKUP($A74,[1]Database!$A$3:$J$250,9,FALSE)</f>
        <v>44817</v>
      </c>
      <c r="E74" s="6">
        <f>VLOOKUP($A74,[1]Database!$A$3:$J$250,10,FALSE)</f>
        <v>44817</v>
      </c>
    </row>
    <row r="75" spans="1:5">
      <c r="A75" s="8" t="s">
        <v>57</v>
      </c>
      <c r="B75" s="6">
        <f>VLOOKUP($A75,[1]Database!$A$3:$J$250,7,FALSE)</f>
        <v>44781</v>
      </c>
      <c r="C75" s="6">
        <f>VLOOKUP($A75,[1]Database!$A$3:$J$250,8,FALSE)</f>
        <v>44784</v>
      </c>
      <c r="D75" s="6">
        <f>VLOOKUP($A75,[1]Database!$A$3:$J$250,9,FALSE)</f>
        <v>44798</v>
      </c>
      <c r="E75" s="6">
        <f>VLOOKUP($A75,[1]Database!$A$3:$J$250,10,FALSE)</f>
        <v>44818</v>
      </c>
    </row>
    <row r="76" spans="1:5">
      <c r="A76" s="8" t="s">
        <v>47</v>
      </c>
      <c r="B76" s="6">
        <f>VLOOKUP($A76,[1]Database!$A$3:$J$250,7,FALSE)</f>
        <v>44791</v>
      </c>
      <c r="C76" s="6">
        <f>VLOOKUP($A76,[1]Database!$A$3:$J$250,8,FALSE)</f>
        <v>44799</v>
      </c>
      <c r="D76" s="6">
        <f>VLOOKUP($A76,[1]Database!$A$3:$J$250,9,FALSE)</f>
        <v>44805</v>
      </c>
      <c r="E76" s="6">
        <f>VLOOKUP($A76,[1]Database!$A$3:$J$250,10,FALSE)</f>
        <v>44805</v>
      </c>
    </row>
    <row r="77" spans="1:5">
      <c r="A77" s="8" t="s">
        <v>32</v>
      </c>
      <c r="B77" s="6">
        <f>VLOOKUP($A77,[1]Database!$A$3:$J$250,7,FALSE)</f>
        <v>44798</v>
      </c>
      <c r="C77" s="6">
        <f>VLOOKUP($A77,[1]Database!$A$3:$J$250,8,FALSE)</f>
        <v>44806</v>
      </c>
      <c r="D77" s="6">
        <f>VLOOKUP($A77,[1]Database!$A$3:$J$250,9,FALSE)</f>
        <v>44816</v>
      </c>
      <c r="E77" s="6">
        <f>VLOOKUP($A77,[1]Database!$A$3:$J$250,10,FALSE)</f>
        <v>44816</v>
      </c>
    </row>
    <row r="78" spans="1:5">
      <c r="A78" s="8" t="s">
        <v>43</v>
      </c>
      <c r="B78" s="6">
        <v>44807</v>
      </c>
      <c r="C78" s="6">
        <v>44811</v>
      </c>
      <c r="D78" s="6"/>
      <c r="E78" s="6">
        <v>44839</v>
      </c>
    </row>
    <row r="79" spans="1:5">
      <c r="A79" s="8" t="s">
        <v>9</v>
      </c>
      <c r="B79" s="6">
        <f>VLOOKUP($A79,[1]Database!$A$3:$J$250,7,FALSE)</f>
        <v>44803</v>
      </c>
      <c r="C79" s="6">
        <f>VLOOKUP($A79,[1]Database!$A$3:$J$250,8,FALSE)</f>
        <v>44817</v>
      </c>
      <c r="D79" s="6">
        <f>VLOOKUP($A79,[1]Database!$A$3:$J$250,9,FALSE)</f>
        <v>44819</v>
      </c>
      <c r="E79" s="6">
        <f>VLOOKUP($A79,[1]Database!$A$3:$J$250,10,FALSE)</f>
        <v>44819</v>
      </c>
    </row>
    <row r="80" spans="1:5">
      <c r="A80" s="8" t="s">
        <v>22</v>
      </c>
      <c r="B80" s="6">
        <f>VLOOKUP($A80,[1]Database!$A$3:$J$250,7,FALSE)</f>
        <v>44792</v>
      </c>
      <c r="C80" s="6">
        <f>VLOOKUP($A80,[1]Database!$A$3:$J$250,8,FALSE)</f>
        <v>44808</v>
      </c>
      <c r="D80" s="6">
        <f>VLOOKUP($A80,[1]Database!$A$3:$J$250,9,FALSE)</f>
        <v>44811</v>
      </c>
      <c r="E80" s="6">
        <f>VLOOKUP($A80,[1]Database!$A$3:$J$250,10,FALSE)</f>
        <v>44811</v>
      </c>
    </row>
    <row r="81" spans="1:5">
      <c r="A81" s="8" t="s">
        <v>21</v>
      </c>
      <c r="B81" s="6">
        <f>VLOOKUP($A81,[1]Database!$A$3:$J$250,7,FALSE)</f>
        <v>44812</v>
      </c>
      <c r="C81" s="6">
        <f>VLOOKUP($A81,[1]Database!$A$3:$J$250,8,FALSE)</f>
        <v>44823</v>
      </c>
      <c r="D81" s="6">
        <f>VLOOKUP($A81,[1]Database!$A$3:$J$250,9,FALSE)</f>
        <v>44830</v>
      </c>
      <c r="E81" s="6">
        <f>VLOOKUP($A81,[1]Database!$A$3:$J$250,10,FALSE)</f>
        <v>44846</v>
      </c>
    </row>
    <row r="82" spans="1:5">
      <c r="A82" s="8" t="s">
        <v>42</v>
      </c>
      <c r="B82" s="6">
        <f>VLOOKUP($A82,[1]Database!$A$3:$J$250,7,FALSE)</f>
        <v>44803</v>
      </c>
      <c r="C82" s="6">
        <f>VLOOKUP($A82,[1]Database!$A$3:$J$250,8,FALSE)</f>
        <v>44822</v>
      </c>
      <c r="D82" s="6">
        <f>VLOOKUP($A82,[1]Database!$A$3:$J$250,9,FALSE)</f>
        <v>44826</v>
      </c>
      <c r="E82" s="6">
        <f>VLOOKUP($A82,[1]Database!$A$3:$J$250,10,FALSE)</f>
        <v>44826</v>
      </c>
    </row>
    <row r="83" spans="1:5">
      <c r="A83" s="8" t="s">
        <v>49</v>
      </c>
      <c r="B83" s="6">
        <f>VLOOKUP($A83,[1]Database!$A$3:$J$250,7,FALSE)</f>
        <v>44831</v>
      </c>
      <c r="C83" s="6">
        <f>VLOOKUP($A83,[1]Database!$A$3:$J$250,8,FALSE)</f>
        <v>44845</v>
      </c>
      <c r="D83" s="6">
        <f>VLOOKUP($A83,[1]Database!$A$3:$J$250,9,FALSE)</f>
        <v>44862</v>
      </c>
      <c r="E83" s="6">
        <f>VLOOKUP($A83,[1]Database!$A$3:$J$250,10,FALSE)</f>
        <v>44862</v>
      </c>
    </row>
    <row r="84" spans="1:5">
      <c r="A84" s="8" t="s">
        <v>97</v>
      </c>
      <c r="B84" s="6">
        <f>VLOOKUP($A84,[1]Database!$A$3:$J$250,7,FALSE)</f>
        <v>44847</v>
      </c>
      <c r="C84" s="6">
        <f>VLOOKUP($A84,[1]Database!$A$3:$J$250,8,FALSE)</f>
        <v>44866</v>
      </c>
      <c r="D84" s="6">
        <f>VLOOKUP($A84,[1]Database!$A$3:$J$250,9,FALSE)</f>
        <v>44880</v>
      </c>
      <c r="E84" s="6">
        <f>VLOOKUP($A84,[1]Database!$A$3:$J$250,10,FALSE)</f>
        <v>44880</v>
      </c>
    </row>
    <row r="85" spans="1:5">
      <c r="A85" s="8" t="s">
        <v>64</v>
      </c>
      <c r="B85" s="6">
        <f>VLOOKUP($A85,[1]Database!$A$3:$J$250,7,FALSE)</f>
        <v>44860</v>
      </c>
      <c r="C85" s="6">
        <f>VLOOKUP($A85,[1]Database!$A$3:$J$250,8,FALSE)</f>
        <v>44860</v>
      </c>
      <c r="D85" s="6">
        <f>VLOOKUP($A85,[1]Database!$A$3:$J$250,9,FALSE)</f>
        <v>44865</v>
      </c>
      <c r="E85" s="6">
        <f>VLOOKUP($A85,[1]Database!$A$3:$J$250,10,FALSE)</f>
        <v>44865</v>
      </c>
    </row>
    <row r="86" spans="1:5">
      <c r="A86" s="8" t="s">
        <v>105</v>
      </c>
      <c r="B86" s="6">
        <f>VLOOKUP($A86,[1]Database!$A$3:$J$250,7,FALSE)</f>
        <v>44853</v>
      </c>
      <c r="C86" s="6">
        <f>VLOOKUP($A86,[1]Database!$A$3:$J$250,8,FALSE)</f>
        <v>44866</v>
      </c>
      <c r="D86" s="6">
        <f>VLOOKUP($A86,[1]Database!$A$3:$J$250,9,FALSE)</f>
        <v>44874</v>
      </c>
      <c r="E86" s="6">
        <f>VLOOKUP($A86,[1]Database!$A$3:$J$250,10,FALSE)</f>
        <v>44874</v>
      </c>
    </row>
    <row r="87" spans="1:5">
      <c r="A87" s="8" t="s">
        <v>30</v>
      </c>
      <c r="B87" s="6">
        <f>VLOOKUP($A87,[1]Database!$A$3:$J$250,7,FALSE)</f>
        <v>44853</v>
      </c>
      <c r="C87" s="6">
        <f>VLOOKUP($A87,[1]Database!$A$3:$J$250,8,FALSE)</f>
        <v>44876</v>
      </c>
      <c r="D87" s="6">
        <f>VLOOKUP($A87,[1]Database!$A$3:$J$250,9,FALSE)</f>
        <v>44883</v>
      </c>
      <c r="E87" s="6">
        <f>VLOOKUP($A87,[1]Database!$A$3:$J$250,10,FALSE)</f>
        <v>44883</v>
      </c>
    </row>
    <row r="88" spans="1:5">
      <c r="A88" s="8" t="s">
        <v>90</v>
      </c>
      <c r="B88" s="6">
        <f>VLOOKUP($A88,[1]Database!$A$3:$J$250,7,FALSE)</f>
        <v>44860</v>
      </c>
      <c r="C88" s="6">
        <f>VLOOKUP($A88,[1]Database!$A$3:$J$250,8,FALSE)</f>
        <v>44865</v>
      </c>
      <c r="D88" s="6">
        <f>VLOOKUP($A88,[1]Database!$A$3:$J$250,9,FALSE)</f>
        <v>44876</v>
      </c>
      <c r="E88" s="6">
        <f>VLOOKUP($A88,[1]Database!$A$3:$J$250,10,FALSE)</f>
        <v>44876</v>
      </c>
    </row>
    <row r="89" spans="1:5">
      <c r="A89" s="8" t="s">
        <v>116</v>
      </c>
      <c r="B89" s="6">
        <f>VLOOKUP($A89,[1]Database!$A$3:$J$250,7,FALSE)</f>
        <v>44867</v>
      </c>
      <c r="C89" s="6">
        <f>VLOOKUP($A89,[1]Database!$A$3:$J$250,8,FALSE)</f>
        <v>44867</v>
      </c>
      <c r="D89" s="6"/>
      <c r="E89" s="6">
        <f>VLOOKUP($A89,[1]Database!$A$3:$J$250,10,FALSE)</f>
        <v>44908</v>
      </c>
    </row>
    <row r="90" spans="1:5">
      <c r="A90" s="8" t="s">
        <v>29</v>
      </c>
      <c r="B90" s="6">
        <f>VLOOKUP($A90,[1]Database!$A$3:$J$250,7,FALSE)</f>
        <v>44862</v>
      </c>
      <c r="C90" s="6">
        <f>VLOOKUP($A90,[1]Database!$A$3:$J$250,8,FALSE)</f>
        <v>44869</v>
      </c>
      <c r="D90" s="6">
        <f>VLOOKUP($A90,[1]Database!$A$3:$J$250,9,FALSE)</f>
        <v>44873</v>
      </c>
      <c r="E90" s="6">
        <f>VLOOKUP($A90,[1]Database!$A$3:$J$250,10,FALSE)</f>
        <v>44873</v>
      </c>
    </row>
    <row r="91" spans="1:5">
      <c r="A91" s="8" t="s">
        <v>74</v>
      </c>
      <c r="B91" s="6">
        <f>VLOOKUP($A91,[1]Database!$A$3:$J$250,7,FALSE)</f>
        <v>44862</v>
      </c>
      <c r="C91" s="6">
        <f>VLOOKUP($A91,[1]Database!$A$3:$J$250,8,FALSE)</f>
        <v>44886</v>
      </c>
      <c r="D91" s="6"/>
      <c r="E91" s="6">
        <f>VLOOKUP($A91,[1]Database!$A$3:$J$250,10,FALSE)</f>
        <v>44896</v>
      </c>
    </row>
    <row r="92" spans="1:5">
      <c r="A92" s="8" t="s">
        <v>82</v>
      </c>
      <c r="B92" s="6">
        <f>VLOOKUP($A92,[1]Database!$A$3:$J$250,7,FALSE)</f>
        <v>44865</v>
      </c>
      <c r="C92" s="6">
        <f>VLOOKUP($A92,[1]Database!$A$3:$J$250,8,FALSE)</f>
        <v>44887</v>
      </c>
      <c r="D92" s="6"/>
      <c r="E92" s="6">
        <f>VLOOKUP($A92,[1]Database!$A$3:$J$250,10,FALSE)</f>
        <v>44893</v>
      </c>
    </row>
    <row r="93" spans="1:5">
      <c r="A93" s="8" t="s">
        <v>68</v>
      </c>
      <c r="B93" s="6">
        <f>VLOOKUP($A93,[1]Database!$A$3:$J$250,7,FALSE)</f>
        <v>44866</v>
      </c>
      <c r="C93" s="6">
        <f>VLOOKUP($A93,[1]Database!$A$3:$J$250,8,FALSE)</f>
        <v>44872</v>
      </c>
      <c r="D93" s="6">
        <f>VLOOKUP($A93,[1]Database!$A$3:$J$250,9,FALSE)</f>
        <v>44886</v>
      </c>
      <c r="E93" s="6">
        <f>VLOOKUP($A93,[1]Database!$A$3:$J$250,10,FALSE)</f>
        <v>44886</v>
      </c>
    </row>
    <row r="94" spans="1:5">
      <c r="A94" s="8" t="s">
        <v>61</v>
      </c>
      <c r="B94" s="6">
        <f>VLOOKUP($A94,[1]Database!$A$3:$J$250,7,FALSE)</f>
        <v>44869</v>
      </c>
      <c r="C94" s="6">
        <f>VLOOKUP($A94,[1]Database!$A$3:$J$250,8,FALSE)</f>
        <v>44871</v>
      </c>
      <c r="D94" s="6">
        <f>VLOOKUP($A94,[1]Database!$A$3:$J$250,9,FALSE)</f>
        <v>44883</v>
      </c>
      <c r="E94" s="6">
        <f>VLOOKUP($A94,[1]Database!$A$3:$J$250,10,FALSE)</f>
        <v>44883</v>
      </c>
    </row>
    <row r="95" spans="1:5">
      <c r="A95" s="8" t="s">
        <v>98</v>
      </c>
      <c r="B95" s="6">
        <f>VLOOKUP($A95,[1]Database!$A$3:$J$250,7,FALSE)</f>
        <v>44883</v>
      </c>
      <c r="C95" s="6">
        <f>VLOOKUP($A95,[1]Database!$A$3:$J$250,8,FALSE)</f>
        <v>44883</v>
      </c>
      <c r="D95" s="6">
        <f>VLOOKUP($A95,[1]Database!$A$3:$J$250,9,FALSE)</f>
        <v>44887</v>
      </c>
      <c r="E95" s="6">
        <f>VLOOKUP($A95,[1]Database!$A$3:$J$250,10,FALSE)</f>
        <v>44887</v>
      </c>
    </row>
    <row r="96" spans="1:5">
      <c r="A96" s="8" t="s">
        <v>23</v>
      </c>
      <c r="B96" s="6">
        <f>VLOOKUP($A96,[1]Database!$A$3:$J$250,7,FALSE)</f>
        <v>44875</v>
      </c>
      <c r="C96" s="6">
        <f>VLOOKUP($A96,[1]Database!$A$3:$J$250,8,FALSE)</f>
        <v>44885</v>
      </c>
      <c r="D96" s="6"/>
      <c r="E96" s="6">
        <f>VLOOKUP($A96,[1]Database!$A$3:$J$250,10,FALSE)</f>
        <v>44894</v>
      </c>
    </row>
    <row r="97" spans="1:6">
      <c r="A97" s="8" t="s">
        <v>117</v>
      </c>
      <c r="B97" s="6">
        <f>VLOOKUP($A97,[1]Database!$A$3:$J$250,7,FALSE)</f>
        <v>44883</v>
      </c>
      <c r="C97" s="6">
        <f>VLOOKUP($A97,[1]Database!$A$3:$J$250,8,FALSE)</f>
        <v>44895</v>
      </c>
      <c r="D97" s="6"/>
      <c r="E97" s="6">
        <f>VLOOKUP($A97,[1]Database!$A$3:$J$250,10,FALSE)</f>
        <v>44908</v>
      </c>
    </row>
    <row r="98" spans="1:6">
      <c r="A98" t="s">
        <v>118</v>
      </c>
      <c r="B98" s="6">
        <v>44936</v>
      </c>
      <c r="C98" s="6">
        <v>44942</v>
      </c>
      <c r="D98" s="6"/>
      <c r="E98" s="6">
        <v>44952</v>
      </c>
    </row>
    <row r="99" spans="1:6" ht="29">
      <c r="A99" s="3" t="s">
        <v>125</v>
      </c>
      <c r="B99" s="6"/>
      <c r="C99" s="6"/>
      <c r="D99" s="6"/>
      <c r="E99" s="6"/>
    </row>
    <row r="100" spans="1:6">
      <c r="A100" s="9" t="s">
        <v>50</v>
      </c>
      <c r="B100" s="6">
        <f>VLOOKUP($A100,[1]Database!$A$3:$J$250,7,FALSE)</f>
        <v>44474</v>
      </c>
      <c r="C100" s="6">
        <f>VLOOKUP($A100,[1]Database!$A$3:$J$250,8,FALSE)</f>
        <v>44489</v>
      </c>
      <c r="D100" s="6" t="str">
        <f>VLOOKUP($A100,[1]Database!$A$3:$J$250,9,FALSE)</f>
        <v>11/23/2021
12/1/2021
2/8/2021</v>
      </c>
      <c r="E100" s="6">
        <f>VLOOKUP($A100,[1]Database!$A$3:$J$250,10,FALSE)</f>
        <v>44623</v>
      </c>
      <c r="F100" t="s">
        <v>126</v>
      </c>
    </row>
  </sheetData>
  <pageMargins left="0.7" right="0.7" top="0.75" bottom="0.75" header="0.3" footer="0.3"/>
  <pageSetup orientation="portrait" r:id="rId1"/>
  <headerFooter>
    <oddHeader>&amp;L&amp;"Arial"&amp;10&amp;K0000FF[AMD Official Use Only - General]&amp;1#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05738-BC10-42A4-8134-2AF459474D78}">
  <dimension ref="A1:K129"/>
  <sheetViews>
    <sheetView tabSelected="1" topLeftCell="B19" zoomScale="55" zoomScaleNormal="55" workbookViewId="0">
      <selection activeCell="E23" sqref="E23"/>
    </sheetView>
  </sheetViews>
  <sheetFormatPr defaultColWidth="8.81640625" defaultRowHeight="14.5"/>
  <cols>
    <col min="1" max="14" width="53.26953125" customWidth="1"/>
  </cols>
  <sheetData>
    <row r="1" spans="1:11">
      <c r="H1" t="s">
        <v>121</v>
      </c>
      <c r="I1" t="s">
        <v>2</v>
      </c>
      <c r="J1" t="s">
        <v>111</v>
      </c>
      <c r="K1" t="s">
        <v>4</v>
      </c>
    </row>
    <row r="3" spans="1:11" ht="116">
      <c r="A3" s="11" t="s">
        <v>127</v>
      </c>
      <c r="B3" s="12" t="s">
        <v>128</v>
      </c>
      <c r="C3" s="12" t="s">
        <v>129</v>
      </c>
      <c r="D3" s="12" t="s">
        <v>130</v>
      </c>
      <c r="E3" s="13" t="s">
        <v>131</v>
      </c>
      <c r="F3" s="14" t="s">
        <v>132</v>
      </c>
      <c r="G3" s="15">
        <v>44516</v>
      </c>
      <c r="H3" s="16">
        <v>44518</v>
      </c>
      <c r="I3" s="17">
        <v>44559</v>
      </c>
      <c r="J3" s="16">
        <v>44559</v>
      </c>
    </row>
    <row r="4" spans="1:11" ht="43.5">
      <c r="A4" s="11" t="s">
        <v>56</v>
      </c>
      <c r="B4" s="12" t="s">
        <v>128</v>
      </c>
      <c r="C4" s="12" t="s">
        <v>133</v>
      </c>
      <c r="D4" s="12" t="s">
        <v>130</v>
      </c>
      <c r="E4" s="13" t="s">
        <v>134</v>
      </c>
      <c r="F4" s="14" t="s">
        <v>135</v>
      </c>
      <c r="G4" s="15">
        <v>44552</v>
      </c>
      <c r="H4" s="16">
        <v>44559</v>
      </c>
      <c r="I4" s="17">
        <v>44575</v>
      </c>
      <c r="J4" s="16">
        <v>44575</v>
      </c>
    </row>
    <row r="5" spans="1:11" ht="116">
      <c r="A5" s="11" t="s">
        <v>13</v>
      </c>
      <c r="B5" s="12" t="s">
        <v>128</v>
      </c>
      <c r="C5" s="12" t="s">
        <v>136</v>
      </c>
      <c r="D5" s="12" t="s">
        <v>137</v>
      </c>
      <c r="E5" s="13" t="s">
        <v>138</v>
      </c>
      <c r="F5" s="14" t="s">
        <v>139</v>
      </c>
      <c r="G5" s="15">
        <v>44565</v>
      </c>
      <c r="H5" s="16">
        <v>44567</v>
      </c>
      <c r="I5" s="17">
        <v>44578</v>
      </c>
      <c r="J5" s="16">
        <v>44578</v>
      </c>
    </row>
    <row r="6" spans="1:11" ht="159.5">
      <c r="A6" s="11" t="s">
        <v>70</v>
      </c>
      <c r="B6" s="12" t="s">
        <v>140</v>
      </c>
      <c r="C6" s="12" t="s">
        <v>141</v>
      </c>
      <c r="D6" s="18" t="s">
        <v>130</v>
      </c>
      <c r="E6" s="13" t="s">
        <v>142</v>
      </c>
      <c r="F6" s="14" t="s">
        <v>143</v>
      </c>
      <c r="G6" s="15">
        <v>44553</v>
      </c>
      <c r="H6" s="16">
        <v>44554</v>
      </c>
      <c r="I6" s="17">
        <v>44573</v>
      </c>
      <c r="J6" s="16">
        <v>44573</v>
      </c>
    </row>
    <row r="7" spans="1:11" ht="43.5">
      <c r="A7" s="11" t="s">
        <v>144</v>
      </c>
      <c r="B7" s="12" t="s">
        <v>140</v>
      </c>
      <c r="C7" s="12" t="s">
        <v>145</v>
      </c>
      <c r="D7" s="12" t="s">
        <v>146</v>
      </c>
      <c r="E7" s="13" t="s">
        <v>147</v>
      </c>
      <c r="F7" s="14" t="s">
        <v>148</v>
      </c>
      <c r="G7" s="15">
        <v>44579</v>
      </c>
      <c r="H7" s="16">
        <v>44579</v>
      </c>
      <c r="I7" s="17">
        <v>44581</v>
      </c>
      <c r="J7" s="16">
        <v>44581</v>
      </c>
    </row>
    <row r="9" spans="1:11">
      <c r="I9" s="19"/>
    </row>
    <row r="10" spans="1:11" ht="43.5">
      <c r="A10" s="20" t="s">
        <v>59</v>
      </c>
      <c r="B10" s="12" t="s">
        <v>149</v>
      </c>
      <c r="C10" s="12" t="s">
        <v>150</v>
      </c>
      <c r="D10" s="12" t="s">
        <v>151</v>
      </c>
      <c r="E10" s="13" t="s">
        <v>152</v>
      </c>
      <c r="F10" s="14" t="s">
        <v>153</v>
      </c>
      <c r="G10" s="15">
        <v>44505</v>
      </c>
      <c r="H10" s="16">
        <v>44516</v>
      </c>
      <c r="I10" s="17">
        <v>44560</v>
      </c>
      <c r="J10" s="16">
        <v>44560</v>
      </c>
    </row>
    <row r="11" spans="1:11" ht="58">
      <c r="A11" s="20" t="s">
        <v>96</v>
      </c>
      <c r="B11" s="12" t="s">
        <v>140</v>
      </c>
      <c r="C11" s="12" t="s">
        <v>154</v>
      </c>
      <c r="D11" s="12" t="s">
        <v>155</v>
      </c>
      <c r="E11" s="13" t="s">
        <v>156</v>
      </c>
      <c r="F11" s="14" t="s">
        <v>157</v>
      </c>
      <c r="G11" s="15">
        <v>44518</v>
      </c>
      <c r="H11" s="16">
        <v>44538</v>
      </c>
      <c r="I11" s="17">
        <v>44571</v>
      </c>
      <c r="J11" s="16">
        <v>44571</v>
      </c>
    </row>
    <row r="12" spans="1:11" ht="101.5">
      <c r="A12" s="20" t="s">
        <v>86</v>
      </c>
      <c r="B12" s="12" t="s">
        <v>149</v>
      </c>
      <c r="C12" s="12" t="s">
        <v>158</v>
      </c>
      <c r="D12" s="12" t="s">
        <v>159</v>
      </c>
      <c r="E12" s="13" t="s">
        <v>160</v>
      </c>
      <c r="F12" s="14" t="s">
        <v>161</v>
      </c>
      <c r="G12" s="15">
        <v>44553</v>
      </c>
      <c r="H12" s="16">
        <v>44559</v>
      </c>
      <c r="I12" s="16">
        <v>44572</v>
      </c>
      <c r="J12" s="16">
        <v>44583</v>
      </c>
    </row>
    <row r="14" spans="1:11" ht="43.5">
      <c r="A14" s="21" t="s">
        <v>37</v>
      </c>
      <c r="B14" s="12" t="s">
        <v>128</v>
      </c>
      <c r="C14" s="12" t="s">
        <v>129</v>
      </c>
      <c r="D14" s="12" t="s">
        <v>151</v>
      </c>
      <c r="E14" s="13" t="s">
        <v>162</v>
      </c>
      <c r="F14" s="14" t="s">
        <v>163</v>
      </c>
      <c r="G14" s="13"/>
      <c r="H14" s="16">
        <v>44450</v>
      </c>
      <c r="I14" s="22"/>
      <c r="J14" s="16">
        <v>44580</v>
      </c>
    </row>
    <row r="15" spans="1:11" ht="58">
      <c r="A15" s="23" t="s">
        <v>18</v>
      </c>
      <c r="B15" s="12" t="s">
        <v>128</v>
      </c>
      <c r="C15" s="12" t="s">
        <v>136</v>
      </c>
      <c r="D15" s="12" t="s">
        <v>164</v>
      </c>
      <c r="E15" s="13" t="s">
        <v>138</v>
      </c>
      <c r="F15" s="14" t="s">
        <v>165</v>
      </c>
      <c r="G15" s="24" t="s">
        <v>166</v>
      </c>
      <c r="H15" s="16">
        <v>44579</v>
      </c>
      <c r="I15" s="16">
        <v>44601</v>
      </c>
      <c r="J15" s="16">
        <v>44601</v>
      </c>
    </row>
    <row r="16" spans="1:11" ht="58">
      <c r="A16" s="23" t="s">
        <v>101</v>
      </c>
      <c r="B16" s="12" t="s">
        <v>140</v>
      </c>
      <c r="C16" s="12" t="s">
        <v>154</v>
      </c>
      <c r="D16" s="12" t="s">
        <v>137</v>
      </c>
      <c r="E16" s="13" t="s">
        <v>142</v>
      </c>
      <c r="F16" s="14" t="s">
        <v>167</v>
      </c>
      <c r="G16" s="24" t="s">
        <v>168</v>
      </c>
      <c r="H16" s="16">
        <v>44601</v>
      </c>
      <c r="I16" s="16">
        <v>44607</v>
      </c>
      <c r="J16" s="16">
        <v>44607</v>
      </c>
    </row>
    <row r="17" spans="1:10" ht="58">
      <c r="A17" s="23" t="s">
        <v>89</v>
      </c>
      <c r="B17" s="12" t="s">
        <v>140</v>
      </c>
      <c r="C17" s="12" t="s">
        <v>154</v>
      </c>
      <c r="D17" s="12" t="s">
        <v>155</v>
      </c>
      <c r="E17" s="13" t="s">
        <v>142</v>
      </c>
      <c r="F17" s="14" t="s">
        <v>169</v>
      </c>
      <c r="G17" s="24" t="s">
        <v>170</v>
      </c>
      <c r="H17" s="16">
        <v>44606</v>
      </c>
      <c r="I17" s="16">
        <v>44608</v>
      </c>
      <c r="J17" s="16">
        <v>44608</v>
      </c>
    </row>
    <row r="18" spans="1:10">
      <c r="A18" s="21"/>
      <c r="B18" s="12"/>
      <c r="C18" s="12"/>
      <c r="D18" s="12"/>
      <c r="E18" s="13"/>
      <c r="F18" s="14"/>
      <c r="G18" s="24"/>
      <c r="H18" s="16"/>
      <c r="I18" s="16"/>
      <c r="J18" s="16"/>
    </row>
    <row r="19" spans="1:10" ht="58">
      <c r="A19" s="21" t="s">
        <v>85</v>
      </c>
      <c r="B19" s="12" t="s">
        <v>149</v>
      </c>
      <c r="C19" s="12" t="s">
        <v>133</v>
      </c>
      <c r="D19" s="12" t="s">
        <v>130</v>
      </c>
      <c r="E19" s="13" t="s">
        <v>134</v>
      </c>
      <c r="F19" s="14" t="s">
        <v>171</v>
      </c>
      <c r="G19" s="24" t="s">
        <v>172</v>
      </c>
      <c r="H19" s="16">
        <v>44563</v>
      </c>
      <c r="I19" s="16">
        <v>44601</v>
      </c>
      <c r="J19" s="16">
        <v>44601</v>
      </c>
    </row>
    <row r="20" spans="1:10" ht="43.5">
      <c r="A20" s="21" t="s">
        <v>173</v>
      </c>
      <c r="B20" s="12" t="s">
        <v>149</v>
      </c>
      <c r="C20" s="12" t="s">
        <v>174</v>
      </c>
      <c r="D20" s="12" t="s">
        <v>151</v>
      </c>
      <c r="E20" s="13" t="s">
        <v>175</v>
      </c>
      <c r="F20" s="13" t="s">
        <v>176</v>
      </c>
      <c r="G20" s="24" t="s">
        <v>177</v>
      </c>
      <c r="H20" s="16">
        <v>44608</v>
      </c>
      <c r="I20" s="16">
        <v>44608</v>
      </c>
      <c r="J20" s="16">
        <v>44608</v>
      </c>
    </row>
    <row r="21" spans="1:10">
      <c r="B21" s="12" t="s">
        <v>149</v>
      </c>
    </row>
    <row r="22" spans="1:10" ht="43.5">
      <c r="A22" s="23" t="s">
        <v>8</v>
      </c>
      <c r="B22" s="12" t="s">
        <v>140</v>
      </c>
      <c r="C22" s="12" t="s">
        <v>154</v>
      </c>
      <c r="D22" s="12" t="s">
        <v>164</v>
      </c>
      <c r="E22" s="13" t="s">
        <v>142</v>
      </c>
      <c r="F22" s="14" t="s">
        <v>178</v>
      </c>
      <c r="G22" s="25">
        <v>44614</v>
      </c>
      <c r="H22" s="16">
        <v>44617</v>
      </c>
      <c r="I22" s="17">
        <v>44622</v>
      </c>
      <c r="J22" s="16">
        <v>44622</v>
      </c>
    </row>
    <row r="23" spans="1:10" ht="261">
      <c r="A23" s="23" t="s">
        <v>50</v>
      </c>
      <c r="B23" s="12" t="s">
        <v>179</v>
      </c>
      <c r="C23" s="12" t="s">
        <v>180</v>
      </c>
      <c r="D23" s="12" t="s">
        <v>146</v>
      </c>
      <c r="E23" s="13" t="s">
        <v>181</v>
      </c>
      <c r="F23" s="14" t="s">
        <v>182</v>
      </c>
      <c r="G23" s="25">
        <v>44474</v>
      </c>
      <c r="H23" s="16">
        <v>44489</v>
      </c>
      <c r="I23" s="15" t="s">
        <v>109</v>
      </c>
      <c r="J23" s="26">
        <v>44623</v>
      </c>
    </row>
    <row r="24" spans="1:10" ht="58">
      <c r="A24" s="23" t="s">
        <v>53</v>
      </c>
      <c r="B24" s="12" t="s">
        <v>179</v>
      </c>
      <c r="C24" s="12" t="s">
        <v>180</v>
      </c>
      <c r="D24" s="12" t="s">
        <v>164</v>
      </c>
      <c r="E24" s="13" t="s">
        <v>183</v>
      </c>
      <c r="F24" s="14" t="s">
        <v>184</v>
      </c>
      <c r="G24" s="25">
        <v>44601</v>
      </c>
      <c r="H24" s="16">
        <v>44601</v>
      </c>
      <c r="I24" s="17">
        <v>44621</v>
      </c>
      <c r="J24" s="16">
        <v>44621</v>
      </c>
    </row>
    <row r="25" spans="1:10" ht="72.5">
      <c r="A25" s="23" t="s">
        <v>81</v>
      </c>
      <c r="B25" s="12" t="s">
        <v>128</v>
      </c>
      <c r="C25" s="12" t="s">
        <v>174</v>
      </c>
      <c r="D25" s="12" t="s">
        <v>130</v>
      </c>
      <c r="E25" s="13" t="s">
        <v>185</v>
      </c>
      <c r="F25" s="14" t="s">
        <v>186</v>
      </c>
      <c r="G25" s="25">
        <v>44627</v>
      </c>
      <c r="H25" s="27">
        <v>44627</v>
      </c>
      <c r="I25" s="28">
        <v>44636</v>
      </c>
      <c r="J25" s="29">
        <v>44636</v>
      </c>
    </row>
    <row r="27" spans="1:10">
      <c r="A27" s="23"/>
      <c r="B27" s="12"/>
      <c r="C27" s="12"/>
      <c r="D27" s="12"/>
      <c r="E27" s="13"/>
      <c r="F27" s="14"/>
      <c r="G27" s="14"/>
      <c r="H27" s="16"/>
      <c r="I27" s="15"/>
      <c r="J27" s="26"/>
    </row>
    <row r="28" spans="1:10" ht="101.5">
      <c r="A28" s="21" t="s">
        <v>62</v>
      </c>
      <c r="B28" s="12" t="s">
        <v>128</v>
      </c>
      <c r="C28" s="12" t="s">
        <v>133</v>
      </c>
      <c r="D28" s="12" t="s">
        <v>130</v>
      </c>
      <c r="E28" s="13" t="s">
        <v>134</v>
      </c>
      <c r="F28" s="14" t="s">
        <v>187</v>
      </c>
      <c r="G28" s="25">
        <v>44578</v>
      </c>
      <c r="H28" s="16">
        <v>44578</v>
      </c>
      <c r="I28" s="17">
        <v>44623</v>
      </c>
      <c r="J28" s="16">
        <v>44623</v>
      </c>
    </row>
    <row r="29" spans="1:10" ht="72.5">
      <c r="A29" s="21" t="s">
        <v>72</v>
      </c>
      <c r="B29" s="12" t="s">
        <v>128</v>
      </c>
      <c r="C29" s="12" t="s">
        <v>129</v>
      </c>
      <c r="D29" s="12" t="s">
        <v>130</v>
      </c>
      <c r="E29" s="13" t="s">
        <v>131</v>
      </c>
      <c r="F29" s="14" t="s">
        <v>188</v>
      </c>
      <c r="G29" s="25">
        <v>44551</v>
      </c>
      <c r="H29" s="16">
        <v>44568</v>
      </c>
      <c r="I29" s="16">
        <v>44631</v>
      </c>
      <c r="J29" s="29">
        <v>44636</v>
      </c>
    </row>
    <row r="30" spans="1:10" ht="116">
      <c r="A30" s="21" t="s">
        <v>26</v>
      </c>
      <c r="B30" s="12" t="s">
        <v>128</v>
      </c>
      <c r="C30" s="12" t="s">
        <v>189</v>
      </c>
      <c r="D30" s="12" t="s">
        <v>137</v>
      </c>
      <c r="E30" s="13" t="s">
        <v>190</v>
      </c>
      <c r="F30" s="14" t="s">
        <v>191</v>
      </c>
      <c r="G30" s="25">
        <v>44588</v>
      </c>
      <c r="H30" s="16">
        <v>44609</v>
      </c>
      <c r="I30" s="17">
        <v>44631</v>
      </c>
      <c r="J30" s="16">
        <v>44631</v>
      </c>
    </row>
    <row r="31" spans="1:10" ht="87">
      <c r="A31" s="21" t="s">
        <v>40</v>
      </c>
      <c r="B31" s="12" t="s">
        <v>140</v>
      </c>
      <c r="C31" s="12" t="s">
        <v>189</v>
      </c>
      <c r="D31" s="12" t="s">
        <v>137</v>
      </c>
      <c r="E31" s="13" t="s">
        <v>192</v>
      </c>
      <c r="F31" s="14" t="s">
        <v>193</v>
      </c>
      <c r="G31" s="25">
        <v>44622</v>
      </c>
      <c r="H31" s="16">
        <v>44627</v>
      </c>
      <c r="I31" s="17">
        <v>44634</v>
      </c>
      <c r="J31" s="16">
        <v>44634</v>
      </c>
    </row>
    <row r="32" spans="1:10" ht="72.5">
      <c r="A32" s="21" t="s">
        <v>77</v>
      </c>
      <c r="B32" s="12" t="s">
        <v>149</v>
      </c>
      <c r="C32" s="12" t="s">
        <v>133</v>
      </c>
      <c r="D32" s="12" t="s">
        <v>194</v>
      </c>
      <c r="E32" s="13" t="s">
        <v>134</v>
      </c>
      <c r="F32" s="14" t="s">
        <v>195</v>
      </c>
      <c r="G32" s="25">
        <v>44630</v>
      </c>
      <c r="H32" s="16">
        <v>44635</v>
      </c>
      <c r="I32" s="17">
        <v>44642</v>
      </c>
      <c r="J32" s="16">
        <v>44642</v>
      </c>
    </row>
    <row r="33" spans="1:10" ht="116">
      <c r="A33" s="21" t="s">
        <v>35</v>
      </c>
      <c r="B33" s="12" t="s">
        <v>128</v>
      </c>
      <c r="C33" s="12" t="s">
        <v>141</v>
      </c>
      <c r="D33" s="12" t="s">
        <v>130</v>
      </c>
      <c r="E33" s="13" t="s">
        <v>196</v>
      </c>
      <c r="F33" s="14" t="s">
        <v>197</v>
      </c>
      <c r="G33" s="25">
        <v>44531</v>
      </c>
      <c r="H33" s="16">
        <v>44537</v>
      </c>
      <c r="I33" s="17">
        <v>44642</v>
      </c>
      <c r="J33" s="16">
        <v>44642</v>
      </c>
    </row>
    <row r="35" spans="1:10" ht="87">
      <c r="A35" s="23" t="s">
        <v>45</v>
      </c>
      <c r="B35" s="12" t="s">
        <v>140</v>
      </c>
      <c r="C35" s="12" t="s">
        <v>154</v>
      </c>
      <c r="D35" s="12" t="s">
        <v>164</v>
      </c>
      <c r="E35" s="13" t="s">
        <v>142</v>
      </c>
      <c r="F35" s="14" t="s">
        <v>198</v>
      </c>
      <c r="G35" s="15">
        <v>44638</v>
      </c>
      <c r="H35" s="16">
        <v>44642</v>
      </c>
      <c r="I35" s="17">
        <v>44649</v>
      </c>
      <c r="J35" s="16">
        <v>44649</v>
      </c>
    </row>
    <row r="36" spans="1:10" ht="58">
      <c r="A36" s="30" t="s">
        <v>199</v>
      </c>
      <c r="B36" s="12" t="s">
        <v>128</v>
      </c>
      <c r="C36" s="18" t="s">
        <v>174</v>
      </c>
      <c r="D36" s="12" t="s">
        <v>200</v>
      </c>
      <c r="E36" s="13" t="s">
        <v>201</v>
      </c>
      <c r="F36" s="13" t="s">
        <v>202</v>
      </c>
      <c r="G36" s="15">
        <v>44659</v>
      </c>
      <c r="H36" s="16">
        <v>44661</v>
      </c>
      <c r="I36" s="17">
        <v>44664</v>
      </c>
      <c r="J36" s="16">
        <v>44664</v>
      </c>
    </row>
    <row r="37" spans="1:10">
      <c r="A37" s="30"/>
      <c r="B37" s="12"/>
      <c r="C37" s="18"/>
      <c r="D37" s="12"/>
      <c r="E37" s="13"/>
      <c r="F37" s="13"/>
      <c r="G37" s="15"/>
      <c r="H37" s="16"/>
      <c r="I37" s="17"/>
      <c r="J37" s="16"/>
    </row>
    <row r="38" spans="1:10" ht="116">
      <c r="A38" s="12" t="s">
        <v>14</v>
      </c>
      <c r="B38" s="12" t="s">
        <v>179</v>
      </c>
      <c r="C38" s="18" t="s">
        <v>203</v>
      </c>
      <c r="D38" s="12" t="s">
        <v>164</v>
      </c>
      <c r="E38" s="13" t="s">
        <v>204</v>
      </c>
      <c r="F38" s="13" t="s">
        <v>205</v>
      </c>
      <c r="G38" s="15">
        <v>44650</v>
      </c>
      <c r="H38" s="16">
        <v>44652</v>
      </c>
      <c r="I38" s="17">
        <v>44664</v>
      </c>
      <c r="J38" s="16">
        <v>44664</v>
      </c>
    </row>
    <row r="39" spans="1:10" ht="145">
      <c r="A39" s="12" t="s">
        <v>16</v>
      </c>
      <c r="B39" s="12" t="s">
        <v>140</v>
      </c>
      <c r="C39" s="18" t="s">
        <v>206</v>
      </c>
      <c r="D39" s="12" t="s">
        <v>207</v>
      </c>
      <c r="E39" s="13" t="s">
        <v>208</v>
      </c>
      <c r="F39" s="13" t="s">
        <v>209</v>
      </c>
      <c r="G39" s="15">
        <v>44589</v>
      </c>
      <c r="H39" s="16">
        <v>44636</v>
      </c>
      <c r="I39" s="17">
        <v>44658</v>
      </c>
      <c r="J39" s="16">
        <v>44658</v>
      </c>
    </row>
    <row r="40" spans="1:10" ht="217.5">
      <c r="A40" s="12" t="s">
        <v>10</v>
      </c>
      <c r="B40" s="12" t="s">
        <v>210</v>
      </c>
      <c r="C40" s="18" t="s">
        <v>211</v>
      </c>
      <c r="D40" s="12" t="s">
        <v>159</v>
      </c>
      <c r="E40" s="13" t="s">
        <v>212</v>
      </c>
      <c r="F40" s="13" t="s">
        <v>213</v>
      </c>
      <c r="G40" s="15">
        <v>44538</v>
      </c>
      <c r="H40" s="16">
        <v>44536</v>
      </c>
      <c r="I40" s="16">
        <v>44635</v>
      </c>
      <c r="J40" s="16">
        <v>44664</v>
      </c>
    </row>
    <row r="41" spans="1:10" ht="203">
      <c r="A41" s="21" t="s">
        <v>11</v>
      </c>
      <c r="B41" s="12" t="s">
        <v>149</v>
      </c>
      <c r="C41" s="12" t="s">
        <v>214</v>
      </c>
      <c r="D41" s="12" t="s">
        <v>159</v>
      </c>
      <c r="E41" s="13" t="s">
        <v>215</v>
      </c>
      <c r="F41" s="14" t="s">
        <v>216</v>
      </c>
      <c r="G41" s="15">
        <v>44599</v>
      </c>
      <c r="H41" s="16">
        <v>44615</v>
      </c>
      <c r="I41" s="16">
        <v>44621</v>
      </c>
      <c r="J41" s="16">
        <v>44648</v>
      </c>
    </row>
    <row r="43" spans="1:10" ht="85">
      <c r="A43" s="31" t="s">
        <v>83</v>
      </c>
      <c r="B43" s="32" t="s">
        <v>128</v>
      </c>
      <c r="C43" s="33" t="s">
        <v>174</v>
      </c>
      <c r="D43" s="32" t="s">
        <v>155</v>
      </c>
      <c r="E43" s="34" t="s">
        <v>185</v>
      </c>
      <c r="F43" s="34" t="s">
        <v>217</v>
      </c>
      <c r="G43" s="35">
        <v>44659</v>
      </c>
      <c r="H43" s="36">
        <v>44661</v>
      </c>
      <c r="I43" s="37">
        <v>44676</v>
      </c>
      <c r="J43" s="36">
        <v>44676</v>
      </c>
    </row>
    <row r="44" spans="1:10" ht="68">
      <c r="A44" s="31" t="s">
        <v>71</v>
      </c>
      <c r="B44" s="32" t="s">
        <v>128</v>
      </c>
      <c r="C44" s="33" t="s">
        <v>174</v>
      </c>
      <c r="D44" s="32" t="s">
        <v>137</v>
      </c>
      <c r="E44" s="34" t="s">
        <v>185</v>
      </c>
      <c r="F44" s="34" t="s">
        <v>218</v>
      </c>
      <c r="G44" s="35">
        <v>44662</v>
      </c>
      <c r="H44" s="36">
        <v>44670</v>
      </c>
      <c r="I44" s="37">
        <v>44681</v>
      </c>
      <c r="J44" s="36">
        <v>44681</v>
      </c>
    </row>
    <row r="45" spans="1:10" ht="68">
      <c r="A45" s="31" t="s">
        <v>24</v>
      </c>
      <c r="B45" s="32" t="s">
        <v>128</v>
      </c>
      <c r="C45" s="33" t="s">
        <v>133</v>
      </c>
      <c r="D45" s="32" t="s">
        <v>137</v>
      </c>
      <c r="E45" s="34" t="s">
        <v>162</v>
      </c>
      <c r="F45" s="34" t="s">
        <v>219</v>
      </c>
      <c r="G45" s="35">
        <v>44656</v>
      </c>
      <c r="H45" s="36">
        <v>44668</v>
      </c>
      <c r="I45" s="37">
        <v>44679</v>
      </c>
      <c r="J45" s="36">
        <v>44679</v>
      </c>
    </row>
    <row r="46" spans="1:10" ht="17">
      <c r="A46" s="31"/>
      <c r="B46" s="32"/>
      <c r="C46" s="33"/>
      <c r="D46" s="32"/>
      <c r="E46" s="34"/>
      <c r="F46" s="34"/>
      <c r="G46" s="35"/>
      <c r="H46" s="36"/>
      <c r="I46" s="37"/>
      <c r="J46" s="36"/>
    </row>
    <row r="47" spans="1:10" ht="102">
      <c r="A47" s="32" t="s">
        <v>48</v>
      </c>
      <c r="B47" s="32" t="s">
        <v>140</v>
      </c>
      <c r="C47" s="33" t="s">
        <v>211</v>
      </c>
      <c r="D47" s="32" t="s">
        <v>137</v>
      </c>
      <c r="E47" s="34" t="s">
        <v>220</v>
      </c>
      <c r="F47" s="34" t="s">
        <v>221</v>
      </c>
      <c r="G47" s="35">
        <v>44655</v>
      </c>
      <c r="H47" s="36">
        <v>44658</v>
      </c>
      <c r="I47" s="37">
        <v>44679</v>
      </c>
      <c r="J47" s="36">
        <v>44679</v>
      </c>
    </row>
    <row r="48" spans="1:10" ht="102">
      <c r="A48" s="32" t="s">
        <v>104</v>
      </c>
      <c r="B48" s="32" t="s">
        <v>140</v>
      </c>
      <c r="C48" s="33" t="s">
        <v>211</v>
      </c>
      <c r="D48" s="32" t="s">
        <v>137</v>
      </c>
      <c r="E48" s="34" t="s">
        <v>220</v>
      </c>
      <c r="F48" s="34" t="s">
        <v>222</v>
      </c>
      <c r="G48" s="35">
        <v>44655</v>
      </c>
      <c r="H48" s="36">
        <v>44660</v>
      </c>
      <c r="I48" s="37">
        <v>44679</v>
      </c>
      <c r="J48" s="36">
        <v>44679</v>
      </c>
    </row>
    <row r="50" spans="1:10" ht="102">
      <c r="A50" s="38" t="s">
        <v>87</v>
      </c>
      <c r="B50" s="32" t="s">
        <v>140</v>
      </c>
      <c r="C50" s="33" t="s">
        <v>180</v>
      </c>
      <c r="D50" s="32" t="s">
        <v>164</v>
      </c>
      <c r="E50" s="34" t="s">
        <v>142</v>
      </c>
      <c r="F50" s="34" t="s">
        <v>223</v>
      </c>
      <c r="G50" s="39" t="s">
        <v>224</v>
      </c>
      <c r="H50" s="36">
        <v>44702</v>
      </c>
      <c r="I50" s="37">
        <v>44712</v>
      </c>
      <c r="J50" s="36">
        <v>44712</v>
      </c>
    </row>
    <row r="51" spans="1:10" ht="102">
      <c r="A51" s="40" t="s">
        <v>27</v>
      </c>
      <c r="B51" s="32" t="s">
        <v>140</v>
      </c>
      <c r="C51" s="33" t="s">
        <v>180</v>
      </c>
      <c r="D51" s="32" t="s">
        <v>137</v>
      </c>
      <c r="E51" s="41" t="s">
        <v>142</v>
      </c>
      <c r="F51" s="41" t="s">
        <v>225</v>
      </c>
      <c r="G51" s="42" t="s">
        <v>226</v>
      </c>
      <c r="H51" s="43">
        <v>44711</v>
      </c>
      <c r="I51" s="37">
        <v>44713</v>
      </c>
      <c r="J51" s="43">
        <v>44713</v>
      </c>
    </row>
    <row r="52" spans="1:10" ht="51">
      <c r="A52" s="38" t="s">
        <v>102</v>
      </c>
      <c r="B52" s="32" t="s">
        <v>128</v>
      </c>
      <c r="C52" s="44" t="s">
        <v>174</v>
      </c>
      <c r="D52" s="32" t="s">
        <v>130</v>
      </c>
      <c r="E52" s="41" t="s">
        <v>138</v>
      </c>
      <c r="F52" s="45" t="s">
        <v>227</v>
      </c>
      <c r="G52" s="39" t="s">
        <v>226</v>
      </c>
      <c r="H52" s="36">
        <v>44706</v>
      </c>
      <c r="I52" s="37">
        <v>44714</v>
      </c>
      <c r="J52" s="36">
        <v>44714</v>
      </c>
    </row>
    <row r="53" spans="1:10" ht="102">
      <c r="A53" s="40" t="s">
        <v>106</v>
      </c>
      <c r="B53" s="32" t="s">
        <v>140</v>
      </c>
      <c r="C53" s="33" t="s">
        <v>180</v>
      </c>
      <c r="D53" s="32" t="s">
        <v>137</v>
      </c>
      <c r="E53" s="41" t="s">
        <v>142</v>
      </c>
      <c r="F53" s="41" t="s">
        <v>228</v>
      </c>
      <c r="G53" s="42" t="s">
        <v>229</v>
      </c>
      <c r="H53" s="43">
        <v>44712</v>
      </c>
      <c r="I53" s="37">
        <v>44719</v>
      </c>
      <c r="J53" s="43">
        <v>44719</v>
      </c>
    </row>
    <row r="54" spans="1:10" ht="85">
      <c r="A54" s="40" t="s">
        <v>76</v>
      </c>
      <c r="B54" s="32" t="s">
        <v>140</v>
      </c>
      <c r="C54" s="33" t="s">
        <v>180</v>
      </c>
      <c r="D54" s="32" t="s">
        <v>137</v>
      </c>
      <c r="E54" s="41" t="s">
        <v>142</v>
      </c>
      <c r="F54" s="41" t="s">
        <v>230</v>
      </c>
      <c r="G54" s="42" t="s">
        <v>231</v>
      </c>
      <c r="H54" s="43">
        <v>44717</v>
      </c>
      <c r="I54" s="37">
        <v>44725</v>
      </c>
      <c r="J54" s="43">
        <v>44725</v>
      </c>
    </row>
    <row r="55" spans="1:10" ht="85">
      <c r="A55" s="40" t="s">
        <v>41</v>
      </c>
      <c r="B55" s="46" t="s">
        <v>128</v>
      </c>
      <c r="C55" s="44" t="s">
        <v>232</v>
      </c>
      <c r="D55" s="32" t="s">
        <v>155</v>
      </c>
      <c r="E55" s="41" t="s">
        <v>138</v>
      </c>
      <c r="F55" s="41" t="s">
        <v>233</v>
      </c>
      <c r="G55" s="42" t="s">
        <v>234</v>
      </c>
      <c r="H55" s="43">
        <v>44699</v>
      </c>
      <c r="I55" s="37">
        <v>44726</v>
      </c>
      <c r="J55" s="43">
        <v>44726</v>
      </c>
    </row>
    <row r="56" spans="1:10" ht="68">
      <c r="A56" s="38" t="s">
        <v>80</v>
      </c>
      <c r="B56" s="32" t="s">
        <v>140</v>
      </c>
      <c r="C56" s="33" t="s">
        <v>206</v>
      </c>
      <c r="D56" s="32" t="s">
        <v>137</v>
      </c>
      <c r="E56" s="34" t="s">
        <v>142</v>
      </c>
      <c r="F56" s="34" t="s">
        <v>235</v>
      </c>
      <c r="G56" s="39" t="s">
        <v>236</v>
      </c>
      <c r="H56" s="36">
        <v>44729</v>
      </c>
      <c r="I56" s="37">
        <v>44735</v>
      </c>
      <c r="J56" s="36">
        <v>44735</v>
      </c>
    </row>
    <row r="57" spans="1:10" ht="119">
      <c r="A57" s="38" t="s">
        <v>66</v>
      </c>
      <c r="B57" s="32" t="s">
        <v>140</v>
      </c>
      <c r="C57" s="33" t="s">
        <v>206</v>
      </c>
      <c r="D57" s="32" t="s">
        <v>137</v>
      </c>
      <c r="E57" s="34" t="s">
        <v>142</v>
      </c>
      <c r="F57" s="34" t="s">
        <v>237</v>
      </c>
      <c r="G57" s="39" t="s">
        <v>238</v>
      </c>
      <c r="H57" s="36">
        <v>44725</v>
      </c>
      <c r="I57" s="37">
        <v>44729</v>
      </c>
      <c r="J57" s="36">
        <v>44729</v>
      </c>
    </row>
    <row r="61" spans="1:10" ht="119">
      <c r="A61" s="47" t="s">
        <v>58</v>
      </c>
      <c r="B61" s="32" t="s">
        <v>210</v>
      </c>
      <c r="C61" s="33" t="s">
        <v>211</v>
      </c>
      <c r="D61" s="32" t="s">
        <v>151</v>
      </c>
      <c r="E61" s="34" t="s">
        <v>212</v>
      </c>
      <c r="F61" s="34" t="s">
        <v>239</v>
      </c>
      <c r="G61" s="39" t="s">
        <v>240</v>
      </c>
      <c r="H61" s="36">
        <v>44664</v>
      </c>
      <c r="I61" s="36">
        <v>44699</v>
      </c>
      <c r="J61" s="36">
        <v>44733</v>
      </c>
    </row>
    <row r="62" spans="1:10" ht="68">
      <c r="A62" s="47" t="s">
        <v>95</v>
      </c>
      <c r="B62" s="32" t="s">
        <v>210</v>
      </c>
      <c r="C62" s="33" t="s">
        <v>241</v>
      </c>
      <c r="D62" s="32" t="s">
        <v>151</v>
      </c>
      <c r="E62" s="34" t="s">
        <v>242</v>
      </c>
      <c r="F62" s="34" t="s">
        <v>243</v>
      </c>
      <c r="G62" s="39" t="s">
        <v>244</v>
      </c>
      <c r="H62" s="36">
        <v>44726</v>
      </c>
      <c r="I62" s="37">
        <v>44734</v>
      </c>
      <c r="J62" s="36">
        <v>44734</v>
      </c>
    </row>
    <row r="63" spans="1:10" ht="85">
      <c r="A63" s="47" t="s">
        <v>93</v>
      </c>
      <c r="B63" s="32" t="s">
        <v>149</v>
      </c>
      <c r="C63" s="33" t="s">
        <v>245</v>
      </c>
      <c r="D63" s="32" t="s">
        <v>246</v>
      </c>
      <c r="E63" s="34" t="s">
        <v>247</v>
      </c>
      <c r="F63" s="34" t="s">
        <v>248</v>
      </c>
      <c r="G63" s="39" t="s">
        <v>249</v>
      </c>
      <c r="H63" s="36">
        <v>44681</v>
      </c>
      <c r="I63" s="37">
        <v>44711</v>
      </c>
      <c r="J63" s="36">
        <v>44711</v>
      </c>
    </row>
    <row r="65" spans="1:10" ht="85">
      <c r="A65" s="31" t="s">
        <v>65</v>
      </c>
      <c r="B65" s="32" t="s">
        <v>128</v>
      </c>
      <c r="C65" s="33" t="s">
        <v>174</v>
      </c>
      <c r="D65" s="32" t="s">
        <v>130</v>
      </c>
      <c r="E65" s="34" t="s">
        <v>250</v>
      </c>
      <c r="F65" s="34" t="s">
        <v>251</v>
      </c>
      <c r="G65" s="35">
        <v>44736</v>
      </c>
      <c r="H65" s="36">
        <v>44738</v>
      </c>
      <c r="I65" s="36">
        <v>44748</v>
      </c>
      <c r="J65" s="36">
        <v>44748</v>
      </c>
    </row>
    <row r="66" spans="1:10" ht="85">
      <c r="A66" s="31" t="s">
        <v>252</v>
      </c>
      <c r="B66" s="32" t="s">
        <v>149</v>
      </c>
      <c r="C66" s="33" t="s">
        <v>253</v>
      </c>
      <c r="D66" s="32" t="s">
        <v>254</v>
      </c>
      <c r="E66" s="34" t="s">
        <v>255</v>
      </c>
      <c r="F66" s="34" t="s">
        <v>256</v>
      </c>
      <c r="G66" s="35">
        <v>44749</v>
      </c>
      <c r="H66" s="36">
        <v>44749</v>
      </c>
      <c r="I66" s="36">
        <v>44750</v>
      </c>
      <c r="J66" s="36">
        <v>44750</v>
      </c>
    </row>
    <row r="67" spans="1:10" ht="85">
      <c r="A67" s="31" t="s">
        <v>73</v>
      </c>
      <c r="B67" s="32" t="s">
        <v>140</v>
      </c>
      <c r="C67" s="33" t="s">
        <v>206</v>
      </c>
      <c r="D67" s="32" t="s">
        <v>137</v>
      </c>
      <c r="E67" s="34" t="s">
        <v>156</v>
      </c>
      <c r="F67" s="34" t="s">
        <v>257</v>
      </c>
      <c r="G67" s="35">
        <v>44742</v>
      </c>
      <c r="H67" s="36">
        <v>44746</v>
      </c>
      <c r="I67" s="36">
        <v>44750</v>
      </c>
      <c r="J67" s="36">
        <v>44750</v>
      </c>
    </row>
    <row r="68" spans="1:10" ht="85">
      <c r="A68" s="31" t="s">
        <v>108</v>
      </c>
      <c r="B68" s="32" t="s">
        <v>128</v>
      </c>
      <c r="C68" s="33" t="s">
        <v>174</v>
      </c>
      <c r="D68" s="32" t="s">
        <v>137</v>
      </c>
      <c r="E68" s="34" t="s">
        <v>250</v>
      </c>
      <c r="F68" s="34" t="s">
        <v>258</v>
      </c>
      <c r="G68" s="35">
        <v>44715</v>
      </c>
      <c r="H68" s="36">
        <v>44727</v>
      </c>
      <c r="I68" s="36">
        <v>44764</v>
      </c>
      <c r="J68" s="36">
        <v>44764</v>
      </c>
    </row>
    <row r="69" spans="1:10" ht="153">
      <c r="A69" s="31" t="s">
        <v>19</v>
      </c>
      <c r="B69" s="32" t="s">
        <v>140</v>
      </c>
      <c r="C69" s="33" t="s">
        <v>206</v>
      </c>
      <c r="D69" s="32" t="s">
        <v>137</v>
      </c>
      <c r="E69" s="34" t="s">
        <v>156</v>
      </c>
      <c r="F69" s="34" t="s">
        <v>259</v>
      </c>
      <c r="G69" s="35">
        <v>44748</v>
      </c>
      <c r="H69" s="36">
        <v>44753</v>
      </c>
      <c r="I69" s="36">
        <v>44763</v>
      </c>
      <c r="J69" s="36">
        <v>44763</v>
      </c>
    </row>
    <row r="70" spans="1:10" ht="102">
      <c r="A70" s="31" t="s">
        <v>260</v>
      </c>
      <c r="B70" s="32" t="s">
        <v>140</v>
      </c>
      <c r="C70" s="32" t="s">
        <v>261</v>
      </c>
      <c r="D70" s="32" t="s">
        <v>254</v>
      </c>
      <c r="E70" s="34" t="s">
        <v>255</v>
      </c>
      <c r="F70" s="34" t="s">
        <v>262</v>
      </c>
      <c r="G70" s="35">
        <v>44749</v>
      </c>
      <c r="H70" s="26">
        <v>44749</v>
      </c>
      <c r="I70" s="26">
        <v>44750</v>
      </c>
      <c r="J70" s="26">
        <v>44750</v>
      </c>
    </row>
    <row r="72" spans="1:10" ht="119">
      <c r="A72" s="32" t="s">
        <v>67</v>
      </c>
      <c r="B72" s="32" t="s">
        <v>140</v>
      </c>
      <c r="C72" s="33" t="s">
        <v>263</v>
      </c>
      <c r="D72" s="32" t="s">
        <v>264</v>
      </c>
      <c r="E72" s="34" t="s">
        <v>265</v>
      </c>
      <c r="F72" s="34" t="s">
        <v>266</v>
      </c>
      <c r="G72" s="35">
        <v>44664</v>
      </c>
      <c r="H72" s="36">
        <v>44687</v>
      </c>
      <c r="I72" s="36">
        <v>44746</v>
      </c>
      <c r="J72" s="36">
        <v>44746</v>
      </c>
    </row>
    <row r="73" spans="1:10" ht="68">
      <c r="A73" s="32" t="s">
        <v>34</v>
      </c>
      <c r="B73" s="32" t="s">
        <v>140</v>
      </c>
      <c r="C73" s="33" t="s">
        <v>267</v>
      </c>
      <c r="D73" s="32" t="s">
        <v>151</v>
      </c>
      <c r="E73" s="34" t="s">
        <v>268</v>
      </c>
      <c r="F73" s="34" t="s">
        <v>269</v>
      </c>
      <c r="G73" s="35">
        <v>44735</v>
      </c>
      <c r="H73" s="36">
        <v>44751</v>
      </c>
      <c r="I73" s="36">
        <v>44763</v>
      </c>
      <c r="J73" s="36">
        <v>44763</v>
      </c>
    </row>
    <row r="75" spans="1:10" ht="85">
      <c r="A75" s="40" t="s">
        <v>51</v>
      </c>
      <c r="B75" s="32" t="s">
        <v>140</v>
      </c>
      <c r="C75" s="33" t="s">
        <v>206</v>
      </c>
      <c r="D75" s="32" t="s">
        <v>137</v>
      </c>
      <c r="E75" s="34" t="s">
        <v>156</v>
      </c>
      <c r="F75" s="34" t="s">
        <v>270</v>
      </c>
      <c r="G75" s="39" t="s">
        <v>271</v>
      </c>
      <c r="H75" s="36">
        <v>44761</v>
      </c>
      <c r="I75" s="36">
        <v>44769</v>
      </c>
      <c r="J75" s="36">
        <v>44769</v>
      </c>
    </row>
    <row r="76" spans="1:10" ht="85">
      <c r="A76" s="38" t="s">
        <v>46</v>
      </c>
      <c r="B76" s="32" t="s">
        <v>128</v>
      </c>
      <c r="C76" s="33" t="s">
        <v>174</v>
      </c>
      <c r="D76" s="32" t="s">
        <v>130</v>
      </c>
      <c r="E76" s="34" t="s">
        <v>272</v>
      </c>
      <c r="F76" s="34" t="s">
        <v>273</v>
      </c>
      <c r="G76" s="39" t="s">
        <v>274</v>
      </c>
      <c r="H76" s="36">
        <v>44762</v>
      </c>
      <c r="I76" s="36">
        <v>44769</v>
      </c>
      <c r="J76" s="36">
        <v>44769</v>
      </c>
    </row>
    <row r="77" spans="1:10" ht="85">
      <c r="A77" s="48" t="s">
        <v>75</v>
      </c>
      <c r="B77" s="32" t="s">
        <v>128</v>
      </c>
      <c r="C77" s="33" t="s">
        <v>174</v>
      </c>
      <c r="D77" s="32" t="s">
        <v>130</v>
      </c>
      <c r="E77" s="34" t="s">
        <v>275</v>
      </c>
      <c r="F77" s="34" t="s">
        <v>276</v>
      </c>
      <c r="G77" s="39" t="s">
        <v>277</v>
      </c>
      <c r="H77" s="36">
        <v>44769</v>
      </c>
      <c r="I77" s="36">
        <v>44781</v>
      </c>
      <c r="J77" s="36">
        <v>44781</v>
      </c>
    </row>
    <row r="78" spans="1:10" ht="68">
      <c r="A78" s="38" t="s">
        <v>84</v>
      </c>
      <c r="B78" s="32" t="s">
        <v>140</v>
      </c>
      <c r="C78" s="33" t="s">
        <v>174</v>
      </c>
      <c r="D78" s="32" t="s">
        <v>164</v>
      </c>
      <c r="E78" s="34" t="s">
        <v>142</v>
      </c>
      <c r="F78" s="34" t="s">
        <v>278</v>
      </c>
      <c r="G78" s="39" t="s">
        <v>279</v>
      </c>
      <c r="H78" s="36">
        <v>44780</v>
      </c>
      <c r="I78" s="36">
        <v>44784</v>
      </c>
      <c r="J78" s="36">
        <v>44784</v>
      </c>
    </row>
    <row r="79" spans="1:10" ht="17">
      <c r="A79" s="38"/>
      <c r="B79" s="32"/>
      <c r="C79" s="33"/>
      <c r="D79" s="32"/>
      <c r="E79" s="34"/>
      <c r="F79" s="34"/>
      <c r="G79" s="39"/>
      <c r="H79" s="36"/>
      <c r="I79" s="36"/>
      <c r="J79" s="36"/>
    </row>
    <row r="80" spans="1:10" ht="34">
      <c r="A80" s="47" t="s">
        <v>103</v>
      </c>
      <c r="B80" s="32" t="s">
        <v>149</v>
      </c>
      <c r="C80" s="33" t="s">
        <v>280</v>
      </c>
      <c r="D80" s="32" t="s">
        <v>281</v>
      </c>
      <c r="E80" s="34" t="s">
        <v>282</v>
      </c>
      <c r="F80" s="34" t="s">
        <v>283</v>
      </c>
      <c r="G80" s="39" t="s">
        <v>284</v>
      </c>
      <c r="H80" s="36">
        <v>44788</v>
      </c>
      <c r="I80" s="36">
        <v>44788</v>
      </c>
      <c r="J80" s="36">
        <v>44788</v>
      </c>
    </row>
    <row r="81" spans="1:10" ht="153">
      <c r="A81" s="47" t="s">
        <v>12</v>
      </c>
      <c r="B81" s="32" t="s">
        <v>128</v>
      </c>
      <c r="C81" s="33" t="s">
        <v>285</v>
      </c>
      <c r="D81" s="32" t="s">
        <v>155</v>
      </c>
      <c r="E81" s="34" t="s">
        <v>286</v>
      </c>
      <c r="F81" s="34" t="s">
        <v>287</v>
      </c>
      <c r="G81" s="35">
        <v>44755</v>
      </c>
      <c r="H81" s="36">
        <v>44767</v>
      </c>
      <c r="I81" s="36">
        <v>44776</v>
      </c>
      <c r="J81" s="36">
        <v>44776</v>
      </c>
    </row>
    <row r="82" spans="1:10" ht="85">
      <c r="A82" s="47" t="s">
        <v>92</v>
      </c>
      <c r="B82" s="32" t="s">
        <v>210</v>
      </c>
      <c r="C82" s="33" t="s">
        <v>211</v>
      </c>
      <c r="D82" s="32" t="s">
        <v>151</v>
      </c>
      <c r="E82" s="34" t="s">
        <v>288</v>
      </c>
      <c r="F82" s="34" t="s">
        <v>289</v>
      </c>
      <c r="G82" s="39" t="s">
        <v>290</v>
      </c>
      <c r="H82" s="36">
        <v>44734</v>
      </c>
      <c r="I82" s="36">
        <v>44752</v>
      </c>
      <c r="J82" s="36">
        <v>44769</v>
      </c>
    </row>
    <row r="83" spans="1:10" ht="68">
      <c r="A83" s="47" t="s">
        <v>78</v>
      </c>
      <c r="B83" s="32" t="s">
        <v>140</v>
      </c>
      <c r="C83" s="33" t="s">
        <v>133</v>
      </c>
      <c r="D83" s="32" t="s">
        <v>164</v>
      </c>
      <c r="E83" s="34" t="s">
        <v>291</v>
      </c>
      <c r="F83" s="34" t="s">
        <v>292</v>
      </c>
      <c r="G83" s="39" t="s">
        <v>293</v>
      </c>
      <c r="H83" s="36">
        <v>44775</v>
      </c>
      <c r="I83" s="36">
        <v>44783</v>
      </c>
      <c r="J83" s="36">
        <v>44783</v>
      </c>
    </row>
    <row r="85" spans="1:10" ht="119">
      <c r="A85" s="49" t="s">
        <v>47</v>
      </c>
      <c r="B85" s="50" t="s">
        <v>128</v>
      </c>
      <c r="C85" s="51" t="s">
        <v>174</v>
      </c>
      <c r="D85" s="50" t="s">
        <v>137</v>
      </c>
      <c r="E85" s="52" t="s">
        <v>131</v>
      </c>
      <c r="F85" s="52" t="s">
        <v>294</v>
      </c>
      <c r="G85" s="53">
        <v>44791</v>
      </c>
      <c r="H85" s="54">
        <v>44799</v>
      </c>
      <c r="I85" s="54">
        <v>44805</v>
      </c>
      <c r="J85" s="54">
        <v>44805</v>
      </c>
    </row>
    <row r="86" spans="1:10" ht="68">
      <c r="A86" s="49" t="s">
        <v>32</v>
      </c>
      <c r="B86" s="50" t="s">
        <v>128</v>
      </c>
      <c r="C86" s="51" t="s">
        <v>174</v>
      </c>
      <c r="D86" s="50" t="s">
        <v>164</v>
      </c>
      <c r="E86" s="52" t="s">
        <v>138</v>
      </c>
      <c r="F86" s="52" t="s">
        <v>295</v>
      </c>
      <c r="G86" s="53">
        <v>44798</v>
      </c>
      <c r="H86" s="54">
        <v>44806</v>
      </c>
      <c r="I86" s="54">
        <v>44816</v>
      </c>
      <c r="J86" s="54">
        <v>44816</v>
      </c>
    </row>
    <row r="87" spans="1:10" ht="153">
      <c r="A87" s="49" t="s">
        <v>107</v>
      </c>
      <c r="B87" s="50" t="s">
        <v>179</v>
      </c>
      <c r="C87" s="51" t="s">
        <v>296</v>
      </c>
      <c r="D87" s="50" t="s">
        <v>164</v>
      </c>
      <c r="E87" s="52" t="s">
        <v>297</v>
      </c>
      <c r="F87" s="52" t="s">
        <v>298</v>
      </c>
      <c r="G87" s="53">
        <v>44777</v>
      </c>
      <c r="H87" s="54">
        <v>44781</v>
      </c>
      <c r="I87" s="55">
        <v>44799</v>
      </c>
      <c r="J87" s="54">
        <v>44825</v>
      </c>
    </row>
    <row r="88" spans="1:10" ht="17">
      <c r="A88" s="49"/>
      <c r="B88" s="50"/>
      <c r="C88" s="51"/>
      <c r="D88" s="50"/>
      <c r="E88" s="52"/>
      <c r="F88" s="52"/>
      <c r="G88" s="53"/>
      <c r="H88" s="54"/>
      <c r="I88" s="54"/>
      <c r="J88" s="54"/>
    </row>
    <row r="89" spans="1:10" ht="119">
      <c r="A89" s="56" t="s">
        <v>100</v>
      </c>
      <c r="B89" s="50" t="s">
        <v>149</v>
      </c>
      <c r="C89" s="51" t="s">
        <v>133</v>
      </c>
      <c r="D89" s="50" t="s">
        <v>155</v>
      </c>
      <c r="E89" s="52" t="s">
        <v>299</v>
      </c>
      <c r="F89" s="52" t="s">
        <v>300</v>
      </c>
      <c r="G89" s="53">
        <v>44777</v>
      </c>
      <c r="H89" s="54">
        <v>44783</v>
      </c>
      <c r="I89" s="54">
        <v>44817</v>
      </c>
      <c r="J89" s="54">
        <v>44817</v>
      </c>
    </row>
    <row r="90" spans="1:10" ht="153">
      <c r="A90" s="56" t="s">
        <v>57</v>
      </c>
      <c r="B90" s="50" t="s">
        <v>149</v>
      </c>
      <c r="C90" s="51" t="s">
        <v>133</v>
      </c>
      <c r="D90" s="50" t="s">
        <v>155</v>
      </c>
      <c r="E90" s="52" t="s">
        <v>299</v>
      </c>
      <c r="F90" s="52" t="s">
        <v>301</v>
      </c>
      <c r="G90" s="53">
        <v>44781</v>
      </c>
      <c r="H90" s="54">
        <v>44784</v>
      </c>
      <c r="I90" s="55">
        <v>44798</v>
      </c>
      <c r="J90" s="54">
        <v>44818</v>
      </c>
    </row>
    <row r="91" spans="1:10" ht="68">
      <c r="A91" s="56" t="s">
        <v>9</v>
      </c>
      <c r="B91" s="50" t="s">
        <v>140</v>
      </c>
      <c r="C91" s="51" t="s">
        <v>133</v>
      </c>
      <c r="D91" s="50" t="s">
        <v>137</v>
      </c>
      <c r="E91" s="52" t="s">
        <v>302</v>
      </c>
      <c r="F91" s="52" t="s">
        <v>303</v>
      </c>
      <c r="G91" s="53">
        <v>44803</v>
      </c>
      <c r="H91" s="54">
        <v>44817</v>
      </c>
      <c r="I91" s="54">
        <v>44819</v>
      </c>
      <c r="J91" s="54">
        <v>44819</v>
      </c>
    </row>
    <row r="92" spans="1:10" ht="85">
      <c r="A92" s="56" t="s">
        <v>42</v>
      </c>
      <c r="B92" s="50" t="s">
        <v>140</v>
      </c>
      <c r="C92" s="51" t="s">
        <v>133</v>
      </c>
      <c r="D92" s="50" t="s">
        <v>155</v>
      </c>
      <c r="E92" s="52" t="s">
        <v>302</v>
      </c>
      <c r="F92" s="52" t="s">
        <v>304</v>
      </c>
      <c r="G92" s="53">
        <v>44803</v>
      </c>
      <c r="H92" s="54">
        <v>44822</v>
      </c>
      <c r="I92" s="54">
        <v>44826</v>
      </c>
      <c r="J92" s="54">
        <v>44826</v>
      </c>
    </row>
    <row r="93" spans="1:10" ht="102">
      <c r="A93" s="56" t="s">
        <v>22</v>
      </c>
      <c r="B93" s="50" t="s">
        <v>128</v>
      </c>
      <c r="C93" s="51" t="s">
        <v>158</v>
      </c>
      <c r="D93" s="50" t="s">
        <v>164</v>
      </c>
      <c r="E93" s="52" t="s">
        <v>305</v>
      </c>
      <c r="F93" s="52" t="s">
        <v>306</v>
      </c>
      <c r="G93" s="53">
        <v>44792</v>
      </c>
      <c r="H93" s="54">
        <v>44808</v>
      </c>
      <c r="I93" s="54">
        <v>44811</v>
      </c>
      <c r="J93" s="54">
        <v>44811</v>
      </c>
    </row>
    <row r="94" spans="1:10" ht="68">
      <c r="A94" s="56" t="s">
        <v>63</v>
      </c>
      <c r="B94" s="50" t="s">
        <v>128</v>
      </c>
      <c r="C94" s="51" t="s">
        <v>141</v>
      </c>
      <c r="D94" s="50" t="s">
        <v>164</v>
      </c>
      <c r="E94" s="52" t="s">
        <v>307</v>
      </c>
      <c r="F94" s="52" t="s">
        <v>308</v>
      </c>
      <c r="G94" s="53">
        <v>44776</v>
      </c>
      <c r="H94" s="54">
        <v>44789</v>
      </c>
      <c r="I94" s="54">
        <v>44798</v>
      </c>
      <c r="J94" s="54">
        <v>44798</v>
      </c>
    </row>
    <row r="96" spans="1:10" ht="68">
      <c r="A96" s="57" t="s">
        <v>49</v>
      </c>
      <c r="B96" s="50" t="s">
        <v>128</v>
      </c>
      <c r="C96" s="51" t="s">
        <v>174</v>
      </c>
      <c r="D96" s="50" t="s">
        <v>130</v>
      </c>
      <c r="E96" s="52" t="s">
        <v>185</v>
      </c>
      <c r="F96" s="52" t="s">
        <v>309</v>
      </c>
      <c r="G96" s="53">
        <v>44831</v>
      </c>
      <c r="H96" s="54">
        <v>44845</v>
      </c>
      <c r="I96" s="54">
        <v>44862</v>
      </c>
      <c r="J96" s="54">
        <v>44862</v>
      </c>
    </row>
    <row r="97" spans="1:10" ht="17">
      <c r="A97" s="57" t="s">
        <v>310</v>
      </c>
      <c r="B97" s="22"/>
      <c r="C97" s="22"/>
      <c r="D97" s="22"/>
      <c r="E97" s="22"/>
      <c r="F97" s="52" t="s">
        <v>311</v>
      </c>
      <c r="G97" s="53">
        <v>44847</v>
      </c>
      <c r="H97" s="54">
        <v>44847</v>
      </c>
      <c r="I97" s="54">
        <v>44851</v>
      </c>
      <c r="J97" s="54">
        <v>44851</v>
      </c>
    </row>
    <row r="98" spans="1:10" ht="51">
      <c r="A98" s="57" t="s">
        <v>21</v>
      </c>
      <c r="B98" s="50" t="s">
        <v>179</v>
      </c>
      <c r="C98" s="51" t="s">
        <v>280</v>
      </c>
      <c r="D98" s="50" t="s">
        <v>151</v>
      </c>
      <c r="E98" s="52" t="s">
        <v>312</v>
      </c>
      <c r="F98" s="52" t="s">
        <v>313</v>
      </c>
      <c r="G98" s="53">
        <v>44812</v>
      </c>
      <c r="H98" s="54">
        <v>44823</v>
      </c>
      <c r="I98" s="55">
        <v>44830</v>
      </c>
      <c r="J98" s="54">
        <v>44846</v>
      </c>
    </row>
    <row r="101" spans="1:10" ht="85">
      <c r="A101" s="50" t="s">
        <v>31</v>
      </c>
      <c r="B101" s="50" t="s">
        <v>140</v>
      </c>
      <c r="C101" s="51" t="s">
        <v>206</v>
      </c>
      <c r="D101" s="50" t="s">
        <v>151</v>
      </c>
      <c r="E101" s="52" t="s">
        <v>314</v>
      </c>
      <c r="F101" s="52" t="s">
        <v>315</v>
      </c>
      <c r="G101" s="53">
        <v>44740</v>
      </c>
      <c r="H101" s="54">
        <v>44796</v>
      </c>
      <c r="I101" s="54">
        <v>44854</v>
      </c>
      <c r="J101" s="54">
        <v>44854</v>
      </c>
    </row>
    <row r="102" spans="1:10" ht="187">
      <c r="A102" s="50" t="s">
        <v>33</v>
      </c>
      <c r="B102" s="50" t="s">
        <v>128</v>
      </c>
      <c r="C102" s="51" t="s">
        <v>245</v>
      </c>
      <c r="D102" s="50" t="s">
        <v>146</v>
      </c>
      <c r="E102" s="52" t="s">
        <v>316</v>
      </c>
      <c r="F102" s="52" t="s">
        <v>317</v>
      </c>
      <c r="G102" s="53">
        <v>44840</v>
      </c>
      <c r="H102" s="54">
        <v>44840</v>
      </c>
      <c r="I102" s="55">
        <v>44848</v>
      </c>
      <c r="J102" s="54">
        <v>44862</v>
      </c>
    </row>
    <row r="104" spans="1:10" ht="51">
      <c r="A104" s="58" t="s">
        <v>29</v>
      </c>
      <c r="B104" s="50" t="s">
        <v>140</v>
      </c>
      <c r="C104" s="51" t="s">
        <v>206</v>
      </c>
      <c r="D104" s="50" t="s">
        <v>137</v>
      </c>
      <c r="E104" s="52" t="s">
        <v>318</v>
      </c>
      <c r="F104" s="52" t="s">
        <v>319</v>
      </c>
      <c r="G104" s="53">
        <v>44862</v>
      </c>
      <c r="H104" s="54">
        <v>44869</v>
      </c>
      <c r="I104" s="54">
        <v>44873</v>
      </c>
      <c r="J104" s="54">
        <v>44873</v>
      </c>
    </row>
    <row r="105" spans="1:10" ht="85">
      <c r="A105" s="58" t="s">
        <v>105</v>
      </c>
      <c r="B105" s="50" t="s">
        <v>140</v>
      </c>
      <c r="C105" s="51" t="s">
        <v>267</v>
      </c>
      <c r="D105" s="50" t="s">
        <v>137</v>
      </c>
      <c r="E105" s="52" t="s">
        <v>320</v>
      </c>
      <c r="F105" s="52" t="s">
        <v>321</v>
      </c>
      <c r="G105" s="53">
        <v>44853</v>
      </c>
      <c r="H105" s="54">
        <v>44866</v>
      </c>
      <c r="I105" s="54">
        <v>44874</v>
      </c>
      <c r="J105" s="54">
        <v>44874</v>
      </c>
    </row>
    <row r="106" spans="1:10" ht="102">
      <c r="A106" s="58" t="s">
        <v>97</v>
      </c>
      <c r="B106" s="50" t="s">
        <v>128</v>
      </c>
      <c r="C106" s="51" t="s">
        <v>174</v>
      </c>
      <c r="D106" s="50" t="s">
        <v>137</v>
      </c>
      <c r="E106" s="52" t="s">
        <v>322</v>
      </c>
      <c r="F106" s="52" t="s">
        <v>323</v>
      </c>
      <c r="G106" s="53">
        <v>44847</v>
      </c>
      <c r="H106" s="54">
        <v>44866</v>
      </c>
      <c r="I106" s="54">
        <v>44880</v>
      </c>
      <c r="J106" s="54">
        <v>44880</v>
      </c>
    </row>
    <row r="107" spans="1:10" ht="102">
      <c r="A107" s="58" t="s">
        <v>64</v>
      </c>
      <c r="B107" s="50" t="s">
        <v>128</v>
      </c>
      <c r="C107" s="51" t="s">
        <v>206</v>
      </c>
      <c r="D107" s="50" t="s">
        <v>207</v>
      </c>
      <c r="E107" s="52" t="s">
        <v>324</v>
      </c>
      <c r="F107" s="52" t="s">
        <v>325</v>
      </c>
      <c r="G107" s="53">
        <v>44860</v>
      </c>
      <c r="H107" s="54">
        <v>44860</v>
      </c>
      <c r="I107" s="54">
        <v>44865</v>
      </c>
      <c r="J107" s="54">
        <v>44865</v>
      </c>
    </row>
    <row r="108" spans="1:10" ht="51">
      <c r="A108" s="58" t="s">
        <v>30</v>
      </c>
      <c r="B108" s="50" t="s">
        <v>140</v>
      </c>
      <c r="C108" s="51" t="s">
        <v>267</v>
      </c>
      <c r="D108" s="50" t="s">
        <v>137</v>
      </c>
      <c r="E108" s="52" t="s">
        <v>320</v>
      </c>
      <c r="F108" s="52" t="s">
        <v>326</v>
      </c>
      <c r="G108" s="53">
        <v>44853</v>
      </c>
      <c r="H108" s="54">
        <v>44876</v>
      </c>
      <c r="I108" s="54">
        <v>44883</v>
      </c>
      <c r="J108" s="54">
        <v>44883</v>
      </c>
    </row>
    <row r="109" spans="1:10" ht="153">
      <c r="A109" s="58" t="s">
        <v>68</v>
      </c>
      <c r="B109" s="50" t="s">
        <v>140</v>
      </c>
      <c r="C109" s="51" t="s">
        <v>206</v>
      </c>
      <c r="D109" s="50" t="s">
        <v>137</v>
      </c>
      <c r="E109" s="52" t="s">
        <v>318</v>
      </c>
      <c r="F109" s="52" t="s">
        <v>327</v>
      </c>
      <c r="G109" s="53">
        <v>44866</v>
      </c>
      <c r="H109" s="54">
        <v>44872</v>
      </c>
      <c r="I109" s="54">
        <v>44886</v>
      </c>
      <c r="J109" s="54">
        <v>44886</v>
      </c>
    </row>
    <row r="110" spans="1:10" ht="51">
      <c r="A110" s="58" t="s">
        <v>98</v>
      </c>
      <c r="B110" s="50" t="s">
        <v>140</v>
      </c>
      <c r="C110" s="51" t="s">
        <v>267</v>
      </c>
      <c r="D110" s="50" t="s">
        <v>137</v>
      </c>
      <c r="E110" s="52" t="s">
        <v>320</v>
      </c>
      <c r="F110" s="52" t="s">
        <v>328</v>
      </c>
      <c r="G110" s="53">
        <v>44883</v>
      </c>
      <c r="H110" s="54">
        <v>44883</v>
      </c>
      <c r="I110" s="54">
        <v>44887</v>
      </c>
      <c r="J110" s="54">
        <v>44887</v>
      </c>
    </row>
    <row r="111" spans="1:10" ht="17">
      <c r="A111" s="49"/>
      <c r="B111" s="50"/>
      <c r="C111" s="51"/>
      <c r="D111" s="50"/>
      <c r="E111" s="52"/>
      <c r="F111" s="52"/>
      <c r="G111" s="52"/>
      <c r="H111" s="54"/>
      <c r="I111" s="54"/>
      <c r="J111" s="54"/>
    </row>
    <row r="112" spans="1:10" ht="102">
      <c r="A112" s="59" t="s">
        <v>61</v>
      </c>
      <c r="B112" s="50" t="s">
        <v>149</v>
      </c>
      <c r="C112" s="51" t="s">
        <v>329</v>
      </c>
      <c r="D112" s="50" t="s">
        <v>155</v>
      </c>
      <c r="E112" s="52" t="s">
        <v>330</v>
      </c>
      <c r="F112" s="52" t="s">
        <v>331</v>
      </c>
      <c r="G112" s="53">
        <v>44869</v>
      </c>
      <c r="H112" s="54">
        <v>44871</v>
      </c>
      <c r="I112" s="54">
        <v>44883</v>
      </c>
      <c r="J112" s="54">
        <v>44883</v>
      </c>
    </row>
    <row r="113" spans="1:10" ht="187">
      <c r="A113" s="59" t="s">
        <v>69</v>
      </c>
      <c r="B113" s="50" t="s">
        <v>179</v>
      </c>
      <c r="C113" s="51" t="s">
        <v>211</v>
      </c>
      <c r="D113" s="50" t="s">
        <v>159</v>
      </c>
      <c r="E113" s="52" t="s">
        <v>288</v>
      </c>
      <c r="F113" s="52" t="s">
        <v>332</v>
      </c>
      <c r="G113" s="53">
        <v>44837</v>
      </c>
      <c r="H113" s="54">
        <v>44837</v>
      </c>
      <c r="I113" s="54">
        <v>44866</v>
      </c>
      <c r="J113" s="54">
        <v>44866</v>
      </c>
    </row>
    <row r="114" spans="1:10" ht="102">
      <c r="A114" s="59" t="s">
        <v>90</v>
      </c>
      <c r="B114" s="50" t="s">
        <v>128</v>
      </c>
      <c r="C114" s="51" t="s">
        <v>333</v>
      </c>
      <c r="D114" s="50" t="s">
        <v>164</v>
      </c>
      <c r="E114" s="52" t="s">
        <v>334</v>
      </c>
      <c r="F114" s="52" t="s">
        <v>335</v>
      </c>
      <c r="G114" s="35">
        <v>44860</v>
      </c>
      <c r="H114" s="54">
        <v>44865</v>
      </c>
      <c r="I114" s="54">
        <v>44876</v>
      </c>
      <c r="J114" s="54">
        <v>44876</v>
      </c>
    </row>
    <row r="115" spans="1:10" ht="102">
      <c r="A115" s="56" t="s">
        <v>336</v>
      </c>
      <c r="B115" s="50" t="s">
        <v>140</v>
      </c>
      <c r="C115" s="51" t="s">
        <v>133</v>
      </c>
      <c r="D115" s="50" t="s">
        <v>164</v>
      </c>
      <c r="E115" s="52" t="s">
        <v>291</v>
      </c>
      <c r="F115" s="52" t="s">
        <v>337</v>
      </c>
      <c r="G115" s="53">
        <v>44867</v>
      </c>
      <c r="H115" s="54">
        <v>44872</v>
      </c>
      <c r="I115" s="54">
        <v>44880</v>
      </c>
      <c r="J115" s="54">
        <v>44880</v>
      </c>
    </row>
    <row r="117" spans="1:10" ht="85">
      <c r="A117" s="57" t="s">
        <v>82</v>
      </c>
      <c r="B117" s="50" t="s">
        <v>140</v>
      </c>
      <c r="C117" s="51" t="s">
        <v>206</v>
      </c>
      <c r="D117" s="50" t="s">
        <v>137</v>
      </c>
      <c r="E117" s="52" t="s">
        <v>318</v>
      </c>
      <c r="F117" s="52" t="s">
        <v>338</v>
      </c>
      <c r="G117" s="29">
        <v>44865</v>
      </c>
      <c r="H117" s="60">
        <v>44887</v>
      </c>
      <c r="I117" s="54"/>
      <c r="J117" s="54">
        <v>44893</v>
      </c>
    </row>
    <row r="118" spans="1:10" ht="136">
      <c r="A118" s="57" t="s">
        <v>23</v>
      </c>
      <c r="B118" s="50" t="s">
        <v>149</v>
      </c>
      <c r="C118" s="51" t="s">
        <v>329</v>
      </c>
      <c r="D118" s="50" t="s">
        <v>155</v>
      </c>
      <c r="E118" s="52" t="s">
        <v>330</v>
      </c>
      <c r="F118" s="52" t="s">
        <v>339</v>
      </c>
      <c r="G118" s="29">
        <v>44875</v>
      </c>
      <c r="H118" s="60">
        <v>44885</v>
      </c>
      <c r="I118" s="54"/>
      <c r="J118" s="54">
        <v>44894</v>
      </c>
    </row>
    <row r="119" spans="1:10" ht="17">
      <c r="A119" s="61" t="s">
        <v>340</v>
      </c>
      <c r="B119" s="62" t="s">
        <v>140</v>
      </c>
      <c r="C119" s="22" t="s">
        <v>341</v>
      </c>
      <c r="D119" s="22"/>
      <c r="E119" s="22"/>
      <c r="F119" s="22"/>
      <c r="G119" s="26">
        <v>44882</v>
      </c>
      <c r="H119" s="26">
        <v>44898</v>
      </c>
      <c r="I119" s="22"/>
      <c r="J119" s="26">
        <v>44903</v>
      </c>
    </row>
    <row r="120" spans="1:10" ht="68">
      <c r="A120" s="63" t="s">
        <v>74</v>
      </c>
      <c r="B120" s="62" t="s">
        <v>140</v>
      </c>
      <c r="C120" s="64" t="s">
        <v>206</v>
      </c>
      <c r="D120" s="62" t="s">
        <v>137</v>
      </c>
      <c r="E120" s="65" t="s">
        <v>318</v>
      </c>
      <c r="F120" s="52" t="s">
        <v>342</v>
      </c>
      <c r="G120" s="66">
        <v>44862</v>
      </c>
      <c r="H120" s="67">
        <v>44886</v>
      </c>
      <c r="I120" s="68"/>
      <c r="J120" s="68">
        <v>44896</v>
      </c>
    </row>
    <row r="121" spans="1:10" ht="85">
      <c r="A121" s="63" t="s">
        <v>343</v>
      </c>
      <c r="B121" s="50" t="s">
        <v>149</v>
      </c>
      <c r="C121" s="51" t="s">
        <v>174</v>
      </c>
      <c r="D121" s="50" t="s">
        <v>137</v>
      </c>
      <c r="E121" s="52" t="s">
        <v>344</v>
      </c>
      <c r="F121" s="65" t="s">
        <v>345</v>
      </c>
      <c r="G121" s="53">
        <v>44904</v>
      </c>
      <c r="H121" s="60">
        <v>44905</v>
      </c>
      <c r="I121" s="54"/>
      <c r="J121" s="54">
        <v>44915</v>
      </c>
    </row>
    <row r="122" spans="1:10" ht="17">
      <c r="A122" s="63"/>
      <c r="B122" s="50"/>
      <c r="C122" s="51"/>
      <c r="D122" s="50"/>
      <c r="E122" s="52"/>
      <c r="F122" s="65"/>
      <c r="G122" s="53"/>
      <c r="H122" s="69"/>
      <c r="I122" s="54"/>
      <c r="J122" s="54"/>
    </row>
    <row r="123" spans="1:10" ht="51">
      <c r="A123" s="50" t="s">
        <v>346</v>
      </c>
      <c r="B123" s="50" t="s">
        <v>128</v>
      </c>
      <c r="C123" s="51" t="s">
        <v>133</v>
      </c>
      <c r="D123" s="50" t="s">
        <v>164</v>
      </c>
      <c r="E123" s="52" t="s">
        <v>190</v>
      </c>
      <c r="F123" s="52" t="s">
        <v>347</v>
      </c>
      <c r="G123" s="53">
        <v>44887</v>
      </c>
      <c r="H123" s="69">
        <v>44893</v>
      </c>
      <c r="I123" s="54"/>
      <c r="J123" s="54">
        <v>44902</v>
      </c>
    </row>
    <row r="124" spans="1:10" ht="68">
      <c r="A124" s="56" t="s">
        <v>348</v>
      </c>
      <c r="B124" s="50" t="s">
        <v>140</v>
      </c>
      <c r="C124" s="51" t="s">
        <v>133</v>
      </c>
      <c r="D124" s="50" t="s">
        <v>164</v>
      </c>
      <c r="E124" s="52" t="s">
        <v>291</v>
      </c>
      <c r="F124" s="52" t="s">
        <v>349</v>
      </c>
      <c r="G124" s="53">
        <v>44902</v>
      </c>
      <c r="H124" s="69">
        <v>44904</v>
      </c>
      <c r="I124" s="54"/>
      <c r="J124" s="54">
        <v>44910</v>
      </c>
    </row>
    <row r="125" spans="1:10" ht="136">
      <c r="A125" s="50" t="s">
        <v>117</v>
      </c>
      <c r="B125" s="50" t="s">
        <v>128</v>
      </c>
      <c r="C125" s="51" t="s">
        <v>285</v>
      </c>
      <c r="D125" s="50" t="s">
        <v>155</v>
      </c>
      <c r="E125" s="52" t="s">
        <v>350</v>
      </c>
      <c r="F125" s="52" t="s">
        <v>351</v>
      </c>
      <c r="G125" s="53">
        <v>44883</v>
      </c>
      <c r="H125" s="69">
        <v>44895</v>
      </c>
      <c r="I125" s="54"/>
      <c r="J125" s="54">
        <v>44908</v>
      </c>
    </row>
    <row r="126" spans="1:10" ht="170">
      <c r="A126" s="56" t="s">
        <v>116</v>
      </c>
      <c r="B126" s="50" t="s">
        <v>149</v>
      </c>
      <c r="C126" s="51" t="s">
        <v>133</v>
      </c>
      <c r="D126" s="50" t="s">
        <v>159</v>
      </c>
      <c r="E126" s="52" t="s">
        <v>352</v>
      </c>
      <c r="F126" s="52" t="s">
        <v>353</v>
      </c>
      <c r="G126" s="53">
        <v>44867</v>
      </c>
      <c r="H126" s="69">
        <v>44867</v>
      </c>
      <c r="I126" s="54"/>
      <c r="J126" s="54">
        <v>44908</v>
      </c>
    </row>
    <row r="127" spans="1:10" ht="85">
      <c r="A127" s="62" t="s">
        <v>354</v>
      </c>
      <c r="B127" s="62" t="s">
        <v>149</v>
      </c>
      <c r="C127" s="64" t="s">
        <v>174</v>
      </c>
      <c r="D127" s="50" t="s">
        <v>355</v>
      </c>
      <c r="E127" s="65" t="s">
        <v>344</v>
      </c>
      <c r="F127" s="65" t="s">
        <v>356</v>
      </c>
      <c r="G127" s="66">
        <v>44904</v>
      </c>
      <c r="H127" s="70">
        <v>44905</v>
      </c>
      <c r="I127" s="71"/>
      <c r="J127" s="68">
        <v>44908</v>
      </c>
    </row>
    <row r="128" spans="1:10" ht="68">
      <c r="A128" s="56" t="s">
        <v>357</v>
      </c>
      <c r="B128" s="50" t="s">
        <v>140</v>
      </c>
      <c r="C128" s="51" t="s">
        <v>267</v>
      </c>
      <c r="D128" s="50" t="s">
        <v>137</v>
      </c>
      <c r="E128" s="52" t="s">
        <v>358</v>
      </c>
      <c r="F128" s="52" t="s">
        <v>359</v>
      </c>
      <c r="G128" s="53">
        <v>44881</v>
      </c>
      <c r="H128" s="69">
        <v>44900</v>
      </c>
      <c r="I128" s="54"/>
      <c r="J128" s="54">
        <v>44911</v>
      </c>
    </row>
    <row r="129" spans="1:10" ht="136">
      <c r="A129" s="50" t="s">
        <v>38</v>
      </c>
      <c r="B129" s="50" t="s">
        <v>128</v>
      </c>
      <c r="C129" s="51" t="s">
        <v>285</v>
      </c>
      <c r="D129" s="50" t="s">
        <v>155</v>
      </c>
      <c r="E129" s="52" t="s">
        <v>286</v>
      </c>
      <c r="F129" s="52" t="s">
        <v>360</v>
      </c>
      <c r="G129" s="72">
        <v>44868</v>
      </c>
      <c r="H129" s="69">
        <v>44881</v>
      </c>
      <c r="I129" s="54"/>
      <c r="J129" s="54">
        <v>44894</v>
      </c>
    </row>
  </sheetData>
  <autoFilter ref="A1:K129" xr:uid="{F2476025-D7F8-4B66-96FF-D076A4404098}"/>
  <conditionalFormatting sqref="F10">
    <cfRule type="expression" dxfId="73" priority="71">
      <formula>#REF!="No"</formula>
    </cfRule>
    <cfRule type="expression" dxfId="72" priority="72">
      <formula>#REF!="Yes"</formula>
    </cfRule>
  </conditionalFormatting>
  <conditionalFormatting sqref="D10">
    <cfRule type="expression" dxfId="71" priority="69">
      <formula>#REF!="Yes"</formula>
    </cfRule>
  </conditionalFormatting>
  <conditionalFormatting sqref="D12 G14 D14 G10:G12 D4:D7 G3:G7">
    <cfRule type="expression" dxfId="70" priority="70">
      <formula>#REF!="Yes"</formula>
    </cfRule>
  </conditionalFormatting>
  <conditionalFormatting sqref="F12 F14 F3:F7">
    <cfRule type="expression" dxfId="69" priority="67">
      <formula>#REF!="No"</formula>
    </cfRule>
    <cfRule type="expression" dxfId="68" priority="68">
      <formula>#REF!="Yes"</formula>
    </cfRule>
  </conditionalFormatting>
  <conditionalFormatting sqref="D3:D4">
    <cfRule type="expression" dxfId="67" priority="66">
      <formula>#REF!="Yes"</formula>
    </cfRule>
  </conditionalFormatting>
  <conditionalFormatting sqref="F11">
    <cfRule type="expression" dxfId="66" priority="64">
      <formula>#REF!="No"</formula>
    </cfRule>
    <cfRule type="expression" dxfId="65" priority="65">
      <formula>#REF!="Yes"</formula>
    </cfRule>
  </conditionalFormatting>
  <conditionalFormatting sqref="D11">
    <cfRule type="expression" dxfId="64" priority="63">
      <formula>#REF!="Yes"</formula>
    </cfRule>
  </conditionalFormatting>
  <conditionalFormatting sqref="F4">
    <cfRule type="expression" dxfId="63" priority="61">
      <formula>#REF!="No"</formula>
    </cfRule>
    <cfRule type="expression" dxfId="62" priority="62">
      <formula>#REF!="Yes"</formula>
    </cfRule>
  </conditionalFormatting>
  <conditionalFormatting sqref="D4">
    <cfRule type="expression" dxfId="61" priority="60">
      <formula>#REF!="Yes"</formula>
    </cfRule>
  </conditionalFormatting>
  <conditionalFormatting sqref="F15:G15 F20:G20">
    <cfRule type="expression" dxfId="60" priority="58">
      <formula>#REF!="No"</formula>
    </cfRule>
    <cfRule type="expression" dxfId="59" priority="59">
      <formula>#REF!="Yes"</formula>
    </cfRule>
  </conditionalFormatting>
  <conditionalFormatting sqref="D15 D20">
    <cfRule type="expression" dxfId="58" priority="57">
      <formula>#REF!="Yes"</formula>
    </cfRule>
  </conditionalFormatting>
  <conditionalFormatting sqref="F16:G19">
    <cfRule type="expression" dxfId="57" priority="55">
      <formula>#REF!="No"</formula>
    </cfRule>
    <cfRule type="expression" dxfId="56" priority="56">
      <formula>#REF!="Yes"</formula>
    </cfRule>
  </conditionalFormatting>
  <conditionalFormatting sqref="D16:D18">
    <cfRule type="expression" dxfId="55" priority="54">
      <formula>#REF!="Yes"</formula>
    </cfRule>
  </conditionalFormatting>
  <conditionalFormatting sqref="D19">
    <cfRule type="expression" dxfId="54" priority="53">
      <formula>#REF!="Yes"</formula>
    </cfRule>
  </conditionalFormatting>
  <conditionalFormatting sqref="F22:G23 F30:G30 F25:G25">
    <cfRule type="expression" dxfId="53" priority="51">
      <formula>#REF!="No"</formula>
    </cfRule>
    <cfRule type="expression" dxfId="52" priority="52">
      <formula>#REF!="Yes"</formula>
    </cfRule>
  </conditionalFormatting>
  <conditionalFormatting sqref="D22:D23 D30 D25">
    <cfRule type="expression" dxfId="51" priority="50">
      <formula>#REF!="Yes"</formula>
    </cfRule>
  </conditionalFormatting>
  <conditionalFormatting sqref="F27:G27 F23:G25 F30:G31">
    <cfRule type="expression" dxfId="50" priority="48">
      <formula>#REF!="No"</formula>
    </cfRule>
    <cfRule type="expression" dxfId="49" priority="49">
      <formula>#REF!="Yes"</formula>
    </cfRule>
  </conditionalFormatting>
  <conditionalFormatting sqref="D27 D23:D25 D30:D31">
    <cfRule type="expression" dxfId="48" priority="47">
      <formula>#REF!="Yes"</formula>
    </cfRule>
  </conditionalFormatting>
  <conditionalFormatting sqref="F28:G28">
    <cfRule type="expression" dxfId="47" priority="45">
      <formula>#REF!="No"</formula>
    </cfRule>
    <cfRule type="expression" dxfId="46" priority="46">
      <formula>#REF!="Yes"</formula>
    </cfRule>
  </conditionalFormatting>
  <conditionalFormatting sqref="D28">
    <cfRule type="expression" dxfId="45" priority="44">
      <formula>#REF!="Yes"</formula>
    </cfRule>
  </conditionalFormatting>
  <conditionalFormatting sqref="F29:G29">
    <cfRule type="expression" dxfId="44" priority="42">
      <formula>#REF!="No"</formula>
    </cfRule>
    <cfRule type="expression" dxfId="43" priority="43">
      <formula>#REF!="Yes"</formula>
    </cfRule>
  </conditionalFormatting>
  <conditionalFormatting sqref="D29">
    <cfRule type="expression" dxfId="42" priority="41">
      <formula>#REF!="Yes"</formula>
    </cfRule>
  </conditionalFormatting>
  <conditionalFormatting sqref="F32:G33">
    <cfRule type="expression" dxfId="41" priority="39">
      <formula>#REF!="No"</formula>
    </cfRule>
    <cfRule type="expression" dxfId="40" priority="40">
      <formula>#REF!="Yes"</formula>
    </cfRule>
  </conditionalFormatting>
  <conditionalFormatting sqref="D32:D33">
    <cfRule type="expression" dxfId="39" priority="38">
      <formula>#REF!="Yes"</formula>
    </cfRule>
  </conditionalFormatting>
  <conditionalFormatting sqref="F35">
    <cfRule type="expression" dxfId="38" priority="34">
      <formula>#REF!="No"</formula>
    </cfRule>
    <cfRule type="expression" dxfId="37" priority="35">
      <formula>#REF!="Yes"</formula>
    </cfRule>
  </conditionalFormatting>
  <conditionalFormatting sqref="D35 G35">
    <cfRule type="expression" dxfId="36" priority="32">
      <formula>#REF!="Yes"</formula>
    </cfRule>
  </conditionalFormatting>
  <conditionalFormatting sqref="G35 G41">
    <cfRule type="expression" dxfId="35" priority="33">
      <formula>#REF!="Yes"</formula>
    </cfRule>
  </conditionalFormatting>
  <conditionalFormatting sqref="F41">
    <cfRule type="expression" dxfId="34" priority="30">
      <formula>#REF!="No"</formula>
    </cfRule>
    <cfRule type="expression" dxfId="33" priority="31">
      <formula>#REF!="Yes"</formula>
    </cfRule>
  </conditionalFormatting>
  <conditionalFormatting sqref="D41">
    <cfRule type="expression" dxfId="32" priority="29">
      <formula>#REF!="Yes"</formula>
    </cfRule>
  </conditionalFormatting>
  <conditionalFormatting sqref="A36:H37 A40:J40 A39:H39 J39 J36:J37">
    <cfRule type="expression" dxfId="31" priority="36">
      <formula>$H36="No"</formula>
    </cfRule>
    <cfRule type="expression" dxfId="30" priority="37">
      <formula>$H36="Yes"</formula>
    </cfRule>
  </conditionalFormatting>
  <conditionalFormatting sqref="I36:I37 I39">
    <cfRule type="expression" dxfId="29" priority="27">
      <formula>$H36="No"</formula>
    </cfRule>
    <cfRule type="expression" dxfId="28" priority="28">
      <formula>$H36="Yes"</formula>
    </cfRule>
  </conditionalFormatting>
  <conditionalFormatting sqref="A43:J48">
    <cfRule type="expression" dxfId="27" priority="25">
      <formula>$H43="No"</formula>
    </cfRule>
    <cfRule type="expression" dxfId="26" priority="26">
      <formula>$H43="Yes"</formula>
    </cfRule>
  </conditionalFormatting>
  <conditionalFormatting sqref="J56:J57 A56:H57 A61:J63 A68:H69 J68:J69 A73:I73 A75:H75 A79:J79 J75 A80:H80 J80 A78:I78 A82:J83 A87:J87 A89:J94 A106:J106 A113:J113">
    <cfRule type="expression" dxfId="25" priority="23">
      <formula>$J56="No"</formula>
    </cfRule>
    <cfRule type="expression" dxfId="24" priority="24">
      <formula>$J56="Yes"</formula>
    </cfRule>
  </conditionalFormatting>
  <conditionalFormatting sqref="I56:I57">
    <cfRule type="expression" dxfId="23" priority="21">
      <formula>$J56="No"</formula>
    </cfRule>
    <cfRule type="expression" dxfId="22" priority="22">
      <formula>$J56="Yes"</formula>
    </cfRule>
  </conditionalFormatting>
  <conditionalFormatting sqref="J73">
    <cfRule type="expression" dxfId="21" priority="19">
      <formula>$J73="No"</formula>
    </cfRule>
    <cfRule type="expression" dxfId="20" priority="20">
      <formula>$J73="Yes"</formula>
    </cfRule>
  </conditionalFormatting>
  <conditionalFormatting sqref="I68:I69">
    <cfRule type="expression" dxfId="19" priority="17">
      <formula>$J68="No"</formula>
    </cfRule>
    <cfRule type="expression" dxfId="18" priority="18">
      <formula>$J68="Yes"</formula>
    </cfRule>
  </conditionalFormatting>
  <conditionalFormatting sqref="J78">
    <cfRule type="expression" dxfId="17" priority="15">
      <formula>$J78="No"</formula>
    </cfRule>
    <cfRule type="expression" dxfId="16" priority="16">
      <formula>$J78="Yes"</formula>
    </cfRule>
  </conditionalFormatting>
  <conditionalFormatting sqref="I75">
    <cfRule type="expression" dxfId="15" priority="13">
      <formula>$J75="No"</formula>
    </cfRule>
    <cfRule type="expression" dxfId="14" priority="14">
      <formula>$J75="Yes"</formula>
    </cfRule>
  </conditionalFormatting>
  <conditionalFormatting sqref="I80">
    <cfRule type="expression" dxfId="13" priority="11">
      <formula>$J80="No"</formula>
    </cfRule>
    <cfRule type="expression" dxfId="12" priority="12">
      <formula>$J80="Yes"</formula>
    </cfRule>
  </conditionalFormatting>
  <conditionalFormatting sqref="H118:J118">
    <cfRule type="expression" dxfId="11" priority="9">
      <formula>#REF!="No"</formula>
    </cfRule>
    <cfRule type="expression" dxfId="10" priority="10">
      <formula>#REF!="Yes"</formula>
    </cfRule>
  </conditionalFormatting>
  <conditionalFormatting sqref="A118:F118">
    <cfRule type="expression" dxfId="9" priority="7">
      <formula>#REF!="No"</formula>
    </cfRule>
    <cfRule type="expression" dxfId="8" priority="8">
      <formula>#REF!="Yes"</formula>
    </cfRule>
  </conditionalFormatting>
  <conditionalFormatting sqref="A127:F127 H127 J127 H121:J122">
    <cfRule type="expression" dxfId="7" priority="5">
      <formula>#REF!="No"</formula>
    </cfRule>
    <cfRule type="expression" dxfId="6" priority="6">
      <formula>#REF!="Yes"</formula>
    </cfRule>
  </conditionalFormatting>
  <conditionalFormatting sqref="A121:F122">
    <cfRule type="expression" dxfId="5" priority="3">
      <formula>#REF!="No"</formula>
    </cfRule>
    <cfRule type="expression" dxfId="4" priority="4">
      <formula>#REF!="Yes"</formula>
    </cfRule>
  </conditionalFormatting>
  <conditionalFormatting sqref="A98:F98 A101:F101">
    <cfRule type="expression" dxfId="3" priority="73">
      <formula>$I98="No"</formula>
    </cfRule>
    <cfRule type="expression" dxfId="2" priority="74">
      <formula>$I98="Yes"</formula>
    </cfRule>
  </conditionalFormatting>
  <conditionalFormatting sqref="G98:J98 G101:J101">
    <cfRule type="expression" dxfId="1" priority="1">
      <formula>$K98="No"</formula>
    </cfRule>
    <cfRule type="expression" dxfId="0" priority="2">
      <formula>$K98="Yes"</formula>
    </cfRule>
  </conditionalFormatting>
  <pageMargins left="0.7" right="0.7" top="0.75" bottom="0.75" header="0.3" footer="0.3"/>
  <pageSetup paperSize="9" orientation="portrait" r:id="rId1"/>
  <headerFooter>
    <oddHeader>&amp;L&amp;"Arial"&amp;10&amp;K0000FF[AMD Official Use Only - General]&amp;1#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Python Import</vt:lpstr>
      <vt:lpstr>Nathan's Input</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Administrator</cp:lastModifiedBy>
  <dcterms:created xsi:type="dcterms:W3CDTF">2023-04-03T16:14:12Z</dcterms:created>
  <dcterms:modified xsi:type="dcterms:W3CDTF">2023-04-03T16:15:29Z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42314e-0df4-4b58-84bf-38bed6170a0f_Enabled">
    <vt:lpwstr>true</vt:lpwstr>
  </property>
  <property fmtid="{D5CDD505-2E9C-101B-9397-08002B2CF9AE}" pid="3" name="MSIP_Label_4342314e-0df4-4b58-84bf-38bed6170a0f_SetDate">
    <vt:lpwstr>2023-04-03T16:15:29Z</vt:lpwstr>
  </property>
  <property fmtid="{D5CDD505-2E9C-101B-9397-08002B2CF9AE}" pid="4" name="MSIP_Label_4342314e-0df4-4b58-84bf-38bed6170a0f_Method">
    <vt:lpwstr>Standard</vt:lpwstr>
  </property>
  <property fmtid="{D5CDD505-2E9C-101B-9397-08002B2CF9AE}" pid="5" name="MSIP_Label_4342314e-0df4-4b58-84bf-38bed6170a0f_Name">
    <vt:lpwstr>General</vt:lpwstr>
  </property>
  <property fmtid="{D5CDD505-2E9C-101B-9397-08002B2CF9AE}" pid="6" name="MSIP_Label_4342314e-0df4-4b58-84bf-38bed6170a0f_SiteId">
    <vt:lpwstr>3dd8961f-e488-4e60-8e11-a82d994e183d</vt:lpwstr>
  </property>
  <property fmtid="{D5CDD505-2E9C-101B-9397-08002B2CF9AE}" pid="7" name="MSIP_Label_4342314e-0df4-4b58-84bf-38bed6170a0f_ActionId">
    <vt:lpwstr>590a9b29-be9a-42ee-9305-d806ba366e0c</vt:lpwstr>
  </property>
  <property fmtid="{D5CDD505-2E9C-101B-9397-08002B2CF9AE}" pid="8" name="MSIP_Label_4342314e-0df4-4b58-84bf-38bed6170a0f_ContentBits">
    <vt:lpwstr>1</vt:lpwstr>
  </property>
</Properties>
</file>