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imer\Downloads\"/>
    </mc:Choice>
  </mc:AlternateContent>
  <xr:revisionPtr revIDLastSave="0" documentId="13_ncr:1_{65E6FBB4-6098-4E54-B6A7-5D8BFA8BC4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sar-Estrella" sheetId="1" r:id="rId1"/>
    <sheet name="Sheet8" sheetId="2" r:id="rId2"/>
  </sheets>
  <externalReferences>
    <externalReference r:id="rId3"/>
    <externalReference r:id="rId4"/>
  </externalReferences>
  <definedNames>
    <definedName name="activo">#REF!</definedName>
    <definedName name="_xlnm.Print_Area" localSheetId="0">'Cesar-Estrella'!$G$6:$J$7</definedName>
    <definedName name="ASESORIA">#REF!</definedName>
    <definedName name="CAPACITACION">#REF!</definedName>
    <definedName name="CONSULTORIA">#REF!</definedName>
    <definedName name="detal">[1]BALANCE!$A$2:$F$33</definedName>
    <definedName name="MERCADEO">#REF!</definedName>
    <definedName name="pasivo">#REF!</definedName>
    <definedName name="PRESELECCION">#REF!</definedName>
    <definedName name="PROFILES">#REF!</definedName>
    <definedName name="PRUEBA">#REF!</definedName>
    <definedName name="PYGMAR">#REF!</definedName>
    <definedName name="SISTEMAS">#REF!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5" i="1"/>
  <c r="L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Betel Tevez</author>
  </authors>
  <commentList>
    <comment ref="B6" authorId="0" shapeId="0" xr:uid="{46FA35F4-72C6-46EF-927A-F9F9256E27E7}">
      <text>
        <r>
          <rPr>
            <b/>
            <sz val="9"/>
            <rFont val="Tahoma"/>
            <family val="2"/>
          </rPr>
          <t>Betel Tevez:</t>
        </r>
        <r>
          <rPr>
            <sz val="9"/>
            <rFont val="Tahoma"/>
            <family val="2"/>
          </rPr>
          <t xml:space="preserve">
Se colocara el mes en el que inician el viaja </t>
        </r>
      </text>
    </comment>
    <comment ref="B7" authorId="0" shapeId="0" xr:uid="{B0495C13-FA05-416D-B11B-2C653088A089}">
      <text>
        <r>
          <rPr>
            <b/>
            <sz val="9"/>
            <rFont val="Tahoma"/>
            <family val="2"/>
          </rPr>
          <t>Betel Tevez:</t>
        </r>
        <r>
          <rPr>
            <sz val="9"/>
            <rFont val="Tahoma"/>
            <family val="2"/>
          </rPr>
          <t xml:space="preserve">
Se colocara el mes en el que inician el viaja </t>
        </r>
      </text>
    </comment>
  </commentList>
</comments>
</file>

<file path=xl/sharedStrings.xml><?xml version="1.0" encoding="utf-8"?>
<sst xmlns="http://schemas.openxmlformats.org/spreadsheetml/2006/main" count="53" uniqueCount="46">
  <si>
    <t>Tipo</t>
  </si>
  <si>
    <t>Mes</t>
  </si>
  <si>
    <t xml:space="preserve">Embaracacion </t>
  </si>
  <si>
    <t>Salida</t>
  </si>
  <si>
    <t>Entrada</t>
  </si>
  <si>
    <t>Dias de Viaje</t>
  </si>
  <si>
    <t>Galones de Combustible/Comprados</t>
  </si>
  <si>
    <t>Pulgadas del Viaje enterior</t>
  </si>
  <si>
    <t>Pulgadas Inicio de Viaje</t>
  </si>
  <si>
    <t>Pulgadas Final de Viaje</t>
  </si>
  <si>
    <t>Pulgadas con carga</t>
  </si>
  <si>
    <t>CESAR</t>
  </si>
  <si>
    <t>Sub Totales</t>
  </si>
  <si>
    <t>Utilidad</t>
  </si>
  <si>
    <t xml:space="preserve">Total </t>
  </si>
  <si>
    <t>MES</t>
  </si>
  <si>
    <t>Embarcacion</t>
  </si>
  <si>
    <t>Fecha</t>
  </si>
  <si>
    <t>Proveedor</t>
  </si>
  <si>
    <t>Factura</t>
  </si>
  <si>
    <t>Detalle</t>
  </si>
  <si>
    <t>Resumen</t>
  </si>
  <si>
    <t>unidad</t>
  </si>
  <si>
    <t>precio</t>
  </si>
  <si>
    <t>Venta</t>
  </si>
  <si>
    <t>Gastos</t>
  </si>
  <si>
    <t>Totales</t>
  </si>
  <si>
    <t>Column2</t>
  </si>
  <si>
    <t>Column3</t>
  </si>
  <si>
    <t>Column4</t>
  </si>
  <si>
    <t>Pescado Caite</t>
  </si>
  <si>
    <t>Calamar</t>
  </si>
  <si>
    <t>Caracol</t>
  </si>
  <si>
    <t>Murralla</t>
  </si>
  <si>
    <t>Camaron Mediano</t>
  </si>
  <si>
    <t>Camaron Pequeño</t>
  </si>
  <si>
    <t>Chacalin</t>
  </si>
  <si>
    <t>Camaron Grande</t>
  </si>
  <si>
    <t>Cola de Camaron</t>
  </si>
  <si>
    <t>Pescado</t>
  </si>
  <si>
    <t>Pescado Pequeño</t>
  </si>
  <si>
    <t>(Multiple Items)</t>
  </si>
  <si>
    <t>Sum of unidad</t>
  </si>
  <si>
    <t>Grand Total</t>
  </si>
  <si>
    <t xml:space="preserve">Cola de Camaron </t>
  </si>
  <si>
    <t>Pescado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</si>
</sst>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2"/>
      <color rgb="FF292929"/>
      <name val="Arial"/>
      <family val="2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rgb="FFFF000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2" applyFont="1" applyFill="1" applyAlignment="1">
      <alignment horizontal="center"/>
    </xf>
    <xf numFmtId="164" fontId="0" fillId="3" borderId="0" xfId="2" applyFont="1" applyFill="1" applyAlignment="1">
      <alignment horizontal="center"/>
    </xf>
    <xf numFmtId="43" fontId="1" fillId="3" borderId="0" xfId="1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2" applyNumberFormat="1" applyFont="1" applyFill="1" applyAlignment="1">
      <alignment horizontal="center" wrapText="1"/>
    </xf>
    <xf numFmtId="0" fontId="0" fillId="0" borderId="0" xfId="2" applyNumberFormat="1" applyFont="1" applyAlignment="1">
      <alignment wrapText="1"/>
    </xf>
    <xf numFmtId="164" fontId="3" fillId="0" borderId="0" xfId="2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2" applyFont="1"/>
    <xf numFmtId="44" fontId="0" fillId="0" borderId="0" xfId="0" applyNumberFormat="1"/>
    <xf numFmtId="0" fontId="4" fillId="0" borderId="0" xfId="0" applyFont="1" applyAlignment="1">
      <alignment horizontal="center"/>
    </xf>
    <xf numFmtId="164" fontId="0" fillId="0" borderId="0" xfId="2" applyFont="1" applyAlignment="1">
      <alignment horizontal="center"/>
    </xf>
    <xf numFmtId="44" fontId="1" fillId="0" borderId="0" xfId="0" applyNumberFormat="1" applyFont="1"/>
    <xf numFmtId="164" fontId="1" fillId="3" borderId="0" xfId="2" applyFont="1" applyFill="1" applyAlignment="1">
      <alignment horizontal="center"/>
    </xf>
    <xf numFmtId="164" fontId="6" fillId="3" borderId="0" xfId="2" applyFont="1" applyFill="1"/>
    <xf numFmtId="0" fontId="6" fillId="4" borderId="0" xfId="0" applyFont="1" applyFill="1"/>
    <xf numFmtId="164" fontId="7" fillId="4" borderId="0" xfId="2" applyFont="1" applyFill="1"/>
    <xf numFmtId="164" fontId="4" fillId="0" borderId="0" xfId="2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33">
    <dxf>
      <font>
        <b val="0"/>
        <i val="0"/>
        <strike val="0"/>
        <u val="none"/>
        <sz val="11"/>
        <color auto="1"/>
        <name val="Aptos Narrow"/>
        <family val="2"/>
      </font>
    </dxf>
    <dxf>
      <font>
        <b val="0"/>
        <strike val="0"/>
        <u val="none"/>
        <sz val="11"/>
        <color auto="1"/>
        <name val="Aptos Narrow"/>
        <family val="2"/>
      </font>
      <fill>
        <patternFill patternType="none">
          <fgColor rgb="FF000000"/>
        </patternFill>
      </fill>
    </dxf>
    <dxf>
      <font>
        <b val="0"/>
        <i val="0"/>
        <strike val="0"/>
        <u val="none"/>
        <sz val="11"/>
        <color auto="1"/>
        <name val="Aptos Narrow"/>
        <family val="2"/>
      </font>
    </dxf>
    <dxf>
      <font>
        <b val="0"/>
        <strike val="0"/>
        <u val="none"/>
        <sz val="11"/>
        <color auto="1"/>
        <name val="Aptos Narrow"/>
        <family val="2"/>
      </font>
      <fill>
        <patternFill patternType="none">
          <fgColor rgb="FF000000"/>
        </patternFill>
      </fill>
    </dxf>
    <dxf>
      <font>
        <b val="0"/>
        <i val="0"/>
        <strike val="0"/>
        <u val="none"/>
        <sz val="11"/>
        <color auto="1"/>
        <name val="Aptos Narrow"/>
        <family val="2"/>
      </font>
    </dxf>
    <dxf>
      <font>
        <b val="0"/>
        <strike val="0"/>
        <u val="none"/>
        <sz val="11"/>
        <color auto="1"/>
        <name val="Aptos Narrow"/>
        <family val="2"/>
      </font>
      <fill>
        <patternFill patternType="none">
          <fgColor rgb="FF000000"/>
        </patternFill>
      </fill>
    </dxf>
    <dxf>
      <font>
        <b val="0"/>
        <i val="0"/>
        <strike val="0"/>
        <u val="none"/>
        <sz val="11"/>
        <color auto="1"/>
        <name val="Aptos Narrow"/>
        <family val="2"/>
      </font>
      <numFmt numFmtId="164" formatCode="_(&quot;$&quot;* #,##0.00_);_(&quot;$&quot;* \(#,##0.00\);_(&quot;$&quot;* &quot;-&quot;??_);_(@_)"/>
    </dxf>
    <dxf>
      <font>
        <b val="0"/>
        <strike val="0"/>
        <u val="none"/>
        <sz val="11"/>
        <color auto="1"/>
        <name val="Aptos Narrow"/>
        <family val="2"/>
      </font>
      <numFmt numFmtId="35" formatCode="_-* #,##0.00_-;\-* #,##0.00_-;_-* &quot;-&quot;??_-;_-@_-"/>
      <fill>
        <patternFill patternType="none"/>
      </fill>
    </dxf>
    <dxf>
      <font>
        <b val="0"/>
        <i val="0"/>
        <strike val="0"/>
        <u val="none"/>
        <sz val="11"/>
        <color auto="1"/>
        <name val="Aptos Narrow"/>
        <family val="2"/>
      </font>
      <numFmt numFmtId="164" formatCode="_(&quot;$&quot;* #,##0.00_);_(&quot;$&quot;* \(#,##0.00\);_(&quot;$&quot;* &quot;-&quot;??_);_(@_)"/>
    </dxf>
    <dxf>
      <font>
        <b val="0"/>
        <strike val="0"/>
        <u val="none"/>
        <sz val="11"/>
        <color auto="1"/>
        <name val="Aptos Narrow"/>
        <family val="2"/>
      </font>
      <fill>
        <patternFill patternType="none"/>
      </fill>
    </dxf>
    <dxf>
      <font>
        <b val="0"/>
        <i val="0"/>
        <strike val="0"/>
        <u val="none"/>
        <sz val="11"/>
        <color auto="1"/>
        <name val="Aptos Narrow"/>
        <family val="2"/>
      </font>
      <numFmt numFmtId="164" formatCode="_(&quot;$&quot;* #,##0.00_);_(&quot;$&quot;* \(#,##0.00\);_(&quot;$&quot;* &quot;-&quot;??_);_(@_)"/>
    </dxf>
    <dxf>
      <font>
        <b val="0"/>
        <i val="0"/>
        <strike val="0"/>
        <u val="none"/>
        <sz val="11"/>
        <color auto="1"/>
        <name val="Aptos Narrow"/>
        <family val="2"/>
      </font>
      <fill>
        <patternFill patternType="none"/>
      </fill>
    </dxf>
    <dxf>
      <font>
        <b val="0"/>
        <i val="0"/>
        <strike val="0"/>
        <u val="none"/>
        <sz val="11"/>
        <color auto="1"/>
        <name val="Aptos Narrow"/>
        <family val="2"/>
      </font>
      <numFmt numFmtId="164" formatCode="_(&quot;$&quot;* #,##0.00_);_(&quot;$&quot;* \(#,##0.00\);_(&quot;$&quot;* &quot;-&quot;??_);_(@_)"/>
    </dxf>
    <dxf>
      <font>
        <b val="0"/>
        <strike val="0"/>
        <u val="none"/>
        <sz val="11"/>
        <color auto="1"/>
        <name val="Aptos Narrow"/>
        <family val="2"/>
      </font>
      <fill>
        <patternFill patternType="none"/>
      </fill>
    </dxf>
    <dxf>
      <font>
        <b val="0"/>
        <i val="0"/>
        <strike val="0"/>
        <u val="none"/>
        <sz val="11"/>
        <color auto="1"/>
        <name val="Aptos Narrow"/>
        <family val="2"/>
      </font>
      <numFmt numFmtId="164" formatCode="_(&quot;$&quot;* #,##0.00_);_(&quot;$&quot;* \(#,##0.00\);_(&quot;$&quot;* &quot;-&quot;??_);_(@_)"/>
      <alignment horizontal="center" vertical="bottom" textRotation="0" wrapText="0" shrinkToFit="0" readingOrder="0"/>
    </dxf>
    <dxf>
      <font>
        <b val="0"/>
        <strike val="0"/>
        <u val="none"/>
        <sz val="11"/>
        <color auto="1"/>
        <name val="Aptos Narrow"/>
        <family val="2"/>
      </font>
      <fill>
        <patternFill patternType="none"/>
      </fill>
      <alignment horizontal="center" vertical="bottom" textRotation="0" wrapText="0" shrinkToFit="0" readingOrder="0"/>
    </dxf>
    <dxf>
      <font>
        <b val="0"/>
        <i val="0"/>
        <strike val="0"/>
        <u val="none"/>
        <sz val="11"/>
        <color auto="1"/>
        <name val="Aptos Narrow"/>
        <family val="2"/>
      </font>
      <alignment horizontal="center" vertical="bottom" textRotation="0" wrapText="0" shrinkToFit="0" readingOrder="0"/>
    </dxf>
    <dxf>
      <font>
        <b val="0"/>
        <strike val="0"/>
        <u val="none"/>
        <sz val="11"/>
        <color auto="1"/>
        <name val="Aptos Narrow"/>
        <family val="2"/>
      </font>
      <fill>
        <patternFill patternType="none"/>
      </fill>
      <alignment horizontal="center" vertical="bottom" textRotation="0" wrapText="0" shrinkToFit="0" readingOrder="0"/>
    </dxf>
    <dxf>
      <font>
        <b val="0"/>
        <i val="0"/>
        <strike val="0"/>
        <u val="none"/>
        <sz val="11"/>
        <color auto="1"/>
        <name val="Aptos Narrow"/>
        <family val="2"/>
      </font>
    </dxf>
    <dxf>
      <font>
        <b val="0"/>
        <strike val="0"/>
        <u val="none"/>
        <sz val="11"/>
        <color auto="1"/>
        <name val="Aptos Narrow"/>
        <family val="2"/>
      </font>
      <fill>
        <patternFill patternType="none"/>
      </fill>
      <alignment horizontal="left" vertical="bottom" textRotation="0" wrapText="0" shrinkToFit="0" readingOrder="0"/>
    </dxf>
    <dxf>
      <font>
        <b val="0"/>
        <i val="0"/>
        <strike val="0"/>
        <u val="none"/>
        <sz val="11"/>
        <color auto="1"/>
        <name val="Aptos Narrow"/>
        <family val="2"/>
      </font>
    </dxf>
    <dxf>
      <font>
        <b val="0"/>
        <strike val="0"/>
        <u val="none"/>
        <sz val="11"/>
        <color auto="1"/>
        <name val="Aptos Narrow"/>
        <family val="2"/>
      </font>
      <numFmt numFmtId="0" formatCode="General"/>
      <fill>
        <patternFill patternType="none"/>
      </fill>
    </dxf>
    <dxf>
      <numFmt numFmtId="165" formatCode="d/m/yyyy"/>
      <fill>
        <patternFill patternType="none"/>
      </fill>
    </dxf>
    <dxf>
      <font>
        <b val="0"/>
        <i val="0"/>
        <strike val="0"/>
        <u val="none"/>
        <sz val="11"/>
        <color auto="1"/>
        <name val="Aptos Narrow"/>
        <family val="2"/>
      </font>
    </dxf>
    <dxf>
      <font>
        <b val="0"/>
        <strike val="0"/>
        <u val="none"/>
        <sz val="11"/>
        <color auto="1"/>
        <name val="Aptos Narrow"/>
        <family val="2"/>
      </font>
      <numFmt numFmtId="165" formatCode="d/m/yyyy"/>
      <fill>
        <patternFill patternType="none"/>
      </fill>
    </dxf>
    <dxf>
      <font>
        <b val="0"/>
        <i val="0"/>
        <strike val="0"/>
        <u val="none"/>
        <sz val="11"/>
        <color auto="1"/>
        <name val="Aptos Narrow"/>
        <family val="2"/>
      </font>
    </dxf>
    <dxf>
      <font>
        <b val="0"/>
        <i val="0"/>
        <strike val="0"/>
        <u val="none"/>
        <sz val="11"/>
        <color auto="1"/>
        <name val="Aptos Narrow"/>
        <family val="2"/>
      </font>
      <numFmt numFmtId="165" formatCode="d/m/yyyy"/>
    </dxf>
    <dxf>
      <font>
        <b val="0"/>
        <i val="0"/>
        <strike val="0"/>
        <u val="none"/>
        <sz val="11"/>
        <color auto="1"/>
        <name val="Aptos Narrow"/>
        <family val="2"/>
      </font>
    </dxf>
    <dxf>
      <font>
        <b val="0"/>
        <strike val="0"/>
        <u val="none"/>
        <color auto="1"/>
        <name val="Aptos Narrow"/>
        <family val="2"/>
      </font>
      <numFmt numFmtId="0" formatCode="General"/>
    </dxf>
    <dxf>
      <font>
        <b val="0"/>
        <i val="0"/>
        <strike val="0"/>
        <u val="none"/>
        <sz val="11"/>
        <color auto="1"/>
        <name val="Aptos Narrow"/>
        <family val="2"/>
      </font>
    </dxf>
    <dxf>
      <font>
        <b val="0"/>
        <strike val="0"/>
        <u val="none"/>
        <color auto="1"/>
        <name val="Aptos Narrow"/>
        <family val="2"/>
      </font>
      <numFmt numFmtId="165" formatCode="d/m/yyyy"/>
      <fill>
        <patternFill patternType="none"/>
      </fill>
    </dxf>
    <dxf>
      <fill>
        <patternFill patternType="none">
          <fgColor rgb="FF000000"/>
        </patternFill>
      </fill>
    </dxf>
    <dxf>
      <alignment horizontal="center" vertical="bottom" textRotation="0" wrapText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404967</xdr:colOff>
      <xdr:row>0</xdr:row>
      <xdr:rowOff>41413</xdr:rowOff>
    </xdr:from>
    <xdr:to>
      <xdr:col>16</xdr:col>
      <xdr:colOff>2544698</xdr:colOff>
      <xdr:row>4</xdr:row>
      <xdr:rowOff>31449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D48D2-90A0-4229-89BE-C5F0EE9B6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528"/>
        <a:stretch>
          <a:fillRect/>
        </a:stretch>
      </xdr:blipFill>
      <xdr:spPr>
        <a:xfrm>
          <a:off x="19773900" y="38100"/>
          <a:ext cx="2143125" cy="923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inistrador\c\Alvaro\informe%20consejo\A&#241;o%202001\Diciembre\Divisi&#243;n%20medioambiente\Mis%20documentos\consejo\1999\diciembre\corp%20ibmei\diciembreCORP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torgft9311378-my.sharepoint.com/personal/francelia_tevez_jdoutstanding_com/Documents/Documents/Control%20de%20Embarcacion%20JD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  <sheetName val="PYG"/>
      <sheetName val="PYG (2)"/>
      <sheetName val="INMOV.FINANC."/>
      <sheetName val="POLIZAS CREDITO"/>
      <sheetName val="DETALLES"/>
      <sheetName val="INTERESES IB-MEI"/>
    </sheetNames>
    <sheetDataSet>
      <sheetData sheetId="0">
        <row r="2">
          <cell r="B2" t="str">
            <v>BALANCE DE SITUACION (INDIVIDUAL)</v>
          </cell>
        </row>
        <row r="3">
          <cell r="B3" t="str">
            <v>(CIFRAS EN MILES DE PESETAS)</v>
          </cell>
        </row>
        <row r="6">
          <cell r="D6" t="str">
            <v>31/12/98</v>
          </cell>
          <cell r="F6" t="str">
            <v>31/12/99</v>
          </cell>
        </row>
        <row r="8">
          <cell r="B8" t="str">
            <v>ACTIVO</v>
          </cell>
        </row>
        <row r="9">
          <cell r="B9" t="str">
            <v/>
          </cell>
        </row>
        <row r="11">
          <cell r="B11" t="str">
            <v>GASTOS AMORTIZABLES</v>
          </cell>
          <cell r="D11">
            <v>5997</v>
          </cell>
          <cell r="F11">
            <v>4497.7349999999997</v>
          </cell>
        </row>
        <row r="13">
          <cell r="B13" t="str">
            <v>INMOVILIZADO MATERIAL NETO</v>
          </cell>
          <cell r="D13">
            <v>44957</v>
          </cell>
          <cell r="F13">
            <v>44049.506999999998</v>
          </cell>
        </row>
        <row r="15">
          <cell r="B15" t="str">
            <v>Edificios y otras construcciones</v>
          </cell>
          <cell r="D15">
            <v>46144</v>
          </cell>
          <cell r="F15">
            <v>46144</v>
          </cell>
        </row>
        <row r="16">
          <cell r="B16" t="str">
            <v>Mobiliario y Enseres</v>
          </cell>
          <cell r="D16">
            <v>26378</v>
          </cell>
          <cell r="F16">
            <v>26851.914000000001</v>
          </cell>
        </row>
        <row r="17">
          <cell r="B17" t="str">
            <v>Equipo para procesos de información</v>
          </cell>
          <cell r="D17">
            <v>1490</v>
          </cell>
          <cell r="F17">
            <v>2876.971</v>
          </cell>
        </row>
        <row r="18">
          <cell r="B18" t="str">
            <v>Amortización Acum. Inmov. Material</v>
          </cell>
          <cell r="D18">
            <v>-29055</v>
          </cell>
          <cell r="F18">
            <v>-31823.378000000001</v>
          </cell>
        </row>
        <row r="20">
          <cell r="B20" t="str">
            <v>INMOVILIZADO FINANCIERO</v>
          </cell>
          <cell r="D20">
            <v>8184325</v>
          </cell>
          <cell r="F20">
            <v>8226347.8550000004</v>
          </cell>
        </row>
        <row r="22">
          <cell r="B22" t="str">
            <v>Participaciones en empresas del grupo (Anexo 1)</v>
          </cell>
          <cell r="D22">
            <v>7519743</v>
          </cell>
          <cell r="F22">
            <v>7723371.7060000002</v>
          </cell>
        </row>
        <row r="23">
          <cell r="B23" t="str">
            <v>Participaciones en empresas asociadas (Anexo 1)</v>
          </cell>
          <cell r="D23">
            <v>950009</v>
          </cell>
          <cell r="F23">
            <v>770763.13500000001</v>
          </cell>
        </row>
        <row r="24">
          <cell r="B24" t="str">
            <v>Provisión Dep. Empresas del Grupo</v>
          </cell>
          <cell r="D24">
            <v>-285427</v>
          </cell>
          <cell r="F24">
            <v>-267786.98599999998</v>
          </cell>
        </row>
        <row r="26">
          <cell r="B26" t="str">
            <v>TOTAL INMOVILIZADO</v>
          </cell>
          <cell r="D26">
            <v>8235279</v>
          </cell>
          <cell r="F26">
            <v>8274895.0970000001</v>
          </cell>
        </row>
        <row r="30">
          <cell r="B30" t="str">
            <v>DEUDORES</v>
          </cell>
          <cell r="D30">
            <v>1283751.9920000001</v>
          </cell>
          <cell r="F30">
            <v>1278344.7720000001</v>
          </cell>
        </row>
        <row r="32">
          <cell r="B32" t="str">
            <v>Empresas del Grupo y Asociadas (Anexo 3)</v>
          </cell>
          <cell r="D32">
            <v>1193762.9920000001</v>
          </cell>
          <cell r="F32">
            <v>932767.10199999996</v>
          </cell>
        </row>
        <row r="33">
          <cell r="B33" t="str">
            <v>Deudores Varios (Anexo 4)</v>
          </cell>
          <cell r="D33">
            <v>56345</v>
          </cell>
          <cell r="F33">
            <v>80455.81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9"/>
      <sheetName val="Sheet15"/>
      <sheetName val="Sheet18"/>
      <sheetName val="Sheet8"/>
      <sheetName val="Sheet13"/>
      <sheetName val="FT"/>
      <sheetName val="Cesar-Estrella 2023"/>
      <sheetName val="2023 Control de Deposito"/>
      <sheetName val="Control de deposito (2)"/>
      <sheetName val="Cuentas Bancarias"/>
      <sheetName val="Sheet12"/>
      <sheetName val="Control de deposito"/>
      <sheetName val="Sheet6"/>
      <sheetName val="Sheet7"/>
      <sheetName val="Sheet17"/>
      <sheetName val="Sheet16"/>
      <sheetName val="Cesar-Estrella"/>
      <sheetName val="New Cesar Estrella"/>
      <sheetName val="Sheet11"/>
      <sheetName val="Sheet10"/>
      <sheetName val="Planilla Estrella"/>
      <sheetName val="Sheet5"/>
      <sheetName val="Sheet4"/>
      <sheetName val="Viaje Juio-Agosto"/>
      <sheetName val="Planilla Cesar"/>
      <sheetName val="12 Dias de Julio"/>
      <sheetName val="TD Viaje Jun-July"/>
      <sheetName val="Viaje Junio-Julio"/>
      <sheetName val="Viaje Abril"/>
      <sheetName val="Sheet3"/>
      <sheetName val="Viaje Marzo'23"/>
      <sheetName val="Sheet2"/>
      <sheetName val="Viaje Febreo'23"/>
      <sheetName val="Proyeccion de gasto Viaje"/>
      <sheetName val="TD"/>
      <sheetName val="Viaje Ene-23"/>
      <sheetName val="Viaje Dic-22"/>
      <sheetName val="Viaje Nov-22"/>
      <sheetName val="Viaje Sep-22"/>
      <sheetName val="Resumen Viaje 11-22"/>
      <sheetName val="Sheet1"/>
      <sheetName val="Detalle"/>
      <sheetName val="Control de Embarcacion JD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imer/Documents/2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el Tevez" refreshedDate="45366.582251736101" createdVersion="8" refreshedVersion="8" minRefreshableVersion="3" recordCount="1469" xr:uid="{00000000-000A-0000-FFFF-FFFF00000000}">
  <cacheSource type="worksheet">
    <worksheetSource name="Tabla13457910111214151618" r:id="rId2"/>
  </cacheSource>
  <cacheFields count="15">
    <cacheField name="Tipo" numFmtId="0">
      <sharedItems containsDate="1" containsBlank="1" containsMixedTypes="1" minDate="1900-01-01T00:00:00" maxDate="1900-01-02T00:00:00"/>
    </cacheField>
    <cacheField name="MES" numFmtId="0">
      <sharedItems containsString="0" containsBlank="1" containsNumber="1" containsInteger="1" minValue="7" maxValue="11" count="6">
        <n v="7"/>
        <n v="8"/>
        <n v="9"/>
        <n v="10"/>
        <n v="11"/>
        <m/>
      </sharedItems>
    </cacheField>
    <cacheField name="Embarcacion" numFmtId="0">
      <sharedItems containsBlank="1" count="5">
        <s v="ESTRELLA"/>
        <s v="CESAR"/>
        <s v="JDK"/>
        <s v="JKD"/>
        <m/>
      </sharedItems>
    </cacheField>
    <cacheField name="Fecha" numFmtId="14">
      <sharedItems containsDate="1" containsBlank="1" containsMixedTypes="1" minDate="2023-06-08T00:00:00" maxDate="2023-12-06T00:00:00"/>
    </cacheField>
    <cacheField name="Proveedor" numFmtId="0">
      <sharedItems containsBlank="1"/>
    </cacheField>
    <cacheField name="Factura" numFmtId="0">
      <sharedItems containsBlank="1" containsMixedTypes="1" containsNumber="1" containsInteger="1" minValue="6980" maxValue="118674"/>
    </cacheField>
    <cacheField name="Detalle" numFmtId="0">
      <sharedItems containsBlank="1" count="414">
        <s v="Patron"/>
        <s v="Maquinista"/>
        <s v="Enhielador"/>
        <s v="Marino 1"/>
        <s v="Marino 2"/>
        <s v="Diesel"/>
        <s v="Muellaje"/>
        <s v="Impuesto Camara de Comercio"/>
        <s v="Impuesto Alcaldia"/>
        <s v="Mantenimiento de Barco"/>
        <s v="Mecanicos"/>
        <s v="Hielo"/>
        <s v="Carga de Hielo"/>
        <s v="Sarpe"/>
        <s v="Provision"/>
        <s v="Reparacion de redes"/>
        <s v="Camaron Grande"/>
        <s v="Camaron Mediano"/>
        <s v="Camaron Pequeño"/>
        <s v="Chacalin"/>
        <s v="Pescado"/>
        <s v="Calamar"/>
        <s v="Murralla"/>
        <s v="Caracol"/>
        <s v="Jaiva"/>
        <s v="Lancha"/>
        <s v="Comustible de descarga"/>
        <s v="Almuerzo"/>
        <s v="Comia"/>
        <s v="Comida de descarga"/>
        <s v="Marino"/>
        <s v="Mullaje"/>
        <s v="Impuesto Carma de Comercio"/>
        <s v="Cambio de Aceite"/>
        <s v="Combustible SS-Puerto"/>
        <s v="Aceite Orisol"/>
        <s v="Pasta  Dental"/>
        <s v="Azucar"/>
        <s v="Café listo"/>
        <s v="Jabon de lavar trastes"/>
        <s v="Shampoo"/>
        <s v="Sal"/>
        <s v="Fabuloso"/>
        <s v="Angelina"/>
        <s v="Costilla Alta"/>
        <s v="Salsa Natura"/>
        <s v="Refrecos tang"/>
        <s v="Frijol de Seda"/>
        <s v="Pollo"/>
        <s v="Verdura"/>
        <s v="Arroz"/>
        <s v="Tortillas"/>
        <s v="Gas"/>
        <s v="agua fardos"/>
        <s v="Huevos Cartones"/>
        <s v="Queso"/>
        <s v="Filtro cambio de Aceite"/>
        <s v="Barril de Aceite"/>
        <s v="Combustible Descarga"/>
        <s v="Cola de Camaron"/>
        <s v="Eleboracion de Botiquin"/>
        <s v="Puertas del Chango"/>
        <s v="Extintores"/>
        <s v="Aro Salvadidas"/>
        <s v="Telefono Herbert"/>
        <s v="Botiquin"/>
        <s v="Tirro"/>
        <s v="Spray de pintura"/>
        <s v="Brocha"/>
        <s v="Molde"/>
        <s v="Litro de Thiner"/>
        <s v="Esponja"/>
        <s v="Tubos de Silicon"/>
        <s v="Rinso y Legia"/>
        <s v="Cinta Aislante"/>
        <s v="Cilindro de Gas"/>
        <s v="Compuertas"/>
        <s v="Combustible, Equipamiento de Barco"/>
        <s v="Gaseosa"/>
        <s v="Ligia Blanco Sol"/>
        <s v="Papel Higienico El Rosal"/>
        <s v="Paquete de Fosforo"/>
        <s v="Consome de Carne"/>
        <s v="Consome de Pollo"/>
        <s v="Tiras de Shampu"/>
        <s v="Jabon de Baño Dark"/>
        <s v="Rinso Surf"/>
        <s v="Mascon de lavar trastes"/>
        <s v="Combustible, compra de provision"/>
        <s v="Frijol"/>
        <s v="Consome de Camaron"/>
        <s v="Acite, Palma"/>
        <s v="Caja de Tang"/>
        <s v="Galon de Vainilla"/>
        <s v="Queso, libras"/>
        <s v="Crema, botellas"/>
        <s v="Crema Dental"/>
        <s v="Capitan"/>
        <s v="Inversor de corriente"/>
        <s v="Abrazaderas"/>
        <s v="Vasos"/>
        <s v="Tasas"/>
        <s v="Bateria para Lampara"/>
        <s v="Bolsas de basura"/>
        <s v="trabajo de Soldadura en los whiche"/>
        <s v="Anticipo de Hielera Cesar"/>
        <s v="Guantes"/>
        <s v="Torillas"/>
        <s v="Virogrip"/>
        <s v="Faja"/>
        <s v="Caja de Cigarro Descontar"/>
        <s v="Viaticos"/>
        <s v="Chorizo"/>
        <s v="Pan Dulce"/>
        <s v="Vacula"/>
        <s v="Canastas Cesar"/>
        <s v="Madamento de Pago Cesar"/>
        <s v="Fija"/>
        <s v="Cuchillos"/>
        <s v="Cinta Metrica"/>
        <s v="Recarga Capitan"/>
        <s v="Focos"/>
        <s v="Queso y crema"/>
        <s v="Hielo Descarga #2"/>
        <s v="Hielra"/>
        <s v="Descarga #3 Cesar"/>
        <s v="Pescado Bueno"/>
        <s v="Caite"/>
        <s v="Pescado Caite"/>
        <s v="Pescado Blanco"/>
        <s v="Lavada Camion"/>
        <s v="Pan"/>
        <s v="Guias"/>
        <s v="Repuesto"/>
        <s v="Cola de Camaron Pequeño"/>
        <s v="Fardos de Agua"/>
        <s v="Frijoles molidos"/>
        <s v="Crema"/>
        <s v="Combustible"/>
        <s v="Camaron Mudado"/>
        <s v="Langosta"/>
        <s v="Filtros de combustible"/>
        <s v="Filtro recolector"/>
        <s v="Caja de Café"/>
        <s v="Camanon Pequeño"/>
        <s v="Robalo"/>
        <s v="Constacia de Dr "/>
        <s v="Fumigacion Control de plagas"/>
        <s v="Materiales Ferretria el niño"/>
        <s v="Materiales Ferretria Grandeño"/>
        <s v="Pago de Portero para trabajar el fin de semana"/>
        <s v="Guaype"/>
        <s v="Reparacion Bomba de agua"/>
        <s v="Pintura"/>
        <s v="Inspector"/>
        <s v="Tablas para Compuertas"/>
        <s v="145 Pernos 5/16"/>
        <s v="Mano de Obra"/>
        <s v="Bombas de Agua Salada"/>
        <s v="Bombas de Agua Dulce"/>
        <s v="Trabajo de Soldadura "/>
        <s v="Lavado de tanque"/>
        <s v="Paque de filtros"/>
        <s v="Caja de grasa"/>
        <s v="Pleegos de Neolay"/>
        <s v="Filtros de Acite"/>
        <s v="Cadena"/>
        <s v="Combustible Camion"/>
        <s v="Camara de Comercio"/>
        <s v="Licencia Cendepesca"/>
        <s v="Disel"/>
        <s v="Hilo Negro"/>
        <s v="Hilo de Polietileno"/>
        <s v="Revision de Alternadores"/>
        <s v="Embutidos"/>
        <s v="Carne"/>
        <s v="Bateria de Barco"/>
        <s v="Café"/>
        <s v="ajos"/>
        <s v="Chile"/>
        <s v="Palas"/>
        <s v="agua destilada"/>
        <s v="Complemento de provision"/>
        <s v="Pares"/>
        <s v="Agua"/>
        <s v="Platanos"/>
        <s v="Crema "/>
        <s v="Anticipo Marino Cesar"/>
        <s v="Focos de 32 Voltios"/>
        <s v="Trotillas"/>
        <s v="Frijoles"/>
        <s v="Requeson"/>
        <s v="papa"/>
        <s v="Tomate"/>
        <s v="Cebolla"/>
        <s v="Cola de Camaron Mediana"/>
        <s v="Anticipo al patron del Cesar"/>
        <s v="Marino #1"/>
        <s v="Anticipo patro del CESAR"/>
        <s v="Antició patron de la Estrella"/>
        <s v="Anticipo maquinista Estrella"/>
        <s v="Anticipo Enhilador"/>
        <s v="Anticipo de Cocinero Estrella"/>
        <s v="Marino Cesar"/>
        <s v="Patron Cesar"/>
        <s v="Planilla"/>
        <s v="Marino #2"/>
        <s v="Carnet"/>
        <s v="cartores de huevos"/>
        <s v="Una valvula "/>
        <s v="Una faja B 36 Industrial"/>
        <s v="Libras de pollo"/>
        <s v="botella de crema"/>
        <s v="Camaron Jumbo"/>
        <s v="Pescado Grande"/>
        <s v="Pescado Pequeño"/>
        <s v="javon lava platos"/>
        <s v="carne molida"/>
        <s v="nudos de cable"/>
        <s v="Jabones de baño"/>
        <s v="verduras"/>
        <s v="huezo de cerdo"/>
        <s v="Jabon lava trastos"/>
        <s v="Reparacion de Wiche"/>
        <s v="Flocos de 32 voltios"/>
        <s v="Impuesto la Reinaga"/>
        <s v="Aceite"/>
        <s v="Carne y embutidos"/>
        <s v="Cafe"/>
        <s v="pollos"/>
        <s v="agua y tortillas "/>
        <s v="Lamina Negra Caliente"/>
        <s v="Tubo de Carbon "/>
        <s v="Impuesto de Lamina"/>
        <s v="Cuota de mantenimiento de camion "/>
        <s v="Subida de Barco Al Baradero"/>
        <s v="Adelanto trabajo de Limpieza de Barco"/>
        <s v="Pago de Guardierto fin de semana"/>
        <s v="Pago de Rasquedas p/limpiar"/>
        <s v="Gasolina de hidrolavadora y Vehiculo"/>
        <s v="Tubo Celula 80"/>
        <s v="Pintura ase para el Estrella"/>
        <s v="Thinder galones"/>
        <s v="Jabon para lavar tanques "/>
        <s v="Discos laminados "/>
        <s v="Brochas"/>
        <s v="felpas antigoteo completas"/>
        <s v="Nipe Galvanizado 3/4"/>
        <s v="Bola de abrazaderas"/>
        <s v="Adelanto de trabajo pintura Pedro"/>
        <s v="Soldadura Placas de sing"/>
        <s v="Preparacion para Plas de sing Quitar insulacion"/>
        <s v="Pintura Base"/>
        <s v="Pintura Blanca"/>
        <s v="Disco Lija"/>
        <s v="Anticipo Soldador"/>
        <s v="Repracion de redes"/>
        <s v="Guardiero"/>
        <s v="Pago de lavado de los tanques"/>
        <s v="Un galon de Pinrura Azul"/>
        <s v="Gasolina"/>
        <s v="45 Liras de gas setileno"/>
        <s v="Cilindro de Oxigeno"/>
        <s v="11 libras de Electrodo 6010"/>
        <s v="33 Libras de electrodo 7018"/>
        <s v="Pago de trabajador"/>
        <s v="Mano de Obra pintura Estrella"/>
        <s v="Repracion soldadura Estrella"/>
        <s v="Pago de Trabajo de dos dias, limpieza de Corcho"/>
        <s v="lentes para cortar"/>
        <s v="Discos para pulir"/>
        <s v="Cuatro discos para pulir"/>
        <s v="Una careta de proteccion"/>
        <s v="tapones para los oidos"/>
        <s v="un galon de thiner"/>
        <s v="una Pega"/>
        <s v="16 de pernos 3/8"/>
        <s v="Reparacion tanque de agua"/>
        <s v="3 Galones de pintura"/>
        <s v="2 cilindros de oxigeno"/>
        <s v="electrodos para soldar"/>
        <s v="Soldadura linea de flotacion "/>
        <s v="Elavoracion de cuña del whinche"/>
        <s v="Adelanto de soldador"/>
        <s v="20 Electrodos para soldar acero"/>
        <s v="1 Galon de desengrasante para limpiar"/>
        <s v="Manetes con felpa"/>
        <s v="Caja de electrodos"/>
        <s v="15 electrodos"/>
        <s v="BECCSEA ECO SPEED ANTIFOULING RED"/>
        <s v="EPOBECC BOND EPOXY SELF PRIMING GRAY"/>
        <s v="EPOBECC BOND EPOXY SELF PRIMING COMPONENT B"/>
        <s v="BECCPOXY DILUYENTE EPÓXICO"/>
        <s v="BECC DILUYENTE ESPECIAL"/>
        <s v="BECCGARD F.D. PRIMER GRAY"/>
        <s v="MASKING TAPE AMARILLO 2&quot;X30yds"/>
        <s v="LIBRAS ELECTRODO KISWEL 7018 DE 1/8&quot; "/>
        <s v="LIBRAS ELECTRODO KISWEL 6010 DE 1/8&quot; "/>
        <s v="Limpieza Casco Estrella"/>
        <s v="Tanque de oxigeno"/>
        <s v="2 Discos para pulir"/>
        <s v="4 discos para pulir"/>
        <s v="1 galon de tinder"/>
        <s v="4 vidrio protectores claros"/>
        <s v="Oxigeno"/>
        <s v="Setileno"/>
        <s v="Pintura Cesar"/>
        <s v="Anticipo pintura Cesar"/>
        <s v="Cuota de Camion"/>
        <s v="Seguro de Camion"/>
        <s v="Cilindros de Oxgeno"/>
        <s v="Boquillas de Corte"/>
        <s v="Cubeta de 5 Galones Blanca y Thiner"/>
        <s v="Galon de Thinder y un ket de 4 pub"/>
        <m/>
        <s v="Varada"/>
        <s v="Baradero"/>
        <s v="Placas de Sing"/>
        <s v="9 láminas."/>
        <s v="14 metros de tubo."/>
        <s v="Soldadura 3 placas de sing."/>
        <s v="Reparacion del túnel. "/>
        <s v="Mano de Obra pintura Cesar"/>
        <s v="Adelanto A Soldador"/>
        <s v="Un galon de Base Catalizadora"/>
        <s v="Un disolvente epoxico"/>
        <s v="Un cuanto de epobeec bond epoxi"/>
        <s v="2 Galones de base gris correinte"/>
        <s v="Pago por bajar el barco"/>
        <s v="Un Galon de pintura azul"/>
        <s v="Pago de Soldador Ceasar"/>
        <s v="Cilindros de gas"/>
        <s v="Galon de Aceie Orisol"/>
        <s v="Cajas de Café"/>
        <s v="Rollos de papel "/>
        <s v="Jamon Salchicha"/>
        <s v="Chorizos"/>
        <s v="Hueso de res"/>
        <s v="jabon de valar platos"/>
        <s v="Fibras lava platos"/>
        <s v="redes de ajo"/>
        <s v="salsas naturas"/>
        <s v="cartones de huevos"/>
        <s v="rinso"/>
        <s v="platos ondos y pahos"/>
        <s v="Hilo de remendar"/>
        <s v="Queso Crema"/>
        <s v="2 galones pintura blanca y gris"/>
        <s v="Achique del barco Cesar Junior"/>
        <s v="2 Galones de Thiner"/>
        <s v="3 brochas de 3 pulgadas"/>
        <s v="1 Cubeta de pintura Blanca"/>
        <s v="1 Galon de thiner"/>
        <s v="1/4 de Resina para enfibrar tanque"/>
        <s v="una libra de talco Simple"/>
        <s v="2 disos de lija"/>
        <s v="enfibrado tanque de agua"/>
        <s v="reparacion de bomba de achique\trabajos de soldarura"/>
        <s v="Trabajos de Soldadura"/>
        <s v="Eleboracion de nombre de barco"/>
        <s v="Dos lamparas led instaladas y rev ision del sistema electrico"/>
        <s v="10 Abrazaderas de metal"/>
        <s v="Un Pica Hielo"/>
        <s v="Hielo Cesar"/>
        <s v="Mano de Obra Pintura del Verduguete para arriba"/>
        <s v="Cuota de Camion Matenimiento"/>
        <s v="Adelanto tripulacion estrella"/>
        <s v="Bomba de Agua"/>
        <s v="Permiso Sanitario"/>
        <s v="Pago por elaboracion de video salida Cesar"/>
        <s v="Pago Inspecion de Embarcacion Estrella"/>
        <s v="Dos fajas B49 y B36"/>
        <s v="4 Litros de agua para Bateria"/>
        <s v="3 Falsetes para amarrar bolsas"/>
        <s v="Una Pega tanque"/>
        <s v="Un cincel"/>
        <s v="2 Libras de Clavos"/>
        <s v="Una estilson #12"/>
        <s v="Una libra de hilo verde"/>
        <s v="3 agujas"/>
        <s v="2 cilindros de gas"/>
        <s v="4 focos 32 "/>
        <s v="Consome de Camaron y Carne"/>
        <s v="Lancha "/>
        <s v="Provision Mercado"/>
        <s v="Un carton de huevos"/>
        <s v="8 Libras de pollo"/>
        <s v="3 Libras de Carne"/>
        <s v="6 Libras de hueso"/>
        <s v="3 Libras de queso"/>
        <s v="2 botellas de crema"/>
        <s v="5 Libras de azucar"/>
        <s v="Lampara de cubierta"/>
        <s v="Disel Camion"/>
        <s v="Comida Jose Maria"/>
        <s v="agua "/>
        <s v="Salsa de tomate"/>
        <s v="Tomates"/>
        <s v="chiles"/>
        <s v="cebollas"/>
        <s v="Una libra de queso"/>
        <s v="Una botella de Crema"/>
        <s v="pares de guante"/>
        <s v="dos libras de queso"/>
        <s v="1 botella de crema"/>
        <s v="300 tortillas"/>
        <s v="2 leches de coco"/>
        <s v="Sal Andreus"/>
        <s v="Recarga"/>
        <s v="Cuota Camion "/>
        <s v="Cola de Camaron "/>
        <s v="200 tortillass"/>
        <s v="verduara"/>
        <s v="crema y queso"/>
      </sharedItems>
    </cacheField>
    <cacheField name="Resumen" numFmtId="0">
      <sharedItems containsBlank="1" count="90">
        <s v="Planilla"/>
        <s v="Diesel"/>
        <s v="Salida de Barco proveedor  Pesdemar"/>
        <s v="Mantenimiento"/>
        <s v="Hielo"/>
        <s v="Sarpe"/>
        <s v="Provision"/>
        <s v="Descarga #1"/>
        <s v="Lancha"/>
        <s v="Combustible"/>
        <s v="Viaticos"/>
        <s v="Descarga #2"/>
        <s v="Descarga #3"/>
        <s v="Cambio de aceite"/>
        <s v="Equipamiento"/>
        <m/>
        <s v="Descarga #4"/>
        <s v="Descarga #5"/>
        <s v="Camion"/>
        <s v="Guias"/>
        <s v="Descarga#6"/>
        <s v="Descarga #7"/>
        <s v="Descarga #8"/>
        <s v="Descarga #6"/>
        <s v="Permiso de Salud"/>
        <s v="Muellaje"/>
        <s v="Impuesto Alcandia"/>
        <s v="Camara de Comercio"/>
        <s v="Licencia"/>
        <s v="Disel"/>
        <s v="Operación"/>
        <s v="Impuesto Alcaldia"/>
        <s v="Material Lamina Cesar"/>
        <s v="Cuota de Camion"/>
        <s v="Mano de Obra Cesar Subida Baradero"/>
        <s v="Mano de Obra Cesar Limpieza Cesar"/>
        <s v="Guadiero fin de semana"/>
        <s v="Gasolina Hidrolavadora"/>
        <s v="Material Soldadura"/>
        <s v="Pintura Estrella"/>
        <s v="Lavado de Tanques Estrella"/>
        <s v="Material de Limpieza Cesar "/>
        <s v="Mano de Obra Pintura Estrella"/>
        <s v="Mano de Obra Soldarura Cesar"/>
        <s v="Reparacion de Redes Estrella"/>
        <s v="Combustible Camion"/>
        <s v="Material Gas Cesar"/>
        <s v="Material Oxigeno Cesar"/>
        <s v="Mano de Obra Soldarura Estrella"/>
        <s v="Mano de Obra  Limpieza de Corcho Cesar"/>
        <s v="Materiales para Soldadura Cesar"/>
        <s v="Repracion tanque de agua"/>
        <s v="Soldadura linea de Flotacion Estrella"/>
        <s v="Repracion de cuña de Whiche"/>
        <s v="Materiales para Soldadura Estrella"/>
        <s v="Desengrasante limpieza de cabina Estrella"/>
        <s v="Pintura Cesar"/>
        <s v="Limpieza de Casto Estrella"/>
        <s v="Tanque de oxigeno"/>
        <s v="Discos para pulir"/>
        <s v="Tinder"/>
        <s v="Setileno"/>
        <s v="Mano de Obra Pintura Cesar"/>
        <s v="Lamina Negra Caliente"/>
        <s v="Seguro de Camion"/>
        <s v="Repracion de redes"/>
        <s v="Pago de impuestos camara de comercio"/>
        <s v="Pago de impuestos alcaldia"/>
        <s v="Varada"/>
        <s v="Baradero"/>
        <s v="Placas de Sing"/>
        <s v="Grua de Carro"/>
        <s v="Honoarios de contabilidad"/>
        <s v="Impuesto Camara de Comercio"/>
        <s v="Pago de Impuesto Alcadia"/>
        <s v="Licencia Cendepesca"/>
        <s v="Materiales de Pintura Cesar"/>
        <s v="Bajada de Barco"/>
        <s v="Achique del barco Cesar Junior"/>
        <s v="Reparacion tanqe de agua"/>
        <s v="Reparacion Bomba Achique"/>
        <s v="Eleboracion de nombre de barco"/>
        <s v="Reparacion Sistema Electrico"/>
        <s v="Carga de Hielo"/>
        <s v="Cuota de Camion Matenimiento"/>
        <s v="Adelanto tripulacion estrella"/>
        <s v="Bomba de Agua"/>
        <s v="Permiso Sanitario"/>
        <s v="Pago Eleboracion de video"/>
        <s v="Pago Inspeccion Embarcacion Estrella"/>
      </sharedItems>
    </cacheField>
    <cacheField name="unidad" numFmtId="164">
      <sharedItems containsString="0" containsBlank="1" containsNumber="1" minValue="0.5" maxValue="2000"/>
    </cacheField>
    <cacheField name="precio" numFmtId="0">
      <sharedItems containsString="0" containsBlank="1" containsNumber="1" minValue="0.06" maxValue="10350"/>
    </cacheField>
    <cacheField name="Venta" numFmtId="0">
      <sharedItems containsString="0" containsBlank="1" containsNumber="1" minValue="0" maxValue="2143.75"/>
    </cacheField>
    <cacheField name="Gastos" numFmtId="164">
      <sharedItems containsString="0" containsBlank="1" containsNumber="1" minValue="0" maxValue="10350"/>
    </cacheField>
    <cacheField name="Totales" numFmtId="0">
      <sharedItems containsString="0" containsBlank="1" containsNumber="1" minValue="-10350" maxValue="2143.75"/>
    </cacheField>
    <cacheField name="Column1" numFmtId="0">
      <sharedItems containsString="0" containsBlank="1" containsNumber="1" containsInteger="1" minValue="0" maxValue="0"/>
    </cacheField>
    <cacheField name="Column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9">
  <r>
    <s v="OPEX"/>
    <x v="0"/>
    <x v="0"/>
    <d v="2023-08-16T00:00:00"/>
    <m/>
    <m/>
    <x v="0"/>
    <x v="0"/>
    <n v="20"/>
    <n v="40"/>
    <m/>
    <n v="800"/>
    <n v="-800"/>
    <m/>
    <m/>
  </r>
  <r>
    <s v="OPEX"/>
    <x v="0"/>
    <x v="0"/>
    <d v="2023-08-16T00:00:00"/>
    <m/>
    <m/>
    <x v="1"/>
    <x v="0"/>
    <n v="20"/>
    <n v="30"/>
    <m/>
    <n v="600"/>
    <n v="-600"/>
    <m/>
    <m/>
  </r>
  <r>
    <s v="OPEX"/>
    <x v="0"/>
    <x v="0"/>
    <d v="2023-08-16T00:00:00"/>
    <m/>
    <m/>
    <x v="2"/>
    <x v="0"/>
    <n v="20"/>
    <n v="30"/>
    <m/>
    <n v="600"/>
    <n v="-600"/>
    <m/>
    <m/>
  </r>
  <r>
    <s v="OPEX"/>
    <x v="0"/>
    <x v="0"/>
    <d v="2023-08-16T00:00:00"/>
    <m/>
    <m/>
    <x v="3"/>
    <x v="0"/>
    <n v="20"/>
    <n v="25"/>
    <m/>
    <n v="500"/>
    <n v="-500"/>
    <m/>
    <m/>
  </r>
  <r>
    <s v="OPEX"/>
    <x v="0"/>
    <x v="0"/>
    <d v="2023-08-16T00:00:00"/>
    <m/>
    <m/>
    <x v="4"/>
    <x v="0"/>
    <n v="20"/>
    <n v="25"/>
    <m/>
    <n v="500"/>
    <n v="-500"/>
    <m/>
    <m/>
  </r>
  <r>
    <s v="OPEX"/>
    <x v="0"/>
    <x v="0"/>
    <d v="2023-07-11T00:00:00"/>
    <s v="Pes de Mar"/>
    <m/>
    <x v="5"/>
    <x v="1"/>
    <n v="1"/>
    <n v="1650"/>
    <m/>
    <n v="1650"/>
    <n v="-1650"/>
    <m/>
    <m/>
  </r>
  <r>
    <s v="OPEX"/>
    <x v="0"/>
    <x v="0"/>
    <d v="2023-07-11T00:00:00"/>
    <m/>
    <m/>
    <x v="6"/>
    <x v="2"/>
    <n v="1"/>
    <n v="300"/>
    <m/>
    <n v="300"/>
    <n v="-300"/>
    <m/>
    <m/>
  </r>
  <r>
    <s v="OPEX"/>
    <x v="0"/>
    <x v="0"/>
    <d v="2023-07-11T00:00:00"/>
    <m/>
    <m/>
    <x v="7"/>
    <x v="2"/>
    <n v="1"/>
    <n v="75"/>
    <m/>
    <n v="75"/>
    <n v="-75"/>
    <m/>
    <m/>
  </r>
  <r>
    <s v="OPEX"/>
    <x v="0"/>
    <x v="0"/>
    <d v="2023-07-11T00:00:00"/>
    <m/>
    <m/>
    <x v="8"/>
    <x v="2"/>
    <n v="1"/>
    <n v="55"/>
    <m/>
    <n v="55"/>
    <n v="-55"/>
    <m/>
    <m/>
  </r>
  <r>
    <s v="OPEX"/>
    <x v="0"/>
    <x v="0"/>
    <d v="2023-07-11T00:00:00"/>
    <m/>
    <m/>
    <x v="9"/>
    <x v="2"/>
    <n v="1"/>
    <n v="453"/>
    <m/>
    <n v="453"/>
    <n v="-453"/>
    <m/>
    <m/>
  </r>
  <r>
    <s v="OPEX"/>
    <x v="0"/>
    <x v="0"/>
    <d v="2023-07-11T00:00:00"/>
    <m/>
    <m/>
    <x v="10"/>
    <x v="3"/>
    <n v="1"/>
    <n v="325"/>
    <m/>
    <n v="325"/>
    <n v="-325"/>
    <m/>
    <m/>
  </r>
  <r>
    <s v="OPEX"/>
    <x v="0"/>
    <x v="0"/>
    <d v="2023-07-11T00:00:00"/>
    <m/>
    <m/>
    <x v="11"/>
    <x v="4"/>
    <n v="1"/>
    <n v="180"/>
    <m/>
    <n v="180"/>
    <n v="-180"/>
    <m/>
    <m/>
  </r>
  <r>
    <s v="OPEX"/>
    <x v="0"/>
    <x v="0"/>
    <d v="2023-07-11T00:00:00"/>
    <m/>
    <m/>
    <x v="12"/>
    <x v="4"/>
    <n v="1"/>
    <n v="20"/>
    <m/>
    <n v="20"/>
    <n v="-20"/>
    <m/>
    <m/>
  </r>
  <r>
    <s v="OPEX"/>
    <x v="0"/>
    <x v="0"/>
    <d v="2023-07-11T00:00:00"/>
    <m/>
    <m/>
    <x v="13"/>
    <x v="5"/>
    <n v="1"/>
    <n v="20"/>
    <m/>
    <n v="20"/>
    <n v="-20"/>
    <m/>
    <m/>
  </r>
  <r>
    <s v="OPEX"/>
    <x v="0"/>
    <x v="0"/>
    <d v="2023-07-11T00:00:00"/>
    <m/>
    <m/>
    <x v="14"/>
    <x v="6"/>
    <n v="1"/>
    <n v="114.7"/>
    <m/>
    <n v="114.7"/>
    <n v="-114.7"/>
    <m/>
    <m/>
  </r>
  <r>
    <s v="OPEX"/>
    <x v="0"/>
    <x v="0"/>
    <d v="2023-07-11T00:00:00"/>
    <m/>
    <m/>
    <x v="15"/>
    <x v="3"/>
    <n v="1"/>
    <n v="207"/>
    <m/>
    <n v="207"/>
    <n v="-207"/>
    <m/>
    <m/>
  </r>
  <r>
    <s v="VENTA"/>
    <x v="0"/>
    <x v="0"/>
    <d v="2023-07-14T00:00:00"/>
    <m/>
    <m/>
    <x v="16"/>
    <x v="7"/>
    <n v="100"/>
    <n v="8"/>
    <n v="800"/>
    <m/>
    <n v="800"/>
    <m/>
    <m/>
  </r>
  <r>
    <s v="VENTA"/>
    <x v="0"/>
    <x v="0"/>
    <d v="2023-07-14T00:00:00"/>
    <m/>
    <m/>
    <x v="17"/>
    <x v="7"/>
    <n v="25"/>
    <n v="6"/>
    <n v="150"/>
    <m/>
    <n v="150"/>
    <m/>
    <m/>
  </r>
  <r>
    <s v="VENTA"/>
    <x v="0"/>
    <x v="0"/>
    <d v="2023-07-14T00:00:00"/>
    <m/>
    <m/>
    <x v="18"/>
    <x v="7"/>
    <n v="5"/>
    <n v="3.5"/>
    <n v="17.5"/>
    <m/>
    <n v="17.5"/>
    <m/>
    <m/>
  </r>
  <r>
    <s v="VENTA"/>
    <x v="0"/>
    <x v="0"/>
    <d v="2023-07-14T00:00:00"/>
    <m/>
    <m/>
    <x v="19"/>
    <x v="7"/>
    <n v="1000"/>
    <n v="2"/>
    <n v="2000"/>
    <m/>
    <n v="2000"/>
    <m/>
    <m/>
  </r>
  <r>
    <s v="VENTA"/>
    <x v="0"/>
    <x v="0"/>
    <d v="2023-07-14T00:00:00"/>
    <m/>
    <m/>
    <x v="20"/>
    <x v="7"/>
    <n v="25"/>
    <n v="1.25"/>
    <n v="31.25"/>
    <m/>
    <n v="31.25"/>
    <m/>
    <m/>
  </r>
  <r>
    <s v="VENTA"/>
    <x v="0"/>
    <x v="0"/>
    <d v="2023-07-14T00:00:00"/>
    <m/>
    <m/>
    <x v="21"/>
    <x v="7"/>
    <n v="12"/>
    <n v="2.25"/>
    <n v="27"/>
    <m/>
    <n v="27"/>
    <m/>
    <m/>
  </r>
  <r>
    <s v="VENTA"/>
    <x v="0"/>
    <x v="0"/>
    <d v="2023-07-14T00:00:00"/>
    <m/>
    <m/>
    <x v="22"/>
    <x v="7"/>
    <n v="30"/>
    <n v="0.3"/>
    <n v="9"/>
    <m/>
    <n v="9"/>
    <m/>
    <m/>
  </r>
  <r>
    <s v="VENTA"/>
    <x v="0"/>
    <x v="0"/>
    <d v="2023-07-14T00:00:00"/>
    <m/>
    <m/>
    <x v="23"/>
    <x v="7"/>
    <n v="3.5"/>
    <n v="7"/>
    <n v="24.5"/>
    <m/>
    <n v="24.5"/>
    <m/>
    <m/>
  </r>
  <r>
    <s v="VENTA"/>
    <x v="0"/>
    <x v="0"/>
    <d v="2023-07-14T00:00:00"/>
    <m/>
    <m/>
    <x v="24"/>
    <x v="7"/>
    <n v="10"/>
    <n v="1"/>
    <n v="10"/>
    <m/>
    <n v="10"/>
    <m/>
    <m/>
  </r>
  <r>
    <s v="OPEX"/>
    <x v="0"/>
    <x v="0"/>
    <d v="2023-07-14T00:00:00"/>
    <m/>
    <m/>
    <x v="25"/>
    <x v="8"/>
    <n v="1"/>
    <n v="50"/>
    <m/>
    <n v="50"/>
    <n v="-50"/>
    <m/>
    <m/>
  </r>
  <r>
    <s v="OPEX"/>
    <x v="0"/>
    <x v="0"/>
    <d v="2023-07-14T00:00:00"/>
    <m/>
    <m/>
    <x v="26"/>
    <x v="9"/>
    <n v="1"/>
    <n v="20"/>
    <m/>
    <n v="20"/>
    <n v="-20"/>
    <m/>
    <m/>
  </r>
  <r>
    <s v="OPEX"/>
    <x v="0"/>
    <x v="0"/>
    <d v="2023-07-14T00:00:00"/>
    <m/>
    <m/>
    <x v="27"/>
    <x v="10"/>
    <n v="1"/>
    <n v="8"/>
    <m/>
    <n v="8"/>
    <n v="-8"/>
    <m/>
    <m/>
  </r>
  <r>
    <s v="VENTA"/>
    <x v="0"/>
    <x v="0"/>
    <d v="2023-07-17T00:00:00"/>
    <m/>
    <m/>
    <x v="16"/>
    <x v="11"/>
    <n v="57"/>
    <n v="7.75"/>
    <n v="441.75"/>
    <m/>
    <n v="441.75"/>
    <m/>
    <m/>
  </r>
  <r>
    <s v="VENTA"/>
    <x v="0"/>
    <x v="0"/>
    <d v="2023-07-17T00:00:00"/>
    <m/>
    <m/>
    <x v="19"/>
    <x v="11"/>
    <n v="854"/>
    <n v="2.1"/>
    <n v="1793.4"/>
    <m/>
    <n v="1793.4"/>
    <m/>
    <m/>
  </r>
  <r>
    <s v="VENTA"/>
    <x v="0"/>
    <x v="0"/>
    <d v="2023-07-17T00:00:00"/>
    <m/>
    <m/>
    <x v="22"/>
    <x v="11"/>
    <n v="20"/>
    <n v="0.3"/>
    <n v="6"/>
    <m/>
    <n v="6"/>
    <m/>
    <m/>
  </r>
  <r>
    <s v="VENTA"/>
    <x v="0"/>
    <x v="0"/>
    <d v="2023-07-17T00:00:00"/>
    <m/>
    <m/>
    <x v="20"/>
    <x v="11"/>
    <n v="25"/>
    <n v="1.25"/>
    <n v="31.25"/>
    <m/>
    <n v="31.25"/>
    <m/>
    <m/>
  </r>
  <r>
    <s v="VENTA"/>
    <x v="0"/>
    <x v="0"/>
    <d v="2023-07-17T00:00:00"/>
    <m/>
    <m/>
    <x v="21"/>
    <x v="11"/>
    <n v="12"/>
    <n v="2.25"/>
    <n v="27"/>
    <m/>
    <n v="27"/>
    <m/>
    <m/>
  </r>
  <r>
    <s v="VENTA"/>
    <x v="0"/>
    <x v="0"/>
    <d v="2023-07-17T00:00:00"/>
    <m/>
    <m/>
    <x v="24"/>
    <x v="11"/>
    <n v="5"/>
    <n v="1"/>
    <n v="5"/>
    <m/>
    <n v="5"/>
    <m/>
    <m/>
  </r>
  <r>
    <s v="OPEX"/>
    <x v="0"/>
    <x v="0"/>
    <d v="2023-07-17T00:00:00"/>
    <m/>
    <m/>
    <x v="14"/>
    <x v="6"/>
    <n v="1"/>
    <n v="54.6"/>
    <m/>
    <n v="54.6"/>
    <n v="-54.6"/>
    <m/>
    <m/>
  </r>
  <r>
    <s v="OPEX"/>
    <x v="0"/>
    <x v="0"/>
    <d v="2023-07-17T00:00:00"/>
    <m/>
    <m/>
    <x v="25"/>
    <x v="8"/>
    <n v="1"/>
    <n v="70"/>
    <m/>
    <n v="70"/>
    <n v="-70"/>
    <m/>
    <m/>
  </r>
  <r>
    <s v="OPEX"/>
    <x v="0"/>
    <x v="0"/>
    <d v="2023-07-17T00:00:00"/>
    <m/>
    <m/>
    <x v="28"/>
    <x v="10"/>
    <n v="1"/>
    <n v="20"/>
    <m/>
    <n v="20"/>
    <n v="-20"/>
    <m/>
    <m/>
  </r>
  <r>
    <s v="OPEX"/>
    <x v="0"/>
    <x v="0"/>
    <d v="2023-07-17T00:00:00"/>
    <m/>
    <m/>
    <x v="11"/>
    <x v="4"/>
    <n v="1"/>
    <n v="210"/>
    <m/>
    <n v="210"/>
    <n v="-210"/>
    <m/>
    <m/>
  </r>
  <r>
    <s v="OPEX"/>
    <x v="0"/>
    <x v="0"/>
    <d v="2023-07-17T00:00:00"/>
    <m/>
    <m/>
    <x v="29"/>
    <x v="10"/>
    <n v="1"/>
    <n v="8"/>
    <m/>
    <n v="8"/>
    <n v="-8"/>
    <m/>
    <m/>
  </r>
  <r>
    <s v="VENTA"/>
    <x v="0"/>
    <x v="0"/>
    <d v="2023-07-21T00:00:00"/>
    <m/>
    <m/>
    <x v="16"/>
    <x v="12"/>
    <n v="52"/>
    <n v="8.5"/>
    <n v="442"/>
    <m/>
    <n v="442"/>
    <m/>
    <m/>
  </r>
  <r>
    <s v="VENTA"/>
    <x v="0"/>
    <x v="0"/>
    <d v="2023-07-21T00:00:00"/>
    <m/>
    <m/>
    <x v="17"/>
    <x v="12"/>
    <n v="55"/>
    <n v="7"/>
    <n v="385"/>
    <m/>
    <n v="385"/>
    <m/>
    <m/>
  </r>
  <r>
    <s v="VENTA"/>
    <x v="0"/>
    <x v="0"/>
    <d v="2023-07-21T00:00:00"/>
    <m/>
    <m/>
    <x v="18"/>
    <x v="12"/>
    <n v="2"/>
    <n v="3.5"/>
    <n v="7"/>
    <m/>
    <n v="7"/>
    <m/>
    <m/>
  </r>
  <r>
    <s v="VENTA"/>
    <x v="0"/>
    <x v="0"/>
    <d v="2023-07-21T00:00:00"/>
    <m/>
    <m/>
    <x v="19"/>
    <x v="12"/>
    <n v="312"/>
    <n v="2.5"/>
    <n v="780"/>
    <m/>
    <n v="780"/>
    <m/>
    <m/>
  </r>
  <r>
    <s v="VENTA"/>
    <x v="0"/>
    <x v="0"/>
    <d v="2023-07-21T00:00:00"/>
    <m/>
    <m/>
    <x v="20"/>
    <x v="12"/>
    <n v="35"/>
    <n v="2"/>
    <n v="70"/>
    <m/>
    <n v="70"/>
    <m/>
    <m/>
  </r>
  <r>
    <s v="VENTA"/>
    <x v="0"/>
    <x v="0"/>
    <d v="2023-07-21T00:00:00"/>
    <m/>
    <m/>
    <x v="21"/>
    <x v="12"/>
    <n v="20"/>
    <n v="2.25"/>
    <n v="45"/>
    <m/>
    <n v="45"/>
    <m/>
    <m/>
  </r>
  <r>
    <s v="VENTA"/>
    <x v="0"/>
    <x v="0"/>
    <d v="2023-07-21T00:00:00"/>
    <m/>
    <m/>
    <x v="23"/>
    <x v="12"/>
    <n v="3"/>
    <n v="7"/>
    <n v="21"/>
    <m/>
    <n v="21"/>
    <m/>
    <m/>
  </r>
  <r>
    <s v="VENTA"/>
    <x v="0"/>
    <x v="0"/>
    <d v="2023-07-21T00:00:00"/>
    <m/>
    <m/>
    <x v="22"/>
    <x v="12"/>
    <n v="60"/>
    <n v="0.5"/>
    <n v="30"/>
    <m/>
    <n v="30"/>
    <m/>
    <m/>
  </r>
  <r>
    <s v="OPEX"/>
    <x v="0"/>
    <x v="0"/>
    <d v="2023-07-21T00:00:00"/>
    <m/>
    <m/>
    <x v="0"/>
    <x v="0"/>
    <n v="10"/>
    <n v="40"/>
    <m/>
    <n v="400"/>
    <n v="-400"/>
    <m/>
    <m/>
  </r>
  <r>
    <s v="OPEX"/>
    <x v="0"/>
    <x v="0"/>
    <d v="2023-07-21T00:00:00"/>
    <m/>
    <m/>
    <x v="1"/>
    <x v="0"/>
    <n v="10"/>
    <n v="30"/>
    <m/>
    <n v="300"/>
    <n v="-300"/>
    <m/>
    <m/>
  </r>
  <r>
    <s v="OPEX"/>
    <x v="0"/>
    <x v="0"/>
    <d v="2023-07-21T00:00:00"/>
    <m/>
    <m/>
    <x v="30"/>
    <x v="0"/>
    <n v="10"/>
    <n v="30"/>
    <m/>
    <n v="300"/>
    <n v="-300"/>
    <m/>
    <m/>
  </r>
  <r>
    <s v="OPEX"/>
    <x v="0"/>
    <x v="0"/>
    <d v="2023-07-21T00:00:00"/>
    <m/>
    <m/>
    <x v="30"/>
    <x v="0"/>
    <n v="10"/>
    <n v="25"/>
    <m/>
    <n v="250"/>
    <n v="-250"/>
    <m/>
    <m/>
  </r>
  <r>
    <s v="OPEX"/>
    <x v="0"/>
    <x v="0"/>
    <d v="2023-07-21T00:00:00"/>
    <m/>
    <m/>
    <x v="30"/>
    <x v="0"/>
    <n v="10"/>
    <n v="25"/>
    <m/>
    <n v="250"/>
    <n v="-250"/>
    <m/>
    <m/>
  </r>
  <r>
    <s v="OPEX"/>
    <x v="0"/>
    <x v="0"/>
    <d v="2023-07-25T00:00:00"/>
    <s v="Pes de Mar"/>
    <m/>
    <x v="5"/>
    <x v="1"/>
    <n v="1"/>
    <n v="6640"/>
    <m/>
    <n v="6640"/>
    <n v="-6640"/>
    <m/>
    <m/>
  </r>
  <r>
    <s v="OPEX"/>
    <x v="0"/>
    <x v="0"/>
    <d v="2023-07-25T00:00:00"/>
    <s v="Vidal Chicas"/>
    <m/>
    <x v="31"/>
    <x v="2"/>
    <m/>
    <m/>
    <m/>
    <n v="0"/>
    <n v="0"/>
    <m/>
    <m/>
  </r>
  <r>
    <s v="OPEX"/>
    <x v="0"/>
    <x v="0"/>
    <d v="2023-07-25T00:00:00"/>
    <s v="Vidal Chicas"/>
    <m/>
    <x v="32"/>
    <x v="2"/>
    <m/>
    <m/>
    <m/>
    <n v="0"/>
    <n v="0"/>
    <m/>
    <m/>
  </r>
  <r>
    <s v="OPEX"/>
    <x v="0"/>
    <x v="0"/>
    <d v="2023-07-25T00:00:00"/>
    <s v="Vidal Chicas"/>
    <m/>
    <x v="8"/>
    <x v="2"/>
    <m/>
    <m/>
    <m/>
    <n v="0"/>
    <n v="0"/>
    <m/>
    <m/>
  </r>
  <r>
    <s v="OPEX"/>
    <x v="0"/>
    <x v="0"/>
    <d v="2023-07-25T00:00:00"/>
    <s v="Vidal Chicas"/>
    <m/>
    <x v="33"/>
    <x v="13"/>
    <m/>
    <m/>
    <m/>
    <n v="0"/>
    <n v="0"/>
    <m/>
    <m/>
  </r>
  <r>
    <s v="OPEX"/>
    <x v="0"/>
    <x v="0"/>
    <d v="2023-07-25T00:00:00"/>
    <s v="Texaco"/>
    <n v="95380"/>
    <x v="34"/>
    <x v="9"/>
    <n v="1"/>
    <n v="20"/>
    <m/>
    <n v="20"/>
    <n v="-20"/>
    <m/>
    <m/>
  </r>
  <r>
    <s v="OPEX"/>
    <x v="0"/>
    <x v="0"/>
    <d v="2023-07-25T00:00:00"/>
    <s v="PRICESMART"/>
    <s v="RECIBO"/>
    <x v="35"/>
    <x v="6"/>
    <n v="1"/>
    <n v="8.7899999999999991"/>
    <m/>
    <n v="8.7899999999999991"/>
    <n v="-8.7899999999999991"/>
    <m/>
    <m/>
  </r>
  <r>
    <s v="OPEX"/>
    <x v="0"/>
    <x v="0"/>
    <d v="2023-07-25T00:00:00"/>
    <s v="PRICESMART"/>
    <s v="RECIBO"/>
    <x v="35"/>
    <x v="6"/>
    <n v="1"/>
    <n v="8.7899999999999991"/>
    <m/>
    <n v="8.7899999999999991"/>
    <n v="-8.7899999999999991"/>
    <m/>
    <m/>
  </r>
  <r>
    <s v="OPEX"/>
    <x v="0"/>
    <x v="0"/>
    <d v="2023-07-25T00:00:00"/>
    <s v="PRICESMART"/>
    <s v="RECIBO"/>
    <x v="35"/>
    <x v="6"/>
    <n v="1"/>
    <n v="8.7899999999999991"/>
    <m/>
    <n v="8.7899999999999991"/>
    <n v="-8.7899999999999991"/>
    <m/>
    <m/>
  </r>
  <r>
    <s v="OPEX"/>
    <x v="0"/>
    <x v="0"/>
    <d v="2023-07-25T00:00:00"/>
    <s v="PRICESMART"/>
    <s v="RECIBO"/>
    <x v="35"/>
    <x v="6"/>
    <n v="1"/>
    <n v="8.7899999999999991"/>
    <m/>
    <n v="8.7899999999999991"/>
    <n v="-8.7899999999999991"/>
    <m/>
    <m/>
  </r>
  <r>
    <s v="OPEX"/>
    <x v="0"/>
    <x v="0"/>
    <d v="2023-07-25T00:00:00"/>
    <s v="PRICESMART"/>
    <s v="RECIBO"/>
    <x v="36"/>
    <x v="6"/>
    <n v="6"/>
    <n v="1.4983333333333333"/>
    <m/>
    <n v="8.99"/>
    <n v="-8.99"/>
    <m/>
    <m/>
  </r>
  <r>
    <s v="OPEX"/>
    <x v="0"/>
    <x v="0"/>
    <d v="2023-07-25T00:00:00"/>
    <s v="PRICESMART"/>
    <s v="RECIBO"/>
    <x v="37"/>
    <x v="6"/>
    <n v="15"/>
    <n v="0.49933333333333335"/>
    <m/>
    <n v="7.49"/>
    <n v="-7.49"/>
    <m/>
    <m/>
  </r>
  <r>
    <s v="OPEX"/>
    <x v="0"/>
    <x v="0"/>
    <d v="2023-07-25T00:00:00"/>
    <s v="PRICESMART"/>
    <s v="RECIBO"/>
    <x v="37"/>
    <x v="6"/>
    <n v="15"/>
    <n v="0.49933333333333335"/>
    <m/>
    <n v="7.49"/>
    <n v="-7.49"/>
    <m/>
    <m/>
  </r>
  <r>
    <s v="OPEX"/>
    <x v="0"/>
    <x v="0"/>
    <d v="2023-07-25T00:00:00"/>
    <s v="Mercado Central"/>
    <s v="Factura comercial"/>
    <x v="38"/>
    <x v="6"/>
    <n v="4"/>
    <n v="4.5"/>
    <m/>
    <n v="18"/>
    <n v="-18"/>
    <m/>
    <m/>
  </r>
  <r>
    <s v="OPEX"/>
    <x v="0"/>
    <x v="0"/>
    <d v="2023-07-25T00:00:00"/>
    <s v="Mercado Central"/>
    <s v="Factura comercial"/>
    <x v="39"/>
    <x v="6"/>
    <n v="2"/>
    <n v="1.5"/>
    <m/>
    <n v="3"/>
    <n v="-3"/>
    <m/>
    <m/>
  </r>
  <r>
    <s v="OPEX"/>
    <x v="0"/>
    <x v="0"/>
    <d v="2023-07-25T00:00:00"/>
    <s v="Mercado Central"/>
    <s v="Factura comercial"/>
    <x v="40"/>
    <x v="6"/>
    <n v="1"/>
    <n v="3.15"/>
    <m/>
    <n v="3.15"/>
    <n v="-3.15"/>
    <m/>
    <m/>
  </r>
  <r>
    <s v="OPEX"/>
    <x v="0"/>
    <x v="0"/>
    <d v="2023-07-25T00:00:00"/>
    <s v="Mercado Central"/>
    <s v="Factura comercial"/>
    <x v="41"/>
    <x v="6"/>
    <n v="25"/>
    <n v="0.12"/>
    <m/>
    <n v="3"/>
    <n v="-3"/>
    <m/>
    <m/>
  </r>
  <r>
    <s v="OPEX"/>
    <x v="0"/>
    <x v="0"/>
    <d v="2023-07-25T00:00:00"/>
    <s v="Mercado Central"/>
    <s v="Factura comercial"/>
    <x v="42"/>
    <x v="6"/>
    <n v="2"/>
    <n v="2.75"/>
    <m/>
    <n v="5.5"/>
    <n v="-5.5"/>
    <m/>
    <m/>
  </r>
  <r>
    <s v="OPEX"/>
    <x v="0"/>
    <x v="0"/>
    <d v="2023-07-25T00:00:00"/>
    <s v="Super Selectos"/>
    <s v="RECIBO"/>
    <x v="43"/>
    <x v="6"/>
    <n v="3.9"/>
    <n v="5.55"/>
    <m/>
    <n v="21.645"/>
    <n v="-21.645"/>
    <m/>
    <m/>
  </r>
  <r>
    <s v="OPEX"/>
    <x v="0"/>
    <x v="0"/>
    <d v="2023-07-25T00:00:00"/>
    <s v="Super Selectos"/>
    <s v="RECIBO"/>
    <x v="44"/>
    <x v="6"/>
    <n v="4.25"/>
    <n v="2.9"/>
    <m/>
    <n v="12.324999999999999"/>
    <n v="-12.324999999999999"/>
    <m/>
    <m/>
  </r>
  <r>
    <s v="OPEX"/>
    <x v="0"/>
    <x v="0"/>
    <d v="2023-07-25T00:00:00"/>
    <s v="Super Selectos"/>
    <s v="RECIBO"/>
    <x v="45"/>
    <x v="6"/>
    <n v="3"/>
    <n v="0.55000000000000004"/>
    <m/>
    <n v="1.6500000000000001"/>
    <n v="-1.6500000000000001"/>
    <m/>
    <m/>
  </r>
  <r>
    <s v="OPEX"/>
    <x v="0"/>
    <x v="0"/>
    <d v="2023-07-25T00:00:00"/>
    <s v="Tienda Melara"/>
    <s v="RECIBO"/>
    <x v="46"/>
    <x v="6"/>
    <n v="1"/>
    <n v="2.95"/>
    <m/>
    <n v="2.95"/>
    <n v="-2.95"/>
    <m/>
    <m/>
  </r>
  <r>
    <s v="OPEX"/>
    <x v="0"/>
    <x v="0"/>
    <d v="2023-07-25T00:00:00"/>
    <s v="Tienda Melara"/>
    <s v="RECIBO"/>
    <x v="47"/>
    <x v="6"/>
    <n v="15"/>
    <n v="1.1599999999999999"/>
    <m/>
    <n v="17.399999999999999"/>
    <n v="-17.399999999999999"/>
    <m/>
    <m/>
  </r>
  <r>
    <s v="OPEX"/>
    <x v="0"/>
    <x v="0"/>
    <d v="2023-07-25T00:00:00"/>
    <s v="Mercado Jiquilisco"/>
    <s v="RECIBO"/>
    <x v="48"/>
    <x v="6"/>
    <n v="6"/>
    <n v="1.45"/>
    <m/>
    <n v="8.6999999999999993"/>
    <n v="-8.6999999999999993"/>
    <m/>
    <m/>
  </r>
  <r>
    <s v="OPEX"/>
    <x v="0"/>
    <x v="0"/>
    <d v="2023-07-25T00:00:00"/>
    <s v="Mercado Central"/>
    <m/>
    <x v="49"/>
    <x v="6"/>
    <n v="1"/>
    <n v="5"/>
    <m/>
    <n v="5"/>
    <n v="-5"/>
    <m/>
    <m/>
  </r>
  <r>
    <s v="OPEX"/>
    <x v="0"/>
    <x v="0"/>
    <d v="2023-07-25T00:00:00"/>
    <s v="Tienda Melara"/>
    <s v="RECIBO"/>
    <x v="50"/>
    <x v="6"/>
    <n v="15"/>
    <n v="0.48"/>
    <m/>
    <n v="7.1999999999999993"/>
    <n v="-7.1999999999999993"/>
    <m/>
    <m/>
  </r>
  <r>
    <s v="OPEX"/>
    <x v="0"/>
    <x v="0"/>
    <d v="2023-07-25T00:00:00"/>
    <s v="Tortillas"/>
    <s v="Factura comercial"/>
    <x v="51"/>
    <x v="6"/>
    <n v="300"/>
    <n v="6.25E-2"/>
    <m/>
    <n v="18.75"/>
    <n v="-18.75"/>
    <m/>
    <m/>
  </r>
  <r>
    <s v="OPEX"/>
    <x v="0"/>
    <x v="0"/>
    <d v="2023-07-25T00:00:00"/>
    <m/>
    <s v="Factura comercial"/>
    <x v="13"/>
    <x v="14"/>
    <n v="1"/>
    <n v="20"/>
    <m/>
    <n v="20"/>
    <n v="-20"/>
    <m/>
    <m/>
  </r>
  <r>
    <s v="OPEX"/>
    <x v="0"/>
    <x v="0"/>
    <d v="2023-07-25T00:00:00"/>
    <m/>
    <s v="Factura comercial"/>
    <x v="12"/>
    <x v="4"/>
    <n v="1"/>
    <n v="20"/>
    <m/>
    <n v="20"/>
    <n v="-20"/>
    <m/>
    <m/>
  </r>
  <r>
    <s v="OPEX"/>
    <x v="0"/>
    <x v="0"/>
    <d v="2023-07-25T00:00:00"/>
    <m/>
    <s v="Factura comercial"/>
    <x v="52"/>
    <x v="6"/>
    <n v="2"/>
    <n v="11"/>
    <m/>
    <n v="22"/>
    <n v="-22"/>
    <m/>
    <m/>
  </r>
  <r>
    <s v="OPEX"/>
    <x v="0"/>
    <x v="0"/>
    <d v="2023-07-25T00:00:00"/>
    <m/>
    <s v="Factura comercial"/>
    <x v="53"/>
    <x v="6"/>
    <n v="10"/>
    <n v="1"/>
    <m/>
    <n v="10"/>
    <n v="-10"/>
    <m/>
    <m/>
  </r>
  <r>
    <s v="OPEX"/>
    <x v="0"/>
    <x v="0"/>
    <d v="2023-07-25T00:00:00"/>
    <m/>
    <s v="Factura comercial"/>
    <x v="54"/>
    <x v="6"/>
    <n v="3"/>
    <n v="6"/>
    <m/>
    <n v="18"/>
    <n v="-18"/>
    <m/>
    <m/>
  </r>
  <r>
    <s v="OPEX"/>
    <x v="0"/>
    <x v="0"/>
    <d v="2023-07-25T00:00:00"/>
    <m/>
    <s v="Factura comercial"/>
    <x v="55"/>
    <x v="6"/>
    <n v="1"/>
    <n v="38"/>
    <m/>
    <n v="38"/>
    <n v="-38"/>
    <m/>
    <m/>
  </r>
  <r>
    <s v="OPEX"/>
    <x v="0"/>
    <x v="0"/>
    <d v="2023-07-25T00:00:00"/>
    <m/>
    <s v="Factura comercial"/>
    <x v="11"/>
    <x v="4"/>
    <n v="1"/>
    <n v="150"/>
    <m/>
    <n v="150"/>
    <n v="-150"/>
    <m/>
    <m/>
  </r>
  <r>
    <s v="OPEX"/>
    <x v="0"/>
    <x v="0"/>
    <d v="2023-07-25T00:00:00"/>
    <m/>
    <s v="Factura comercial"/>
    <x v="56"/>
    <x v="14"/>
    <n v="1"/>
    <n v="10"/>
    <m/>
    <n v="10"/>
    <n v="-10"/>
    <m/>
    <m/>
  </r>
  <r>
    <s v="OPEX"/>
    <x v="0"/>
    <x v="0"/>
    <d v="2023-07-25T00:00:00"/>
    <m/>
    <s v="Factura comercial"/>
    <x v="57"/>
    <x v="14"/>
    <n v="1"/>
    <n v="759.65"/>
    <m/>
    <n v="759.65"/>
    <n v="-759.65"/>
    <m/>
    <m/>
  </r>
  <r>
    <s v="OPEX"/>
    <x v="0"/>
    <x v="0"/>
    <d v="2023-07-29T00:00:00"/>
    <m/>
    <m/>
    <x v="25"/>
    <x v="8"/>
    <n v="1"/>
    <n v="100"/>
    <m/>
    <n v="100"/>
    <n v="-100"/>
    <m/>
    <m/>
  </r>
  <r>
    <s v="OPEX"/>
    <x v="0"/>
    <x v="0"/>
    <d v="2023-07-29T00:00:00"/>
    <m/>
    <m/>
    <x v="58"/>
    <x v="9"/>
    <n v="1"/>
    <n v="25"/>
    <m/>
    <n v="25"/>
    <n v="-25"/>
    <m/>
    <m/>
  </r>
  <r>
    <s v="OPEX"/>
    <x v="0"/>
    <x v="0"/>
    <d v="2023-07-29T00:00:00"/>
    <m/>
    <m/>
    <x v="27"/>
    <x v="6"/>
    <n v="3"/>
    <n v="7"/>
    <m/>
    <n v="21"/>
    <n v="-21"/>
    <m/>
    <m/>
  </r>
  <r>
    <s v="OPEX"/>
    <x v="0"/>
    <x v="0"/>
    <s v="29/07/20203"/>
    <m/>
    <m/>
    <x v="25"/>
    <x v="8"/>
    <n v="1"/>
    <n v="30"/>
    <m/>
    <n v="30"/>
    <n v="-30"/>
    <m/>
    <m/>
  </r>
  <r>
    <s v="OPEX"/>
    <x v="0"/>
    <x v="0"/>
    <s v="29/07/20203"/>
    <m/>
    <m/>
    <x v="58"/>
    <x v="9"/>
    <n v="1"/>
    <n v="20"/>
    <m/>
    <n v="20"/>
    <n v="-20"/>
    <m/>
    <m/>
  </r>
  <r>
    <s v="OPEX"/>
    <x v="0"/>
    <x v="0"/>
    <s v="29/07/20203"/>
    <m/>
    <m/>
    <x v="27"/>
    <x v="10"/>
    <n v="1"/>
    <n v="21"/>
    <m/>
    <n v="21"/>
    <n v="-21"/>
    <m/>
    <m/>
  </r>
  <r>
    <s v="VENTA"/>
    <x v="0"/>
    <x v="0"/>
    <s v="29/07/20203"/>
    <m/>
    <m/>
    <x v="16"/>
    <x v="7"/>
    <n v="130"/>
    <n v="7.75"/>
    <n v="1007.5"/>
    <m/>
    <n v="1007.5"/>
    <m/>
    <m/>
  </r>
  <r>
    <s v="VENTA"/>
    <x v="0"/>
    <x v="0"/>
    <s v="29/07/20203"/>
    <m/>
    <m/>
    <x v="17"/>
    <x v="7"/>
    <n v="145"/>
    <n v="6.5"/>
    <n v="942.5"/>
    <m/>
    <n v="942.5"/>
    <m/>
    <m/>
  </r>
  <r>
    <s v="VENTA"/>
    <x v="0"/>
    <x v="0"/>
    <s v="29/07/20203"/>
    <m/>
    <m/>
    <x v="18"/>
    <x v="7"/>
    <n v="87"/>
    <n v="3.75"/>
    <n v="326.25"/>
    <m/>
    <n v="326.25"/>
    <m/>
    <m/>
  </r>
  <r>
    <s v="VENTA"/>
    <x v="0"/>
    <x v="0"/>
    <s v="29/07/20203"/>
    <m/>
    <m/>
    <x v="59"/>
    <x v="7"/>
    <n v="23"/>
    <n v="4.5"/>
    <n v="103.5"/>
    <m/>
    <n v="103.5"/>
    <m/>
    <m/>
  </r>
  <r>
    <s v="VENTA"/>
    <x v="0"/>
    <x v="0"/>
    <s v="29/07/20203"/>
    <m/>
    <m/>
    <x v="21"/>
    <x v="7"/>
    <n v="36"/>
    <n v="2"/>
    <n v="72"/>
    <m/>
    <n v="72"/>
    <m/>
    <m/>
  </r>
  <r>
    <s v="VENTA"/>
    <x v="0"/>
    <x v="0"/>
    <s v="29/07/20203"/>
    <m/>
    <m/>
    <x v="19"/>
    <x v="7"/>
    <n v="92"/>
    <n v="3.25"/>
    <n v="299"/>
    <m/>
    <n v="299"/>
    <m/>
    <m/>
  </r>
  <r>
    <s v="VENTA"/>
    <x v="0"/>
    <x v="0"/>
    <s v="29/07/20203"/>
    <m/>
    <m/>
    <x v="20"/>
    <x v="7"/>
    <n v="115"/>
    <n v="1"/>
    <n v="115"/>
    <m/>
    <n v="115"/>
    <m/>
    <m/>
  </r>
  <r>
    <s v="VENTA"/>
    <x v="0"/>
    <x v="0"/>
    <s v="29/07/20203"/>
    <m/>
    <m/>
    <x v="24"/>
    <x v="7"/>
    <n v="15"/>
    <n v="1"/>
    <n v="15"/>
    <m/>
    <n v="15"/>
    <m/>
    <m/>
  </r>
  <r>
    <s v="VENTA"/>
    <x v="0"/>
    <x v="0"/>
    <s v="29/07/20203"/>
    <m/>
    <m/>
    <x v="22"/>
    <x v="7"/>
    <n v="110"/>
    <n v="0.4"/>
    <n v="44"/>
    <m/>
    <n v="44"/>
    <m/>
    <m/>
  </r>
  <r>
    <s v="OPEX"/>
    <x v="0"/>
    <x v="1"/>
    <d v="2023-06-08T00:00:00"/>
    <s v="Pescaqueria El Pacifico"/>
    <m/>
    <x v="5"/>
    <x v="1"/>
    <n v="1"/>
    <n v="6640"/>
    <m/>
    <n v="6640"/>
    <n v="-6640"/>
    <m/>
    <m/>
  </r>
  <r>
    <s v="OPEX"/>
    <x v="0"/>
    <x v="1"/>
    <d v="2023-06-08T00:00:00"/>
    <s v="Vidal Chicas"/>
    <m/>
    <x v="31"/>
    <x v="2"/>
    <n v="1"/>
    <n v="300"/>
    <m/>
    <n v="300"/>
    <n v="-300"/>
    <m/>
    <m/>
  </r>
  <r>
    <s v="OPEX"/>
    <x v="0"/>
    <x v="1"/>
    <d v="2023-06-08T00:00:00"/>
    <s v="Vidal Chicas"/>
    <m/>
    <x v="32"/>
    <x v="2"/>
    <n v="1"/>
    <n v="75"/>
    <m/>
    <n v="75"/>
    <n v="-75"/>
    <m/>
    <m/>
  </r>
  <r>
    <s v="OPEX"/>
    <x v="0"/>
    <x v="1"/>
    <d v="2023-06-08T00:00:00"/>
    <s v="Vidal Chicas"/>
    <m/>
    <x v="8"/>
    <x v="2"/>
    <n v="1"/>
    <n v="55"/>
    <m/>
    <n v="55"/>
    <n v="-55"/>
    <m/>
    <m/>
  </r>
  <r>
    <s v="OPEX"/>
    <x v="0"/>
    <x v="1"/>
    <d v="2023-06-08T00:00:00"/>
    <m/>
    <m/>
    <x v="60"/>
    <x v="14"/>
    <n v="1"/>
    <n v="15"/>
    <m/>
    <n v="15"/>
    <n v="-15"/>
    <m/>
    <m/>
  </r>
  <r>
    <s v="OPEX"/>
    <x v="0"/>
    <x v="1"/>
    <d v="2023-06-08T00:00:00"/>
    <m/>
    <m/>
    <x v="61"/>
    <x v="14"/>
    <n v="1"/>
    <n v="50"/>
    <m/>
    <n v="50"/>
    <n v="-50"/>
    <m/>
    <m/>
  </r>
  <r>
    <s v="OPEX"/>
    <x v="0"/>
    <x v="1"/>
    <d v="2023-07-13T00:00:00"/>
    <m/>
    <m/>
    <x v="62"/>
    <x v="14"/>
    <n v="1"/>
    <n v="198.88"/>
    <m/>
    <n v="198.88"/>
    <n v="-198.88"/>
    <m/>
    <m/>
  </r>
  <r>
    <s v="OPEX"/>
    <x v="0"/>
    <x v="1"/>
    <d v="2023-07-13T00:00:00"/>
    <m/>
    <m/>
    <x v="63"/>
    <x v="14"/>
    <n v="1"/>
    <n v="168"/>
    <m/>
    <n v="168"/>
    <n v="-168"/>
    <m/>
    <m/>
  </r>
  <r>
    <s v="OPEX"/>
    <x v="0"/>
    <x v="1"/>
    <d v="2023-07-13T00:00:00"/>
    <m/>
    <m/>
    <x v="64"/>
    <x v="14"/>
    <n v="1"/>
    <n v="151"/>
    <m/>
    <n v="151"/>
    <n v="-151"/>
    <m/>
    <m/>
  </r>
  <r>
    <s v="OPEX"/>
    <x v="0"/>
    <x v="1"/>
    <d v="2023-07-13T00:00:00"/>
    <m/>
    <m/>
    <x v="65"/>
    <x v="14"/>
    <n v="1"/>
    <n v="25"/>
    <m/>
    <n v="25"/>
    <n v="-25"/>
    <m/>
    <m/>
  </r>
  <r>
    <s v="OPEX"/>
    <x v="0"/>
    <x v="1"/>
    <d v="2023-07-13T00:00:00"/>
    <m/>
    <m/>
    <x v="66"/>
    <x v="14"/>
    <n v="2"/>
    <n v="1"/>
    <m/>
    <n v="2"/>
    <n v="-2"/>
    <m/>
    <m/>
  </r>
  <r>
    <s v="OPEX"/>
    <x v="0"/>
    <x v="1"/>
    <d v="2023-07-13T00:00:00"/>
    <m/>
    <m/>
    <x v="67"/>
    <x v="14"/>
    <n v="1"/>
    <n v="3"/>
    <m/>
    <n v="3"/>
    <n v="-3"/>
    <m/>
    <m/>
  </r>
  <r>
    <s v="OPEX"/>
    <x v="0"/>
    <x v="1"/>
    <d v="2023-07-13T00:00:00"/>
    <m/>
    <m/>
    <x v="68"/>
    <x v="14"/>
    <n v="1"/>
    <n v="2.5"/>
    <m/>
    <n v="2.5"/>
    <n v="-2.5"/>
    <m/>
    <m/>
  </r>
  <r>
    <s v="OPEX"/>
    <x v="0"/>
    <x v="1"/>
    <d v="2023-07-13T00:00:00"/>
    <m/>
    <m/>
    <x v="69"/>
    <x v="14"/>
    <n v="1"/>
    <n v="10"/>
    <m/>
    <n v="10"/>
    <n v="-10"/>
    <m/>
    <m/>
  </r>
  <r>
    <s v="OPEX"/>
    <x v="0"/>
    <x v="1"/>
    <d v="2023-07-13T00:00:00"/>
    <m/>
    <m/>
    <x v="70"/>
    <x v="14"/>
    <n v="1"/>
    <n v="3"/>
    <m/>
    <n v="3"/>
    <n v="-3"/>
    <m/>
    <m/>
  </r>
  <r>
    <s v="OPEX"/>
    <x v="0"/>
    <x v="1"/>
    <d v="2023-07-13T00:00:00"/>
    <m/>
    <m/>
    <x v="71"/>
    <x v="14"/>
    <n v="1"/>
    <n v="1"/>
    <m/>
    <n v="1"/>
    <n v="-1"/>
    <m/>
    <m/>
  </r>
  <r>
    <s v="OPEX"/>
    <x v="0"/>
    <x v="1"/>
    <d v="2023-07-13T00:00:00"/>
    <m/>
    <m/>
    <x v="72"/>
    <x v="14"/>
    <n v="1"/>
    <n v="7"/>
    <m/>
    <n v="7"/>
    <n v="-7"/>
    <m/>
    <m/>
  </r>
  <r>
    <s v="OPEX"/>
    <x v="0"/>
    <x v="1"/>
    <d v="2023-07-13T00:00:00"/>
    <m/>
    <m/>
    <x v="73"/>
    <x v="14"/>
    <n v="1"/>
    <n v="11"/>
    <m/>
    <n v="11"/>
    <n v="-11"/>
    <m/>
    <m/>
  </r>
  <r>
    <s v="OPEX"/>
    <x v="0"/>
    <x v="1"/>
    <d v="2023-07-13T00:00:00"/>
    <m/>
    <m/>
    <x v="74"/>
    <x v="14"/>
    <n v="1"/>
    <n v="2"/>
    <m/>
    <n v="2"/>
    <n v="-2"/>
    <m/>
    <m/>
  </r>
  <r>
    <s v="OPEX"/>
    <x v="0"/>
    <x v="1"/>
    <d v="2023-07-13T00:00:00"/>
    <m/>
    <m/>
    <x v="75"/>
    <x v="6"/>
    <n v="1"/>
    <n v="21"/>
    <m/>
    <n v="21"/>
    <n v="-21"/>
    <m/>
    <m/>
  </r>
  <r>
    <s v="OPEX"/>
    <x v="0"/>
    <x v="1"/>
    <d v="2023-07-13T00:00:00"/>
    <m/>
    <m/>
    <x v="76"/>
    <x v="14"/>
    <n v="1"/>
    <n v="10"/>
    <m/>
    <n v="10"/>
    <n v="-10"/>
    <m/>
    <m/>
  </r>
  <r>
    <s v="OPEX"/>
    <x v="0"/>
    <x v="1"/>
    <d v="2023-07-13T00:00:00"/>
    <m/>
    <m/>
    <x v="77"/>
    <x v="9"/>
    <n v="1"/>
    <n v="30"/>
    <m/>
    <n v="30"/>
    <n v="-30"/>
    <m/>
    <m/>
  </r>
  <r>
    <s v="OPEX"/>
    <x v="0"/>
    <x v="1"/>
    <d v="2023-07-13T00:00:00"/>
    <m/>
    <m/>
    <x v="53"/>
    <x v="6"/>
    <n v="1"/>
    <n v="2"/>
    <m/>
    <n v="2"/>
    <n v="-2"/>
    <m/>
    <m/>
  </r>
  <r>
    <s v="OPEX"/>
    <x v="0"/>
    <x v="1"/>
    <d v="2023-07-13T00:00:00"/>
    <m/>
    <m/>
    <x v="78"/>
    <x v="6"/>
    <n v="1"/>
    <n v="2.25"/>
    <m/>
    <n v="2.25"/>
    <n v="-2.25"/>
    <m/>
    <m/>
  </r>
  <r>
    <s v="OPEX"/>
    <x v="0"/>
    <x v="1"/>
    <d v="2023-07-13T00:00:00"/>
    <s v="Mercado Central"/>
    <s v="Factura comercial"/>
    <x v="37"/>
    <x v="6"/>
    <n v="25"/>
    <n v="0.5"/>
    <m/>
    <n v="12.5"/>
    <n v="-12.5"/>
    <m/>
    <m/>
  </r>
  <r>
    <s v="OPEX"/>
    <x v="0"/>
    <x v="1"/>
    <d v="2023-07-13T00:00:00"/>
    <s v="Mercado Central"/>
    <s v="Factura comercial"/>
    <x v="41"/>
    <x v="6"/>
    <n v="25"/>
    <n v="0.12"/>
    <m/>
    <n v="3"/>
    <n v="-3"/>
    <m/>
    <m/>
  </r>
  <r>
    <s v="OPEX"/>
    <x v="0"/>
    <x v="1"/>
    <d v="2023-07-13T00:00:00"/>
    <s v="Mercado Central"/>
    <s v="Factura comercial"/>
    <x v="79"/>
    <x v="6"/>
    <n v="1"/>
    <n v="5"/>
    <m/>
    <n v="5"/>
    <n v="-5"/>
    <m/>
    <m/>
  </r>
  <r>
    <s v="OPEX"/>
    <x v="0"/>
    <x v="1"/>
    <d v="2023-07-13T00:00:00"/>
    <s v="Mercado Central"/>
    <s v="Factura comercial"/>
    <x v="80"/>
    <x v="6"/>
    <n v="46"/>
    <n v="0.27173913"/>
    <m/>
    <n v="12.49999998"/>
    <n v="-12.49999998"/>
    <m/>
    <m/>
  </r>
  <r>
    <s v="OPEX"/>
    <x v="0"/>
    <x v="1"/>
    <d v="2023-07-13T00:00:00"/>
    <s v="Mercado Central"/>
    <s v="Factura comercial"/>
    <x v="81"/>
    <x v="6"/>
    <n v="3"/>
    <n v="2.75"/>
    <m/>
    <n v="8.25"/>
    <n v="-8.25"/>
    <m/>
    <m/>
  </r>
  <r>
    <s v="OPEX"/>
    <x v="0"/>
    <x v="1"/>
    <d v="2023-07-13T00:00:00"/>
    <s v="Mercado Central"/>
    <s v="Factura comercial"/>
    <x v="38"/>
    <x v="6"/>
    <n v="3"/>
    <n v="4.5"/>
    <m/>
    <n v="13.5"/>
    <n v="-13.5"/>
    <m/>
    <m/>
  </r>
  <r>
    <s v="OPEX"/>
    <x v="0"/>
    <x v="1"/>
    <d v="2023-07-13T00:00:00"/>
    <s v="Mercado Central"/>
    <s v="Factura comercial"/>
    <x v="82"/>
    <x v="6"/>
    <n v="1"/>
    <n v="7.25"/>
    <m/>
    <n v="7.25"/>
    <n v="-7.25"/>
    <m/>
    <m/>
  </r>
  <r>
    <s v="OPEX"/>
    <x v="0"/>
    <x v="1"/>
    <d v="2023-07-13T00:00:00"/>
    <s v="Mercado Central"/>
    <s v="Factura comercial"/>
    <x v="83"/>
    <x v="6"/>
    <n v="1"/>
    <n v="7.25"/>
    <m/>
    <n v="7.25"/>
    <n v="-7.25"/>
    <m/>
    <m/>
  </r>
  <r>
    <s v="OPEX"/>
    <x v="0"/>
    <x v="1"/>
    <d v="2023-07-13T00:00:00"/>
    <s v="Mercado Central"/>
    <s v="Factura comercial"/>
    <x v="84"/>
    <x v="6"/>
    <n v="1"/>
    <n v="3"/>
    <m/>
    <n v="3"/>
    <n v="-3"/>
    <m/>
    <m/>
  </r>
  <r>
    <s v="OPEX"/>
    <x v="0"/>
    <x v="1"/>
    <d v="2023-07-13T00:00:00"/>
    <s v="Mercado Central"/>
    <s v="Factura comercial"/>
    <x v="85"/>
    <x v="6"/>
    <n v="12"/>
    <n v="0.5"/>
    <m/>
    <n v="6"/>
    <n v="-6"/>
    <m/>
    <m/>
  </r>
  <r>
    <s v="OPEX"/>
    <x v="0"/>
    <x v="1"/>
    <d v="2023-07-13T00:00:00"/>
    <s v="Mercado Central"/>
    <s v="Factura comercial"/>
    <x v="86"/>
    <x v="6"/>
    <n v="1"/>
    <n v="11"/>
    <m/>
    <n v="11"/>
    <n v="-11"/>
    <m/>
    <m/>
  </r>
  <r>
    <s v="OPEX"/>
    <x v="0"/>
    <x v="1"/>
    <d v="2023-07-13T00:00:00"/>
    <s v="Mercado Central"/>
    <s v="Factura comercial"/>
    <x v="39"/>
    <x v="6"/>
    <n v="2"/>
    <n v="1.5"/>
    <m/>
    <n v="3"/>
    <n v="-3"/>
    <m/>
    <m/>
  </r>
  <r>
    <s v="OPEX"/>
    <x v="0"/>
    <x v="1"/>
    <d v="2023-07-13T00:00:00"/>
    <s v="Mercado Central"/>
    <s v="Factura comercial"/>
    <x v="87"/>
    <x v="6"/>
    <n v="6"/>
    <n v="0.2083333"/>
    <m/>
    <n v="1.2499997999999999"/>
    <n v="-1.2499997999999999"/>
    <m/>
    <m/>
  </r>
  <r>
    <s v="OPEX"/>
    <x v="0"/>
    <x v="1"/>
    <d v="2023-07-13T00:00:00"/>
    <s v="Texaco"/>
    <n v="118674"/>
    <x v="88"/>
    <x v="9"/>
    <n v="1"/>
    <n v="33"/>
    <m/>
    <n v="33"/>
    <n v="-33"/>
    <m/>
    <m/>
  </r>
  <r>
    <s v="OPEX"/>
    <x v="0"/>
    <x v="1"/>
    <d v="2023-07-13T00:00:00"/>
    <s v="Tienda Antony"/>
    <n v="7541"/>
    <x v="50"/>
    <x v="6"/>
    <n v="15"/>
    <n v="0.48"/>
    <m/>
    <n v="7.1999999999999993"/>
    <n v="-7.1999999999999993"/>
    <m/>
    <m/>
  </r>
  <r>
    <s v="OPEX"/>
    <x v="0"/>
    <x v="1"/>
    <d v="2023-07-13T00:00:00"/>
    <s v="Tienda Antony"/>
    <n v="7541"/>
    <x v="89"/>
    <x v="6"/>
    <n v="15"/>
    <n v="1.18"/>
    <m/>
    <n v="17.7"/>
    <n v="-17.7"/>
    <m/>
    <m/>
  </r>
  <r>
    <s v="OPEX"/>
    <x v="0"/>
    <x v="1"/>
    <d v="2023-07-13T00:00:00"/>
    <s v="Tienda Antony"/>
    <n v="7541"/>
    <x v="90"/>
    <x v="6"/>
    <n v="1"/>
    <n v="0.85"/>
    <m/>
    <n v="0.85"/>
    <n v="-0.85"/>
    <m/>
    <m/>
  </r>
  <r>
    <s v="OPEX"/>
    <x v="0"/>
    <x v="1"/>
    <d v="2023-07-13T00:00:00"/>
    <s v="Tienda Antony"/>
    <n v="7541"/>
    <x v="91"/>
    <x v="6"/>
    <n v="2"/>
    <n v="9"/>
    <m/>
    <n v="18"/>
    <n v="-18"/>
    <m/>
    <m/>
  </r>
  <r>
    <s v="OPEX"/>
    <x v="0"/>
    <x v="1"/>
    <d v="2023-07-13T00:00:00"/>
    <s v="Tienda Antony"/>
    <n v="7541"/>
    <x v="92"/>
    <x v="6"/>
    <n v="1"/>
    <n v="3"/>
    <m/>
    <n v="3"/>
    <n v="-3"/>
    <m/>
    <m/>
  </r>
  <r>
    <s v="OPEX"/>
    <x v="0"/>
    <x v="1"/>
    <d v="2023-07-13T00:00:00"/>
    <s v="Tienda Antony"/>
    <n v="7541"/>
    <x v="54"/>
    <x v="6"/>
    <n v="3"/>
    <n v="4.0830000000000002"/>
    <m/>
    <n v="12.249000000000001"/>
    <n v="-12.249000000000001"/>
    <m/>
    <m/>
  </r>
  <r>
    <s v="OPEX"/>
    <x v="0"/>
    <x v="1"/>
    <d v="2023-07-13T00:00:00"/>
    <s v="Tienda Antony"/>
    <n v="7541"/>
    <x v="53"/>
    <x v="6"/>
    <n v="10"/>
    <n v="1"/>
    <m/>
    <n v="10"/>
    <n v="-10"/>
    <m/>
    <m/>
  </r>
  <r>
    <s v="OPEX"/>
    <x v="0"/>
    <x v="1"/>
    <d v="2023-07-13T00:00:00"/>
    <s v="Tienda Antony"/>
    <n v="7541"/>
    <x v="93"/>
    <x v="6"/>
    <n v="1"/>
    <n v="7"/>
    <m/>
    <n v="7"/>
    <n v="-7"/>
    <m/>
    <m/>
  </r>
  <r>
    <s v="OPEX"/>
    <x v="0"/>
    <x v="1"/>
    <d v="2023-07-13T00:00:00"/>
    <s v="Tienda Antony"/>
    <n v="7541"/>
    <x v="11"/>
    <x v="4"/>
    <n v="60"/>
    <n v="3"/>
    <m/>
    <n v="180"/>
    <n v="-180"/>
    <m/>
    <m/>
  </r>
  <r>
    <s v="OPEX"/>
    <x v="0"/>
    <x v="1"/>
    <d v="2023-07-13T00:00:00"/>
    <s v="Queseria la Ollita"/>
    <m/>
    <x v="94"/>
    <x v="6"/>
    <n v="3"/>
    <n v="4.7"/>
    <m/>
    <n v="14.100000000000001"/>
    <n v="-14.100000000000001"/>
    <m/>
    <m/>
  </r>
  <r>
    <s v="OPEX"/>
    <x v="0"/>
    <x v="1"/>
    <d v="2023-07-13T00:00:00"/>
    <s v="Queseria la Ollita"/>
    <m/>
    <x v="95"/>
    <x v="6"/>
    <n v="1"/>
    <n v="3.5"/>
    <m/>
    <n v="3.5"/>
    <n v="-3.5"/>
    <m/>
    <m/>
  </r>
  <r>
    <s v="OPEX"/>
    <x v="0"/>
    <x v="1"/>
    <d v="2023-07-13T00:00:00"/>
    <s v="Super Selectos"/>
    <n v="6980"/>
    <x v="96"/>
    <x v="6"/>
    <n v="2"/>
    <n v="2.5499999999999998"/>
    <m/>
    <n v="5.0999999999999996"/>
    <n v="-5.0999999999999996"/>
    <m/>
    <m/>
  </r>
  <r>
    <s v="OPEX"/>
    <x v="0"/>
    <x v="1"/>
    <d v="2023-07-13T00:00:00"/>
    <s v="Super Selectos"/>
    <n v="6980"/>
    <x v="44"/>
    <x v="6"/>
    <n v="4"/>
    <n v="2.9"/>
    <m/>
    <n v="11.6"/>
    <n v="-11.6"/>
    <m/>
    <m/>
  </r>
  <r>
    <s v="OPEX"/>
    <x v="0"/>
    <x v="1"/>
    <d v="2023-07-13T00:00:00"/>
    <s v="Super Selectos"/>
    <n v="6980"/>
    <x v="43"/>
    <x v="6"/>
    <n v="4"/>
    <n v="5.55"/>
    <m/>
    <n v="22.2"/>
    <n v="-22.2"/>
    <m/>
    <m/>
  </r>
  <r>
    <s v="OPEX"/>
    <x v="0"/>
    <x v="1"/>
    <d v="2023-07-13T00:00:00"/>
    <s v="Super Selectos"/>
    <n v="6980"/>
    <x v="48"/>
    <x v="6"/>
    <n v="6.19"/>
    <n v="1.95"/>
    <m/>
    <n v="12.070500000000001"/>
    <n v="-12.070500000000001"/>
    <m/>
    <m/>
  </r>
  <r>
    <s v="OPEX"/>
    <x v="0"/>
    <x v="1"/>
    <d v="2023-07-13T00:00:00"/>
    <s v="Juan Francisco Gavidia"/>
    <m/>
    <x v="97"/>
    <x v="0"/>
    <n v="27"/>
    <n v="40"/>
    <m/>
    <n v="1080"/>
    <n v="-1080"/>
    <m/>
    <m/>
  </r>
  <r>
    <s v="OPEX"/>
    <x v="0"/>
    <x v="1"/>
    <d v="2023-07-13T00:00:00"/>
    <s v="Geovanny Alexander Aparicio Mejia"/>
    <m/>
    <x v="1"/>
    <x v="0"/>
    <n v="14"/>
    <n v="30"/>
    <m/>
    <n v="420"/>
    <n v="-420"/>
    <m/>
    <m/>
  </r>
  <r>
    <s v="OPEX"/>
    <x v="0"/>
    <x v="1"/>
    <d v="2023-07-13T00:00:00"/>
    <s v="Gonzalo Antonio Hernandez"/>
    <m/>
    <x v="2"/>
    <x v="0"/>
    <n v="27"/>
    <n v="30"/>
    <m/>
    <n v="810"/>
    <n v="-810"/>
    <m/>
    <m/>
  </r>
  <r>
    <s v="OPEX"/>
    <x v="0"/>
    <x v="1"/>
    <d v="2023-07-13T00:00:00"/>
    <s v="Jesus Villa Nueva"/>
    <m/>
    <x v="30"/>
    <x v="0"/>
    <n v="27"/>
    <n v="25"/>
    <m/>
    <n v="675"/>
    <n v="-675"/>
    <m/>
    <m/>
  </r>
  <r>
    <s v="OPEX"/>
    <x v="0"/>
    <x v="1"/>
    <d v="2023-07-13T00:00:00"/>
    <s v="Modesto Santos"/>
    <m/>
    <x v="30"/>
    <x v="0"/>
    <n v="27"/>
    <n v="25"/>
    <m/>
    <n v="675"/>
    <n v="-675"/>
    <m/>
    <m/>
  </r>
  <r>
    <s v="OPEX"/>
    <x v="0"/>
    <x v="1"/>
    <d v="2023-07-13T00:00:00"/>
    <s v="Erick Joel Hernandez"/>
    <m/>
    <x v="30"/>
    <x v="0"/>
    <n v="7"/>
    <n v="25"/>
    <m/>
    <n v="175"/>
    <n v="-175"/>
    <m/>
    <m/>
  </r>
  <r>
    <s v="OPEX"/>
    <x v="0"/>
    <x v="1"/>
    <d v="2023-07-13T00:00:00"/>
    <m/>
    <m/>
    <x v="98"/>
    <x v="14"/>
    <n v="1"/>
    <n v="40"/>
    <m/>
    <n v="40"/>
    <n v="-40"/>
    <m/>
    <m/>
  </r>
  <r>
    <s v="OPEX"/>
    <x v="0"/>
    <x v="1"/>
    <d v="2023-07-13T00:00:00"/>
    <m/>
    <m/>
    <x v="99"/>
    <x v="14"/>
    <n v="1"/>
    <n v="5.6"/>
    <m/>
    <n v="5.6"/>
    <n v="-5.6"/>
    <m/>
    <m/>
  </r>
  <r>
    <s v="OPEX"/>
    <x v="0"/>
    <x v="1"/>
    <d v="2023-07-13T00:00:00"/>
    <m/>
    <m/>
    <x v="100"/>
    <x v="6"/>
    <n v="1"/>
    <n v="5"/>
    <m/>
    <n v="5"/>
    <n v="-5"/>
    <m/>
    <m/>
  </r>
  <r>
    <s v="OPEX"/>
    <x v="0"/>
    <x v="1"/>
    <d v="2023-07-13T00:00:00"/>
    <m/>
    <m/>
    <x v="101"/>
    <x v="6"/>
    <n v="1"/>
    <n v="5"/>
    <m/>
    <n v="5"/>
    <n v="-5"/>
    <m/>
    <m/>
  </r>
  <r>
    <s v="OPEX"/>
    <x v="0"/>
    <x v="1"/>
    <d v="2023-07-13T00:00:00"/>
    <m/>
    <m/>
    <x v="102"/>
    <x v="14"/>
    <n v="1"/>
    <n v="5"/>
    <m/>
    <n v="5"/>
    <n v="-5"/>
    <m/>
    <m/>
  </r>
  <r>
    <s v="OPEX"/>
    <x v="0"/>
    <x v="1"/>
    <d v="2023-07-13T00:00:00"/>
    <m/>
    <m/>
    <x v="103"/>
    <x v="14"/>
    <n v="1"/>
    <n v="3"/>
    <m/>
    <n v="3"/>
    <n v="-3"/>
    <m/>
    <m/>
  </r>
  <r>
    <s v="OPEX"/>
    <x v="0"/>
    <x v="1"/>
    <d v="2023-07-13T00:00:00"/>
    <m/>
    <m/>
    <x v="104"/>
    <x v="14"/>
    <n v="1"/>
    <n v="10"/>
    <m/>
    <n v="10"/>
    <n v="-10"/>
    <m/>
    <m/>
  </r>
  <r>
    <s v="OPEX"/>
    <x v="0"/>
    <x v="1"/>
    <d v="2023-07-13T00:00:00"/>
    <m/>
    <m/>
    <x v="12"/>
    <x v="4"/>
    <n v="1"/>
    <n v="25"/>
    <m/>
    <n v="25"/>
    <n v="-25"/>
    <m/>
    <m/>
  </r>
  <r>
    <s v="OPEX"/>
    <x v="0"/>
    <x v="1"/>
    <d v="2023-07-13T00:00:00"/>
    <m/>
    <m/>
    <x v="51"/>
    <x v="6"/>
    <n v="1"/>
    <n v="14"/>
    <m/>
    <n v="14"/>
    <n v="-14"/>
    <m/>
    <m/>
  </r>
  <r>
    <s v="OPEX"/>
    <x v="0"/>
    <x v="1"/>
    <d v="2023-07-13T00:00:00"/>
    <m/>
    <m/>
    <x v="13"/>
    <x v="5"/>
    <n v="1"/>
    <n v="20"/>
    <m/>
    <n v="20"/>
    <n v="-20"/>
    <m/>
    <m/>
  </r>
  <r>
    <s v="OPEX"/>
    <x v="0"/>
    <x v="1"/>
    <d v="2023-07-18T00:00:00"/>
    <m/>
    <m/>
    <x v="105"/>
    <x v="14"/>
    <n v="1"/>
    <n v="300"/>
    <m/>
    <n v="300"/>
    <n v="-300"/>
    <m/>
    <m/>
  </r>
  <r>
    <s v="OPEX"/>
    <x v="0"/>
    <x v="1"/>
    <d v="2023-07-22T00:00:00"/>
    <m/>
    <m/>
    <x v="25"/>
    <x v="6"/>
    <n v="1"/>
    <n v="60"/>
    <m/>
    <n v="60"/>
    <n v="-60"/>
    <m/>
    <m/>
  </r>
  <r>
    <s v="OPEX"/>
    <x v="0"/>
    <x v="1"/>
    <d v="2023-07-22T00:00:00"/>
    <m/>
    <m/>
    <x v="106"/>
    <x v="6"/>
    <n v="1"/>
    <n v="12.5"/>
    <m/>
    <n v="12.5"/>
    <n v="-12.5"/>
    <m/>
    <m/>
  </r>
  <r>
    <s v="OPEX"/>
    <x v="0"/>
    <x v="1"/>
    <d v="2023-07-22T00:00:00"/>
    <m/>
    <m/>
    <x v="48"/>
    <x v="6"/>
    <n v="1"/>
    <n v="12"/>
    <m/>
    <n v="12"/>
    <n v="-12"/>
    <m/>
    <m/>
  </r>
  <r>
    <s v="OPEX"/>
    <x v="0"/>
    <x v="1"/>
    <d v="2023-07-22T00:00:00"/>
    <m/>
    <m/>
    <x v="53"/>
    <x v="6"/>
    <n v="1"/>
    <n v="5"/>
    <m/>
    <n v="5"/>
    <n v="-5"/>
    <m/>
    <m/>
  </r>
  <r>
    <s v="OPEX"/>
    <x v="0"/>
    <x v="1"/>
    <d v="2023-07-22T00:00:00"/>
    <m/>
    <m/>
    <x v="54"/>
    <x v="6"/>
    <n v="1"/>
    <n v="9"/>
    <m/>
    <n v="9"/>
    <n v="-9"/>
    <m/>
    <m/>
  </r>
  <r>
    <s v="OPEX"/>
    <x v="0"/>
    <x v="1"/>
    <d v="2023-07-22T00:00:00"/>
    <m/>
    <m/>
    <x v="45"/>
    <x v="6"/>
    <n v="1"/>
    <n v="6"/>
    <m/>
    <n v="6"/>
    <n v="-6"/>
    <m/>
    <m/>
  </r>
  <r>
    <s v="OPEX"/>
    <x v="0"/>
    <x v="1"/>
    <d v="2023-07-22T00:00:00"/>
    <m/>
    <m/>
    <x v="49"/>
    <x v="6"/>
    <n v="1"/>
    <n v="10"/>
    <m/>
    <n v="10"/>
    <n v="-10"/>
    <m/>
    <m/>
  </r>
  <r>
    <s v="OPEX"/>
    <x v="0"/>
    <x v="1"/>
    <d v="2023-07-22T00:00:00"/>
    <m/>
    <m/>
    <x v="107"/>
    <x v="6"/>
    <n v="1"/>
    <n v="7"/>
    <m/>
    <n v="7"/>
    <n v="-7"/>
    <m/>
    <m/>
  </r>
  <r>
    <s v="OPEX"/>
    <x v="0"/>
    <x v="1"/>
    <d v="2023-07-22T00:00:00"/>
    <m/>
    <m/>
    <x v="108"/>
    <x v="6"/>
    <n v="1"/>
    <n v="4"/>
    <m/>
    <n v="4"/>
    <n v="-4"/>
    <m/>
    <m/>
  </r>
  <r>
    <s v="OPEX"/>
    <x v="0"/>
    <x v="1"/>
    <d v="2023-07-22T00:00:00"/>
    <m/>
    <m/>
    <x v="109"/>
    <x v="6"/>
    <n v="1"/>
    <n v="7.35"/>
    <m/>
    <n v="7.35"/>
    <n v="-7.35"/>
    <m/>
    <m/>
  </r>
  <r>
    <s v="OPEX"/>
    <x v="0"/>
    <x v="1"/>
    <d v="2023-07-22T00:00:00"/>
    <m/>
    <m/>
    <x v="38"/>
    <x v="6"/>
    <n v="1"/>
    <n v="9.75"/>
    <m/>
    <n v="9.75"/>
    <n v="-9.75"/>
    <m/>
    <m/>
  </r>
  <r>
    <s v="OPEX"/>
    <x v="0"/>
    <x v="1"/>
    <d v="2023-07-22T00:00:00"/>
    <m/>
    <m/>
    <x v="110"/>
    <x v="0"/>
    <n v="1"/>
    <n v="10"/>
    <m/>
    <n v="10"/>
    <n v="-10"/>
    <m/>
    <m/>
  </r>
  <r>
    <s v="OPEX"/>
    <x v="0"/>
    <x v="1"/>
    <d v="2023-07-22T00:00:00"/>
    <m/>
    <m/>
    <x v="111"/>
    <x v="10"/>
    <n v="1"/>
    <n v="9"/>
    <m/>
    <n v="9"/>
    <n v="-9"/>
    <m/>
    <m/>
  </r>
  <r>
    <s v="OPEX"/>
    <x v="0"/>
    <x v="1"/>
    <d v="2023-07-22T00:00:00"/>
    <m/>
    <m/>
    <x v="112"/>
    <x v="15"/>
    <n v="1"/>
    <n v="8"/>
    <m/>
    <n v="8"/>
    <n v="-8"/>
    <m/>
    <m/>
  </r>
  <r>
    <s v="OPEX"/>
    <x v="0"/>
    <x v="1"/>
    <d v="2023-07-22T00:00:00"/>
    <m/>
    <m/>
    <x v="113"/>
    <x v="6"/>
    <n v="1"/>
    <n v="10.4"/>
    <m/>
    <n v="10.4"/>
    <n v="-10.4"/>
    <m/>
    <m/>
  </r>
  <r>
    <s v="OPEX"/>
    <x v="0"/>
    <x v="1"/>
    <d v="2023-07-18T00:00:00"/>
    <m/>
    <m/>
    <x v="114"/>
    <x v="14"/>
    <n v="1"/>
    <n v="55"/>
    <m/>
    <n v="55"/>
    <n v="-55"/>
    <m/>
    <m/>
  </r>
  <r>
    <s v="OPEX"/>
    <x v="0"/>
    <x v="1"/>
    <d v="2023-07-18T00:00:00"/>
    <m/>
    <m/>
    <x v="115"/>
    <x v="14"/>
    <n v="1"/>
    <n v="35"/>
    <m/>
    <n v="35"/>
    <n v="-35"/>
    <m/>
    <m/>
  </r>
  <r>
    <s v="OPEX"/>
    <x v="0"/>
    <x v="1"/>
    <d v="2023-07-18T00:00:00"/>
    <m/>
    <m/>
    <x v="116"/>
    <x v="14"/>
    <n v="1"/>
    <n v="3"/>
    <m/>
    <n v="3"/>
    <n v="-3"/>
    <m/>
    <m/>
  </r>
  <r>
    <s v="OPEX"/>
    <x v="0"/>
    <x v="1"/>
    <d v="2023-07-18T00:00:00"/>
    <m/>
    <m/>
    <x v="53"/>
    <x v="6"/>
    <n v="1"/>
    <n v="10"/>
    <m/>
    <n v="10"/>
    <n v="-10"/>
    <m/>
    <m/>
  </r>
  <r>
    <s v="OPEX"/>
    <x v="0"/>
    <x v="1"/>
    <d v="2023-07-18T00:00:00"/>
    <m/>
    <m/>
    <x v="51"/>
    <x v="6"/>
    <n v="1"/>
    <n v="14"/>
    <m/>
    <n v="14"/>
    <n v="-14"/>
    <m/>
    <m/>
  </r>
  <r>
    <s v="OPEX"/>
    <x v="0"/>
    <x v="1"/>
    <d v="2023-07-18T00:00:00"/>
    <m/>
    <m/>
    <x v="117"/>
    <x v="6"/>
    <n v="1"/>
    <n v="7.75"/>
    <m/>
    <n v="7.75"/>
    <n v="-7.75"/>
    <m/>
    <m/>
  </r>
  <r>
    <s v="OPEX"/>
    <x v="0"/>
    <x v="1"/>
    <d v="2023-07-18T00:00:00"/>
    <m/>
    <m/>
    <x v="118"/>
    <x v="6"/>
    <n v="1"/>
    <n v="4.25"/>
    <m/>
    <n v="4.25"/>
    <n v="-4.25"/>
    <m/>
    <m/>
  </r>
  <r>
    <s v="OPEX"/>
    <x v="0"/>
    <x v="1"/>
    <d v="2023-07-18T00:00:00"/>
    <m/>
    <m/>
    <x v="119"/>
    <x v="6"/>
    <n v="1"/>
    <n v="2"/>
    <m/>
    <n v="2"/>
    <n v="-2"/>
    <m/>
    <m/>
  </r>
  <r>
    <s v="OPEX"/>
    <x v="0"/>
    <x v="1"/>
    <d v="2023-07-18T00:00:00"/>
    <m/>
    <m/>
    <x v="25"/>
    <x v="8"/>
    <n v="1"/>
    <n v="75"/>
    <m/>
    <n v="75"/>
    <n v="-75"/>
    <m/>
    <m/>
  </r>
  <r>
    <s v="OPEX"/>
    <x v="0"/>
    <x v="1"/>
    <d v="2023-07-18T00:00:00"/>
    <m/>
    <m/>
    <x v="120"/>
    <x v="6"/>
    <n v="1"/>
    <n v="10"/>
    <m/>
    <n v="10"/>
    <n v="-10"/>
    <m/>
    <m/>
  </r>
  <r>
    <s v="OPEX"/>
    <x v="0"/>
    <x v="1"/>
    <d v="2023-07-18T00:00:00"/>
    <m/>
    <m/>
    <x v="121"/>
    <x v="14"/>
    <n v="1"/>
    <n v="7"/>
    <m/>
    <n v="7"/>
    <n v="-7"/>
    <m/>
    <m/>
  </r>
  <r>
    <s v="OPEX"/>
    <x v="0"/>
    <x v="1"/>
    <d v="2023-07-18T00:00:00"/>
    <m/>
    <m/>
    <x v="34"/>
    <x v="9"/>
    <n v="1"/>
    <n v="20"/>
    <m/>
    <n v="20"/>
    <n v="-20"/>
    <m/>
    <m/>
  </r>
  <r>
    <s v="OPEX"/>
    <x v="0"/>
    <x v="1"/>
    <d v="2023-07-22T00:00:00"/>
    <m/>
    <m/>
    <x v="122"/>
    <x v="6"/>
    <n v="1"/>
    <n v="17"/>
    <m/>
    <n v="17"/>
    <n v="-17"/>
    <m/>
    <m/>
  </r>
  <r>
    <s v="OPEX"/>
    <x v="0"/>
    <x v="1"/>
    <d v="2023-07-22T00:00:00"/>
    <m/>
    <m/>
    <x v="123"/>
    <x v="4"/>
    <n v="1"/>
    <n v="175"/>
    <m/>
    <n v="175"/>
    <n v="-175"/>
    <m/>
    <m/>
  </r>
  <r>
    <s v="OPEX"/>
    <x v="0"/>
    <x v="1"/>
    <d v="2023-07-25T00:00:00"/>
    <m/>
    <m/>
    <x v="124"/>
    <x v="14"/>
    <n v="1"/>
    <n v="300"/>
    <m/>
    <n v="300"/>
    <n v="-300"/>
    <m/>
    <m/>
  </r>
  <r>
    <s v="OPEX"/>
    <x v="0"/>
    <x v="1"/>
    <d v="2023-07-25T00:00:00"/>
    <m/>
    <m/>
    <x v="125"/>
    <x v="6"/>
    <n v="1"/>
    <n v="130"/>
    <m/>
    <n v="130"/>
    <n v="-130"/>
    <m/>
    <m/>
  </r>
  <r>
    <s v="OPEX"/>
    <x v="0"/>
    <x v="1"/>
    <d v="2023-07-29T00:00:00"/>
    <s v="Hector Silva Chavarrina"/>
    <m/>
    <x v="1"/>
    <x v="0"/>
    <n v="13"/>
    <n v="30"/>
    <m/>
    <n v="390"/>
    <n v="-390"/>
    <m/>
    <m/>
  </r>
  <r>
    <s v="OPEX"/>
    <x v="0"/>
    <x v="1"/>
    <s v="29/07/20203"/>
    <m/>
    <m/>
    <x v="25"/>
    <x v="8"/>
    <n v="1"/>
    <n v="50"/>
    <m/>
    <n v="50"/>
    <n v="-50"/>
    <m/>
    <m/>
  </r>
  <r>
    <s v="OPEX"/>
    <x v="0"/>
    <x v="1"/>
    <s v="29/07/20203"/>
    <m/>
    <m/>
    <x v="58"/>
    <x v="9"/>
    <n v="1"/>
    <n v="25"/>
    <m/>
    <n v="25"/>
    <n v="-25"/>
    <m/>
    <m/>
  </r>
  <r>
    <s v="VENTA"/>
    <x v="0"/>
    <x v="1"/>
    <d v="2023-07-18T00:00:00"/>
    <m/>
    <m/>
    <x v="19"/>
    <x v="7"/>
    <n v="638"/>
    <n v="2"/>
    <n v="1276"/>
    <m/>
    <n v="1276"/>
    <m/>
    <m/>
  </r>
  <r>
    <s v="VENTA"/>
    <x v="0"/>
    <x v="1"/>
    <d v="2023-07-18T00:00:00"/>
    <m/>
    <m/>
    <x v="16"/>
    <x v="7"/>
    <n v="53"/>
    <n v="7.5"/>
    <n v="397.5"/>
    <m/>
    <n v="397.5"/>
    <m/>
    <m/>
  </r>
  <r>
    <s v="VENTA"/>
    <x v="0"/>
    <x v="1"/>
    <d v="2023-07-18T00:00:00"/>
    <m/>
    <m/>
    <x v="17"/>
    <x v="7"/>
    <n v="13"/>
    <n v="6.5"/>
    <n v="84.5"/>
    <m/>
    <n v="84.5"/>
    <m/>
    <m/>
  </r>
  <r>
    <s v="VENTA"/>
    <x v="0"/>
    <x v="1"/>
    <d v="2023-07-18T00:00:00"/>
    <m/>
    <m/>
    <x v="21"/>
    <x v="7"/>
    <n v="17"/>
    <n v="2"/>
    <n v="34"/>
    <m/>
    <n v="34"/>
    <m/>
    <m/>
  </r>
  <r>
    <s v="VENTA"/>
    <x v="0"/>
    <x v="1"/>
    <d v="2023-07-18T00:00:00"/>
    <m/>
    <m/>
    <x v="23"/>
    <x v="7"/>
    <n v="6"/>
    <n v="6"/>
    <n v="36"/>
    <m/>
    <n v="36"/>
    <m/>
    <m/>
  </r>
  <r>
    <s v="VENTA"/>
    <x v="0"/>
    <x v="1"/>
    <d v="2023-07-18T00:00:00"/>
    <m/>
    <m/>
    <x v="22"/>
    <x v="7"/>
    <n v="120"/>
    <n v="0.3"/>
    <n v="36"/>
    <m/>
    <n v="36"/>
    <m/>
    <m/>
  </r>
  <r>
    <s v="VENTA"/>
    <x v="0"/>
    <x v="1"/>
    <d v="2023-07-18T00:00:00"/>
    <m/>
    <m/>
    <x v="126"/>
    <x v="7"/>
    <n v="25"/>
    <n v="1.25"/>
    <n v="31.25"/>
    <m/>
    <n v="31.25"/>
    <m/>
    <m/>
  </r>
  <r>
    <s v="VENTA"/>
    <x v="0"/>
    <x v="1"/>
    <d v="2023-07-18T00:00:00"/>
    <m/>
    <m/>
    <x v="23"/>
    <x v="7"/>
    <n v="11.5"/>
    <n v="7"/>
    <n v="80.5"/>
    <m/>
    <n v="80.5"/>
    <m/>
    <m/>
  </r>
  <r>
    <s v="VENTA"/>
    <x v="0"/>
    <x v="1"/>
    <d v="2023-07-25T00:00:00"/>
    <m/>
    <m/>
    <x v="19"/>
    <x v="12"/>
    <n v="270"/>
    <n v="2.5"/>
    <n v="675"/>
    <m/>
    <n v="675"/>
    <m/>
    <m/>
  </r>
  <r>
    <s v="VENTA"/>
    <x v="0"/>
    <x v="1"/>
    <d v="2023-07-25T00:00:00"/>
    <m/>
    <m/>
    <x v="16"/>
    <x v="12"/>
    <n v="36"/>
    <n v="8.5"/>
    <n v="306"/>
    <m/>
    <n v="306"/>
    <m/>
    <m/>
  </r>
  <r>
    <s v="VENTA"/>
    <x v="0"/>
    <x v="1"/>
    <d v="2023-07-25T00:00:00"/>
    <m/>
    <m/>
    <x v="17"/>
    <x v="12"/>
    <n v="44"/>
    <n v="7"/>
    <n v="308"/>
    <m/>
    <n v="308"/>
    <m/>
    <m/>
  </r>
  <r>
    <s v="VENTA"/>
    <x v="0"/>
    <x v="1"/>
    <d v="2023-07-25T00:00:00"/>
    <m/>
    <m/>
    <x v="18"/>
    <x v="12"/>
    <n v="13"/>
    <n v="3.75"/>
    <n v="48.75"/>
    <m/>
    <n v="48.75"/>
    <m/>
    <m/>
  </r>
  <r>
    <s v="VENTA"/>
    <x v="0"/>
    <x v="1"/>
    <d v="2023-07-25T00:00:00"/>
    <m/>
    <m/>
    <x v="127"/>
    <x v="12"/>
    <n v="150"/>
    <n v="0.9"/>
    <n v="135"/>
    <m/>
    <n v="135"/>
    <m/>
    <m/>
  </r>
  <r>
    <s v="VENTA"/>
    <x v="0"/>
    <x v="1"/>
    <d v="2023-07-25T00:00:00"/>
    <m/>
    <m/>
    <x v="22"/>
    <x v="12"/>
    <n v="80"/>
    <n v="0.4"/>
    <n v="32"/>
    <m/>
    <n v="32"/>
    <m/>
    <m/>
  </r>
  <r>
    <s v="VENTA"/>
    <x v="0"/>
    <x v="1"/>
    <d v="2023-07-25T00:00:00"/>
    <m/>
    <m/>
    <x v="21"/>
    <x v="12"/>
    <n v="38"/>
    <n v="2.25"/>
    <n v="85.5"/>
    <m/>
    <n v="85.5"/>
    <m/>
    <m/>
  </r>
  <r>
    <s v="VENTA"/>
    <x v="0"/>
    <x v="1"/>
    <d v="2023-07-25T00:00:00"/>
    <m/>
    <m/>
    <x v="126"/>
    <x v="12"/>
    <n v="12"/>
    <n v="1.25"/>
    <n v="15"/>
    <m/>
    <n v="15"/>
    <m/>
    <m/>
  </r>
  <r>
    <s v="VENTA"/>
    <x v="0"/>
    <x v="1"/>
    <d v="2023-07-25T00:00:00"/>
    <m/>
    <m/>
    <x v="23"/>
    <x v="12"/>
    <n v="6.5"/>
    <n v="7"/>
    <n v="45.5"/>
    <m/>
    <n v="45.5"/>
    <m/>
    <m/>
  </r>
  <r>
    <s v="VENTA"/>
    <x v="0"/>
    <x v="1"/>
    <d v="2023-07-29T00:00:00"/>
    <m/>
    <m/>
    <x v="16"/>
    <x v="16"/>
    <n v="73"/>
    <n v="7.5"/>
    <n v="547.5"/>
    <m/>
    <n v="547.5"/>
    <m/>
    <m/>
  </r>
  <r>
    <s v="VENTA"/>
    <x v="0"/>
    <x v="1"/>
    <d v="2023-07-29T00:00:00"/>
    <m/>
    <m/>
    <x v="17"/>
    <x v="16"/>
    <n v="343"/>
    <n v="6.25"/>
    <n v="2143.75"/>
    <m/>
    <n v="2143.75"/>
    <m/>
    <m/>
  </r>
  <r>
    <s v="VENTA"/>
    <x v="0"/>
    <x v="1"/>
    <d v="2023-07-29T00:00:00"/>
    <m/>
    <m/>
    <x v="18"/>
    <x v="16"/>
    <n v="75"/>
    <n v="3.5"/>
    <n v="262.5"/>
    <m/>
    <n v="262.5"/>
    <m/>
    <m/>
  </r>
  <r>
    <s v="VENTA"/>
    <x v="0"/>
    <x v="1"/>
    <d v="2023-07-29T00:00:00"/>
    <m/>
    <m/>
    <x v="19"/>
    <x v="16"/>
    <n v="31"/>
    <n v="3"/>
    <n v="93"/>
    <m/>
    <n v="93"/>
    <m/>
    <m/>
  </r>
  <r>
    <s v="VENTA"/>
    <x v="0"/>
    <x v="1"/>
    <d v="2023-07-29T00:00:00"/>
    <m/>
    <m/>
    <x v="21"/>
    <x v="16"/>
    <n v="20"/>
    <n v="2"/>
    <n v="40"/>
    <m/>
    <n v="40"/>
    <m/>
    <m/>
  </r>
  <r>
    <s v="VENTA"/>
    <x v="0"/>
    <x v="1"/>
    <d v="2023-07-29T00:00:00"/>
    <m/>
    <m/>
    <x v="128"/>
    <x v="16"/>
    <n v="130"/>
    <n v="0.9"/>
    <n v="117"/>
    <m/>
    <n v="117"/>
    <m/>
    <m/>
  </r>
  <r>
    <s v="VENTA"/>
    <x v="0"/>
    <x v="1"/>
    <d v="2023-07-29T00:00:00"/>
    <m/>
    <m/>
    <x v="129"/>
    <x v="16"/>
    <n v="26"/>
    <n v="1.25"/>
    <n v="32.5"/>
    <m/>
    <n v="32.5"/>
    <m/>
    <m/>
  </r>
  <r>
    <s v="VENTA"/>
    <x v="0"/>
    <x v="1"/>
    <d v="2023-07-29T00:00:00"/>
    <m/>
    <m/>
    <x v="22"/>
    <x v="16"/>
    <n v="90"/>
    <n v="0.35"/>
    <n v="31.499999999999996"/>
    <m/>
    <n v="31.499999999999996"/>
    <m/>
    <m/>
  </r>
  <r>
    <s v="VENTA"/>
    <x v="0"/>
    <x v="1"/>
    <d v="2023-07-29T00:00:00"/>
    <m/>
    <m/>
    <x v="23"/>
    <x v="16"/>
    <n v="3"/>
    <n v="7"/>
    <n v="21"/>
    <m/>
    <n v="21"/>
    <m/>
    <m/>
  </r>
  <r>
    <s v="VENTA"/>
    <x v="0"/>
    <x v="1"/>
    <d v="2023-07-22T00:00:00"/>
    <m/>
    <m/>
    <x v="16"/>
    <x v="11"/>
    <n v="114"/>
    <n v="8.5"/>
    <n v="969"/>
    <m/>
    <n v="969"/>
    <m/>
    <m/>
  </r>
  <r>
    <s v="VENTA"/>
    <x v="0"/>
    <x v="1"/>
    <d v="2023-07-22T00:00:00"/>
    <m/>
    <m/>
    <x v="17"/>
    <x v="11"/>
    <n v="106"/>
    <n v="7"/>
    <n v="742"/>
    <m/>
    <n v="742"/>
    <m/>
    <m/>
  </r>
  <r>
    <s v="VENTA"/>
    <x v="0"/>
    <x v="1"/>
    <d v="2023-07-22T00:00:00"/>
    <m/>
    <m/>
    <x v="18"/>
    <x v="11"/>
    <n v="12"/>
    <n v="4"/>
    <n v="48"/>
    <m/>
    <n v="48"/>
    <m/>
    <m/>
  </r>
  <r>
    <s v="VENTA"/>
    <x v="0"/>
    <x v="1"/>
    <d v="2023-07-22T00:00:00"/>
    <m/>
    <m/>
    <x v="19"/>
    <x v="11"/>
    <n v="435"/>
    <n v="2.5"/>
    <n v="1087.5"/>
    <m/>
    <n v="1087.5"/>
    <m/>
    <m/>
  </r>
  <r>
    <s v="VENTA"/>
    <x v="0"/>
    <x v="1"/>
    <d v="2023-07-22T00:00:00"/>
    <m/>
    <m/>
    <x v="20"/>
    <x v="11"/>
    <n v="50"/>
    <n v="1.25"/>
    <n v="62.5"/>
    <m/>
    <n v="62.5"/>
    <m/>
    <m/>
  </r>
  <r>
    <s v="VENTA"/>
    <x v="0"/>
    <x v="1"/>
    <d v="2023-07-22T00:00:00"/>
    <m/>
    <m/>
    <x v="22"/>
    <x v="11"/>
    <n v="50"/>
    <n v="0.25"/>
    <n v="12.5"/>
    <m/>
    <n v="12.5"/>
    <m/>
    <m/>
  </r>
  <r>
    <s v="VENTA"/>
    <x v="0"/>
    <x v="1"/>
    <d v="2023-07-22T00:00:00"/>
    <m/>
    <m/>
    <x v="23"/>
    <x v="11"/>
    <n v="8"/>
    <n v="7"/>
    <n v="56"/>
    <m/>
    <n v="56"/>
    <m/>
    <m/>
  </r>
  <r>
    <s v="VENTA"/>
    <x v="0"/>
    <x v="1"/>
    <d v="2023-07-22T00:00:00"/>
    <m/>
    <m/>
    <x v="21"/>
    <x v="11"/>
    <n v="3"/>
    <n v="1.5"/>
    <n v="4.5"/>
    <m/>
    <n v="4.5"/>
    <m/>
    <m/>
  </r>
  <r>
    <s v="VENTA"/>
    <x v="0"/>
    <x v="1"/>
    <d v="2023-07-22T00:00:00"/>
    <m/>
    <m/>
    <x v="16"/>
    <x v="11"/>
    <n v="16"/>
    <n v="8.5"/>
    <n v="136"/>
    <m/>
    <n v="136"/>
    <m/>
    <m/>
  </r>
  <r>
    <s v="VENTA"/>
    <x v="0"/>
    <x v="1"/>
    <d v="2023-08-01T00:00:00"/>
    <m/>
    <m/>
    <x v="16"/>
    <x v="17"/>
    <n v="44"/>
    <n v="7.5"/>
    <n v="330"/>
    <m/>
    <n v="330"/>
    <m/>
    <m/>
  </r>
  <r>
    <s v="VENTA"/>
    <x v="0"/>
    <x v="1"/>
    <d v="2023-08-01T00:00:00"/>
    <m/>
    <m/>
    <x v="17"/>
    <x v="17"/>
    <n v="296"/>
    <n v="6"/>
    <n v="1776"/>
    <m/>
    <n v="1776"/>
    <m/>
    <m/>
  </r>
  <r>
    <s v="VENTA"/>
    <x v="0"/>
    <x v="1"/>
    <d v="2023-08-01T00:00:00"/>
    <m/>
    <m/>
    <x v="18"/>
    <x v="17"/>
    <n v="93"/>
    <n v="3.5"/>
    <n v="325.5"/>
    <m/>
    <n v="325.5"/>
    <m/>
    <m/>
  </r>
  <r>
    <s v="VENTA"/>
    <x v="0"/>
    <x v="1"/>
    <d v="2023-08-01T00:00:00"/>
    <m/>
    <m/>
    <x v="19"/>
    <x v="17"/>
    <n v="100"/>
    <n v="3"/>
    <n v="300"/>
    <m/>
    <n v="300"/>
    <m/>
    <m/>
  </r>
  <r>
    <s v="VENTA"/>
    <x v="0"/>
    <x v="1"/>
    <d v="2023-08-01T00:00:00"/>
    <m/>
    <m/>
    <x v="128"/>
    <x v="17"/>
    <n v="110"/>
    <n v="1"/>
    <n v="110"/>
    <m/>
    <n v="110"/>
    <m/>
    <m/>
  </r>
  <r>
    <s v="VENTA"/>
    <x v="0"/>
    <x v="1"/>
    <d v="2023-08-01T00:00:00"/>
    <m/>
    <m/>
    <x v="22"/>
    <x v="17"/>
    <n v="50"/>
    <n v="0.35"/>
    <n v="17.5"/>
    <m/>
    <n v="17.5"/>
    <m/>
    <m/>
  </r>
  <r>
    <s v="VENTA"/>
    <x v="0"/>
    <x v="1"/>
    <d v="2023-08-01T00:00:00"/>
    <m/>
    <m/>
    <x v="21"/>
    <x v="17"/>
    <n v="29"/>
    <n v="2.25"/>
    <n v="65.25"/>
    <m/>
    <n v="65.25"/>
    <m/>
    <m/>
  </r>
  <r>
    <s v="OPEX"/>
    <x v="0"/>
    <x v="1"/>
    <d v="2023-08-01T00:00:00"/>
    <m/>
    <m/>
    <x v="52"/>
    <x v="6"/>
    <n v="1"/>
    <n v="10.85"/>
    <m/>
    <n v="10.85"/>
    <n v="-10.85"/>
    <m/>
    <m/>
  </r>
  <r>
    <s v="OPEX"/>
    <x v="0"/>
    <x v="1"/>
    <d v="2023-08-01T00:00:00"/>
    <m/>
    <m/>
    <x v="53"/>
    <x v="6"/>
    <n v="1"/>
    <n v="5"/>
    <m/>
    <n v="5"/>
    <n v="-5"/>
    <m/>
    <m/>
  </r>
  <r>
    <s v="OPEX"/>
    <x v="0"/>
    <x v="1"/>
    <d v="2023-08-01T00:00:00"/>
    <m/>
    <m/>
    <x v="51"/>
    <x v="6"/>
    <n v="1"/>
    <n v="14"/>
    <m/>
    <n v="14"/>
    <n v="-14"/>
    <m/>
    <m/>
  </r>
  <r>
    <s v="OPEX"/>
    <x v="0"/>
    <x v="1"/>
    <d v="2023-08-01T00:00:00"/>
    <m/>
    <m/>
    <x v="48"/>
    <x v="6"/>
    <n v="1"/>
    <n v="8.75"/>
    <m/>
    <n v="8.75"/>
    <n v="-8.75"/>
    <m/>
    <m/>
  </r>
  <r>
    <s v="OPEX"/>
    <x v="0"/>
    <x v="1"/>
    <d v="2023-08-01T00:00:00"/>
    <m/>
    <m/>
    <x v="113"/>
    <x v="6"/>
    <n v="1"/>
    <n v="4"/>
    <m/>
    <n v="4"/>
    <n v="-4"/>
    <m/>
    <m/>
  </r>
  <r>
    <s v="OPEX"/>
    <x v="0"/>
    <x v="1"/>
    <d v="2023-08-01T00:00:00"/>
    <m/>
    <m/>
    <x v="54"/>
    <x v="6"/>
    <n v="1"/>
    <n v="5.25"/>
    <m/>
    <n v="5.25"/>
    <n v="-5.25"/>
    <m/>
    <m/>
  </r>
  <r>
    <s v="OPEX"/>
    <x v="0"/>
    <x v="1"/>
    <d v="2023-08-01T00:00:00"/>
    <m/>
    <m/>
    <x v="49"/>
    <x v="6"/>
    <n v="1"/>
    <n v="5"/>
    <m/>
    <n v="5"/>
    <n v="-5"/>
    <m/>
    <m/>
  </r>
  <r>
    <s v="OPEX"/>
    <x v="0"/>
    <x v="1"/>
    <d v="2023-08-01T00:00:00"/>
    <m/>
    <m/>
    <x v="130"/>
    <x v="18"/>
    <n v="1"/>
    <n v="10"/>
    <m/>
    <n v="10"/>
    <n v="-10"/>
    <m/>
    <m/>
  </r>
  <r>
    <s v="OPEX"/>
    <x v="0"/>
    <x v="1"/>
    <d v="2023-08-01T00:00:00"/>
    <s v="Hector Silva Chavarrina"/>
    <s v="Juan Gavidia"/>
    <x v="30"/>
    <x v="0"/>
    <n v="7"/>
    <n v="25"/>
    <m/>
    <n v="175"/>
    <n v="-175"/>
    <m/>
    <m/>
  </r>
  <r>
    <s v="VENTA"/>
    <x v="0"/>
    <x v="0"/>
    <d v="2023-08-01T00:00:00"/>
    <m/>
    <m/>
    <x v="16"/>
    <x v="11"/>
    <n v="75"/>
    <n v="7.5"/>
    <n v="562.5"/>
    <m/>
    <n v="562.5"/>
    <m/>
    <m/>
  </r>
  <r>
    <s v="VENTA"/>
    <x v="0"/>
    <x v="0"/>
    <d v="2023-08-01T00:00:00"/>
    <m/>
    <m/>
    <x v="17"/>
    <x v="11"/>
    <n v="327"/>
    <n v="6"/>
    <n v="1962"/>
    <m/>
    <n v="1962"/>
    <m/>
    <m/>
  </r>
  <r>
    <s v="VENTA"/>
    <x v="0"/>
    <x v="0"/>
    <d v="2023-08-01T00:00:00"/>
    <m/>
    <m/>
    <x v="18"/>
    <x v="11"/>
    <n v="115"/>
    <n v="3.5"/>
    <n v="402.5"/>
    <m/>
    <n v="402.5"/>
    <m/>
    <m/>
  </r>
  <r>
    <s v="VENTA"/>
    <x v="0"/>
    <x v="0"/>
    <d v="2023-08-01T00:00:00"/>
    <m/>
    <m/>
    <x v="59"/>
    <x v="11"/>
    <n v="41"/>
    <n v="4.5"/>
    <n v="184.5"/>
    <m/>
    <n v="184.5"/>
    <m/>
    <m/>
  </r>
  <r>
    <s v="VENTA"/>
    <x v="0"/>
    <x v="0"/>
    <d v="2023-08-01T00:00:00"/>
    <m/>
    <m/>
    <x v="21"/>
    <x v="11"/>
    <n v="20"/>
    <n v="2"/>
    <n v="40"/>
    <m/>
    <n v="40"/>
    <m/>
    <m/>
  </r>
  <r>
    <s v="VENTA"/>
    <x v="0"/>
    <x v="0"/>
    <d v="2023-08-01T00:00:00"/>
    <m/>
    <m/>
    <x v="19"/>
    <x v="11"/>
    <n v="140"/>
    <n v="3.25"/>
    <n v="455"/>
    <m/>
    <n v="455"/>
    <m/>
    <m/>
  </r>
  <r>
    <s v="VENTA"/>
    <x v="0"/>
    <x v="0"/>
    <d v="2023-08-01T00:00:00"/>
    <m/>
    <m/>
    <x v="20"/>
    <x v="11"/>
    <n v="86"/>
    <n v="1"/>
    <n v="86"/>
    <m/>
    <n v="86"/>
    <m/>
    <m/>
  </r>
  <r>
    <s v="VENTA"/>
    <x v="0"/>
    <x v="0"/>
    <d v="2023-08-01T00:00:00"/>
    <m/>
    <m/>
    <x v="22"/>
    <x v="11"/>
    <n v="70"/>
    <n v="0.3"/>
    <n v="21"/>
    <m/>
    <n v="21"/>
    <m/>
    <m/>
  </r>
  <r>
    <s v="OPEX"/>
    <x v="0"/>
    <x v="0"/>
    <d v="2023-08-01T00:00:00"/>
    <m/>
    <m/>
    <x v="11"/>
    <x v="4"/>
    <n v="1"/>
    <n v="40"/>
    <m/>
    <n v="40"/>
    <n v="-40"/>
    <m/>
    <m/>
  </r>
  <r>
    <s v="OPEX"/>
    <x v="0"/>
    <x v="0"/>
    <d v="2023-08-01T00:00:00"/>
    <m/>
    <m/>
    <x v="51"/>
    <x v="6"/>
    <n v="300"/>
    <n v="0.06"/>
    <m/>
    <n v="18"/>
    <n v="-18"/>
    <m/>
    <m/>
  </r>
  <r>
    <s v="OPEX"/>
    <x v="0"/>
    <x v="0"/>
    <d v="2023-08-01T00:00:00"/>
    <m/>
    <m/>
    <x v="49"/>
    <x v="6"/>
    <n v="1"/>
    <n v="4"/>
    <m/>
    <n v="4"/>
    <n v="-4"/>
    <m/>
    <m/>
  </r>
  <r>
    <s v="OPEX"/>
    <x v="0"/>
    <x v="0"/>
    <d v="2023-08-01T00:00:00"/>
    <m/>
    <m/>
    <x v="122"/>
    <x v="6"/>
    <n v="1"/>
    <n v="17"/>
    <m/>
    <n v="17"/>
    <n v="-17"/>
    <m/>
    <m/>
  </r>
  <r>
    <s v="OPEX"/>
    <x v="0"/>
    <x v="0"/>
    <d v="2023-08-01T00:00:00"/>
    <m/>
    <m/>
    <x v="54"/>
    <x v="6"/>
    <n v="2"/>
    <n v="5"/>
    <m/>
    <n v="10"/>
    <n v="-10"/>
    <m/>
    <m/>
  </r>
  <r>
    <s v="OPEX"/>
    <x v="0"/>
    <x v="0"/>
    <d v="2023-08-01T00:00:00"/>
    <m/>
    <m/>
    <x v="112"/>
    <x v="6"/>
    <n v="1"/>
    <n v="5"/>
    <m/>
    <n v="5"/>
    <n v="-5"/>
    <m/>
    <m/>
  </r>
  <r>
    <s v="OPEX"/>
    <x v="0"/>
    <x v="0"/>
    <d v="2023-08-01T00:00:00"/>
    <m/>
    <m/>
    <x v="48"/>
    <x v="6"/>
    <n v="1"/>
    <n v="6"/>
    <m/>
    <n v="6"/>
    <n v="-6"/>
    <m/>
    <m/>
  </r>
  <r>
    <s v="OPEX"/>
    <x v="0"/>
    <x v="0"/>
    <d v="2023-08-01T00:00:00"/>
    <m/>
    <m/>
    <x v="53"/>
    <x v="6"/>
    <n v="10"/>
    <n v="1"/>
    <m/>
    <n v="10"/>
    <n v="-10"/>
    <m/>
    <m/>
  </r>
  <r>
    <s v="OPEX"/>
    <x v="0"/>
    <x v="0"/>
    <d v="2023-08-01T00:00:00"/>
    <m/>
    <m/>
    <x v="25"/>
    <x v="6"/>
    <n v="1"/>
    <n v="80"/>
    <m/>
    <n v="80"/>
    <n v="-80"/>
    <m/>
    <m/>
  </r>
  <r>
    <s v="OPEX"/>
    <x v="0"/>
    <x v="0"/>
    <d v="2023-08-01T00:00:00"/>
    <m/>
    <m/>
    <x v="131"/>
    <x v="6"/>
    <n v="1"/>
    <n v="8"/>
    <m/>
    <n v="8"/>
    <n v="-8"/>
    <m/>
    <m/>
  </r>
  <r>
    <s v="OPEX"/>
    <x v="0"/>
    <x v="0"/>
    <d v="2023-08-01T00:00:00"/>
    <m/>
    <m/>
    <x v="99"/>
    <x v="14"/>
    <n v="1"/>
    <n v="5"/>
    <m/>
    <n v="5"/>
    <n v="-5"/>
    <m/>
    <m/>
  </r>
  <r>
    <s v="OPEX"/>
    <x v="0"/>
    <x v="0"/>
    <d v="2023-08-01T00:00:00"/>
    <m/>
    <m/>
    <x v="27"/>
    <x v="10"/>
    <n v="1"/>
    <n v="18"/>
    <m/>
    <n v="18"/>
    <n v="-18"/>
    <m/>
    <m/>
  </r>
  <r>
    <s v="OPEX"/>
    <x v="0"/>
    <x v="0"/>
    <d v="2023-08-01T00:00:00"/>
    <m/>
    <m/>
    <x v="132"/>
    <x v="19"/>
    <n v="1"/>
    <n v="9.84"/>
    <m/>
    <n v="9.84"/>
    <n v="-9.84"/>
    <m/>
    <m/>
  </r>
  <r>
    <s v="OPEX"/>
    <x v="0"/>
    <x v="0"/>
    <d v="2023-08-01T00:00:00"/>
    <m/>
    <m/>
    <x v="133"/>
    <x v="14"/>
    <n v="1"/>
    <n v="42"/>
    <m/>
    <n v="42"/>
    <n v="-42"/>
    <m/>
    <m/>
  </r>
  <r>
    <s v="VENTA"/>
    <x v="0"/>
    <x v="1"/>
    <d v="2023-08-04T00:00:00"/>
    <m/>
    <m/>
    <x v="16"/>
    <x v="20"/>
    <n v="48"/>
    <n v="7.5"/>
    <n v="360"/>
    <m/>
    <n v="360"/>
    <m/>
    <m/>
  </r>
  <r>
    <s v="VENTA"/>
    <x v="0"/>
    <x v="1"/>
    <d v="2023-08-04T00:00:00"/>
    <m/>
    <m/>
    <x v="17"/>
    <x v="20"/>
    <n v="200"/>
    <n v="6"/>
    <n v="1200"/>
    <m/>
    <n v="1200"/>
    <m/>
    <m/>
  </r>
  <r>
    <s v="VENTA"/>
    <x v="0"/>
    <x v="1"/>
    <d v="2023-08-04T00:00:00"/>
    <m/>
    <m/>
    <x v="134"/>
    <x v="20"/>
    <n v="108"/>
    <n v="4.5"/>
    <n v="486"/>
    <m/>
    <n v="486"/>
    <m/>
    <m/>
  </r>
  <r>
    <s v="VENTA"/>
    <x v="0"/>
    <x v="1"/>
    <d v="2023-08-04T00:00:00"/>
    <m/>
    <m/>
    <x v="19"/>
    <x v="20"/>
    <n v="234"/>
    <n v="3"/>
    <n v="702"/>
    <m/>
    <n v="702"/>
    <m/>
    <m/>
  </r>
  <r>
    <s v="VENTA"/>
    <x v="0"/>
    <x v="1"/>
    <d v="2023-08-04T00:00:00"/>
    <m/>
    <m/>
    <x v="126"/>
    <x v="20"/>
    <n v="105"/>
    <n v="1"/>
    <n v="105"/>
    <m/>
    <n v="105"/>
    <m/>
    <m/>
  </r>
  <r>
    <s v="VENTA"/>
    <x v="0"/>
    <x v="1"/>
    <d v="2023-08-04T00:00:00"/>
    <m/>
    <m/>
    <x v="22"/>
    <x v="20"/>
    <n v="210"/>
    <n v="0.4"/>
    <n v="84"/>
    <m/>
    <n v="84"/>
    <m/>
    <m/>
  </r>
  <r>
    <s v="VENTA"/>
    <x v="0"/>
    <x v="1"/>
    <d v="2023-08-04T00:00:00"/>
    <m/>
    <m/>
    <x v="21"/>
    <x v="20"/>
    <n v="27"/>
    <n v="2.25"/>
    <n v="60.75"/>
    <m/>
    <n v="60.75"/>
    <m/>
    <m/>
  </r>
  <r>
    <s v="VENTA"/>
    <x v="0"/>
    <x v="1"/>
    <d v="2023-08-04T00:00:00"/>
    <m/>
    <m/>
    <x v="23"/>
    <x v="20"/>
    <n v="2"/>
    <n v="7"/>
    <n v="14"/>
    <m/>
    <n v="14"/>
    <m/>
    <m/>
  </r>
  <r>
    <s v="OPEX"/>
    <x v="0"/>
    <x v="1"/>
    <d v="2023-08-04T00:00:00"/>
    <m/>
    <m/>
    <x v="51"/>
    <x v="6"/>
    <n v="200"/>
    <n v="7.0000000000000007E-2"/>
    <m/>
    <n v="14.000000000000002"/>
    <n v="-14.000000000000002"/>
    <m/>
    <m/>
  </r>
  <r>
    <s v="OPEX"/>
    <x v="0"/>
    <x v="1"/>
    <d v="2023-08-04T00:00:00"/>
    <m/>
    <m/>
    <x v="135"/>
    <x v="6"/>
    <n v="6"/>
    <n v="0.83333333333333337"/>
    <m/>
    <n v="5"/>
    <n v="-5"/>
    <m/>
    <m/>
  </r>
  <r>
    <s v="OPEX"/>
    <x v="0"/>
    <x v="1"/>
    <d v="2023-08-04T00:00:00"/>
    <m/>
    <m/>
    <x v="54"/>
    <x v="6"/>
    <n v="2"/>
    <n v="5.25"/>
    <m/>
    <n v="10.5"/>
    <n v="-10.5"/>
    <m/>
    <m/>
  </r>
  <r>
    <s v="OPEX"/>
    <x v="0"/>
    <x v="1"/>
    <d v="2023-08-04T00:00:00"/>
    <m/>
    <m/>
    <x v="49"/>
    <x v="6"/>
    <n v="1"/>
    <n v="5"/>
    <m/>
    <n v="5"/>
    <n v="-5"/>
    <m/>
    <m/>
  </r>
  <r>
    <s v="OPEX"/>
    <x v="0"/>
    <x v="1"/>
    <d v="2023-08-04T00:00:00"/>
    <m/>
    <m/>
    <x v="112"/>
    <x v="6"/>
    <n v="1"/>
    <n v="10"/>
    <m/>
    <n v="10"/>
    <n v="-10"/>
    <m/>
    <m/>
  </r>
  <r>
    <s v="OPEX"/>
    <x v="0"/>
    <x v="1"/>
    <d v="2023-08-04T00:00:00"/>
    <m/>
    <m/>
    <x v="136"/>
    <x v="6"/>
    <n v="1"/>
    <n v="3.5"/>
    <m/>
    <n v="3.5"/>
    <n v="-3.5"/>
    <m/>
    <m/>
  </r>
  <r>
    <s v="OPEX"/>
    <x v="0"/>
    <x v="1"/>
    <d v="2023-08-04T00:00:00"/>
    <m/>
    <m/>
    <x v="113"/>
    <x v="6"/>
    <n v="1"/>
    <n v="10"/>
    <m/>
    <n v="10"/>
    <n v="-10"/>
    <m/>
    <m/>
  </r>
  <r>
    <s v="VENTA"/>
    <x v="0"/>
    <x v="0"/>
    <d v="2023-08-04T00:00:00"/>
    <m/>
    <m/>
    <x v="16"/>
    <x v="12"/>
    <n v="59"/>
    <n v="7.5"/>
    <n v="442.5"/>
    <m/>
    <n v="442.5"/>
    <m/>
    <m/>
  </r>
  <r>
    <s v="VENTA"/>
    <x v="0"/>
    <x v="0"/>
    <d v="2023-08-04T00:00:00"/>
    <m/>
    <m/>
    <x v="17"/>
    <x v="12"/>
    <n v="85"/>
    <n v="6"/>
    <n v="510"/>
    <m/>
    <n v="510"/>
    <m/>
    <m/>
  </r>
  <r>
    <s v="VENTA"/>
    <x v="0"/>
    <x v="0"/>
    <d v="2023-08-04T00:00:00"/>
    <m/>
    <m/>
    <x v="18"/>
    <x v="12"/>
    <n v="20"/>
    <n v="3.5"/>
    <n v="70"/>
    <m/>
    <n v="70"/>
    <m/>
    <m/>
  </r>
  <r>
    <s v="VENTA"/>
    <x v="0"/>
    <x v="0"/>
    <d v="2023-08-04T00:00:00"/>
    <m/>
    <m/>
    <x v="134"/>
    <x v="12"/>
    <n v="11"/>
    <n v="4.5"/>
    <n v="49.5"/>
    <m/>
    <n v="49.5"/>
    <m/>
    <m/>
  </r>
  <r>
    <s v="VENTA"/>
    <x v="0"/>
    <x v="0"/>
    <d v="2023-08-04T00:00:00"/>
    <m/>
    <m/>
    <x v="19"/>
    <x v="12"/>
    <n v="190"/>
    <n v="3.25"/>
    <n v="617.5"/>
    <m/>
    <n v="617.5"/>
    <m/>
    <m/>
  </r>
  <r>
    <s v="VENTA"/>
    <x v="0"/>
    <x v="0"/>
    <d v="2023-08-04T00:00:00"/>
    <m/>
    <m/>
    <x v="20"/>
    <x v="12"/>
    <n v="90"/>
    <n v="1"/>
    <n v="90"/>
    <m/>
    <n v="90"/>
    <m/>
    <m/>
  </r>
  <r>
    <s v="VENTA"/>
    <x v="0"/>
    <x v="0"/>
    <d v="2023-08-04T00:00:00"/>
    <m/>
    <m/>
    <x v="22"/>
    <x v="12"/>
    <n v="150"/>
    <n v="0.3"/>
    <n v="45"/>
    <m/>
    <n v="45"/>
    <m/>
    <m/>
  </r>
  <r>
    <s v="VENTA"/>
    <x v="0"/>
    <x v="0"/>
    <d v="2023-08-04T00:00:00"/>
    <m/>
    <m/>
    <x v="21"/>
    <x v="12"/>
    <n v="25"/>
    <n v="2.25"/>
    <n v="56.25"/>
    <m/>
    <n v="56.25"/>
    <m/>
    <m/>
  </r>
  <r>
    <s v="VENTA"/>
    <x v="0"/>
    <x v="0"/>
    <d v="2023-08-04T00:00:00"/>
    <m/>
    <m/>
    <x v="23"/>
    <x v="12"/>
    <n v="2"/>
    <n v="7"/>
    <n v="14"/>
    <m/>
    <n v="14"/>
    <m/>
    <m/>
  </r>
  <r>
    <s v="VENTA"/>
    <x v="0"/>
    <x v="0"/>
    <d v="2023-08-04T00:00:00"/>
    <m/>
    <m/>
    <x v="24"/>
    <x v="12"/>
    <n v="20"/>
    <n v="1"/>
    <n v="20"/>
    <m/>
    <n v="20"/>
    <m/>
    <m/>
  </r>
  <r>
    <s v="OPEX"/>
    <x v="0"/>
    <x v="0"/>
    <d v="2023-08-04T00:00:00"/>
    <m/>
    <m/>
    <x v="49"/>
    <x v="6"/>
    <n v="1"/>
    <n v="5"/>
    <m/>
    <n v="5"/>
    <n v="-5"/>
    <m/>
    <m/>
  </r>
  <r>
    <s v="OPEX"/>
    <x v="0"/>
    <x v="0"/>
    <d v="2023-08-04T00:00:00"/>
    <m/>
    <m/>
    <x v="112"/>
    <x v="6"/>
    <n v="1"/>
    <n v="15"/>
    <m/>
    <n v="15"/>
    <n v="-15"/>
    <m/>
    <m/>
  </r>
  <r>
    <s v="OPEX"/>
    <x v="0"/>
    <x v="0"/>
    <d v="2023-08-04T00:00:00"/>
    <m/>
    <m/>
    <x v="25"/>
    <x v="8"/>
    <n v="1"/>
    <n v="60"/>
    <m/>
    <n v="60"/>
    <n v="-60"/>
    <m/>
    <m/>
  </r>
  <r>
    <s v="OPEX"/>
    <x v="0"/>
    <x v="1"/>
    <d v="2023-08-04T00:00:00"/>
    <m/>
    <m/>
    <x v="137"/>
    <x v="6"/>
    <n v="3"/>
    <n v="4"/>
    <m/>
    <n v="12"/>
    <n v="-12"/>
    <m/>
    <m/>
  </r>
  <r>
    <s v="OPEX"/>
    <x v="0"/>
    <x v="1"/>
    <d v="2023-08-04T00:00:00"/>
    <m/>
    <m/>
    <x v="55"/>
    <x v="6"/>
    <n v="3"/>
    <n v="4.5"/>
    <m/>
    <n v="13.5"/>
    <n v="-13.5"/>
    <m/>
    <m/>
  </r>
  <r>
    <s v="OPEX"/>
    <x v="0"/>
    <x v="1"/>
    <d v="2023-08-04T00:00:00"/>
    <m/>
    <m/>
    <x v="25"/>
    <x v="8"/>
    <n v="1"/>
    <n v="60"/>
    <m/>
    <n v="60"/>
    <n v="-60"/>
    <m/>
    <m/>
  </r>
  <r>
    <s v="OPEX"/>
    <x v="0"/>
    <x v="0"/>
    <d v="2023-08-04T00:00:00"/>
    <m/>
    <m/>
    <x v="138"/>
    <x v="9"/>
    <n v="1"/>
    <n v="20"/>
    <m/>
    <n v="20"/>
    <n v="-20"/>
    <m/>
    <m/>
  </r>
  <r>
    <s v="OPEX"/>
    <x v="0"/>
    <x v="1"/>
    <d v="2023-08-04T00:00:00"/>
    <m/>
    <m/>
    <x v="138"/>
    <x v="9"/>
    <n v="1"/>
    <n v="20"/>
    <m/>
    <n v="20"/>
    <n v="-20"/>
    <m/>
    <m/>
  </r>
  <r>
    <s v="OPEX"/>
    <x v="0"/>
    <x v="0"/>
    <d v="2023-08-04T00:00:00"/>
    <m/>
    <m/>
    <x v="11"/>
    <x v="4"/>
    <n v="50"/>
    <n v="3.5"/>
    <m/>
    <n v="175"/>
    <n v="-175"/>
    <m/>
    <m/>
  </r>
  <r>
    <s v="OPEX"/>
    <x v="0"/>
    <x v="1"/>
    <d v="2023-08-04T00:00:00"/>
    <m/>
    <m/>
    <x v="11"/>
    <x v="4"/>
    <n v="50"/>
    <n v="3.5"/>
    <m/>
    <n v="175"/>
    <n v="-175"/>
    <m/>
    <m/>
  </r>
  <r>
    <s v="OPEX"/>
    <x v="0"/>
    <x v="0"/>
    <d v="2023-08-04T00:00:00"/>
    <m/>
    <m/>
    <x v="27"/>
    <x v="10"/>
    <n v="1"/>
    <n v="10.5"/>
    <m/>
    <n v="10.5"/>
    <n v="-10.5"/>
    <m/>
    <m/>
  </r>
  <r>
    <s v="OPEX"/>
    <x v="0"/>
    <x v="1"/>
    <d v="2023-08-04T00:00:00"/>
    <m/>
    <m/>
    <x v="27"/>
    <x v="10"/>
    <n v="1"/>
    <n v="20"/>
    <m/>
    <n v="20"/>
    <n v="-20"/>
    <m/>
    <m/>
  </r>
  <r>
    <s v="OPEX"/>
    <x v="0"/>
    <x v="1"/>
    <d v="2023-07-29T00:00:00"/>
    <m/>
    <m/>
    <x v="51"/>
    <x v="6"/>
    <n v="200"/>
    <n v="7.0000000000000007E-2"/>
    <m/>
    <n v="14.000000000000002"/>
    <n v="-14.000000000000002"/>
    <m/>
    <m/>
  </r>
  <r>
    <s v="OPEX"/>
    <x v="0"/>
    <x v="1"/>
    <d v="2023-07-29T00:00:00"/>
    <m/>
    <m/>
    <x v="53"/>
    <x v="6"/>
    <n v="10"/>
    <n v="1"/>
    <m/>
    <n v="10"/>
    <n v="-10"/>
    <m/>
    <m/>
  </r>
  <r>
    <s v="OPEX"/>
    <x v="0"/>
    <x v="1"/>
    <d v="2023-07-29T00:00:00"/>
    <m/>
    <m/>
    <x v="54"/>
    <x v="6"/>
    <n v="3"/>
    <n v="5"/>
    <m/>
    <n v="15"/>
    <n v="-15"/>
    <m/>
    <m/>
  </r>
  <r>
    <s v="OPEX"/>
    <x v="0"/>
    <x v="1"/>
    <d v="2023-07-29T00:00:00"/>
    <m/>
    <m/>
    <x v="38"/>
    <x v="6"/>
    <n v="4"/>
    <n v="2.5"/>
    <m/>
    <n v="10"/>
    <n v="-10"/>
    <m/>
    <m/>
  </r>
  <r>
    <s v="OPEX"/>
    <x v="0"/>
    <x v="1"/>
    <d v="2023-07-29T00:00:00"/>
    <m/>
    <m/>
    <x v="112"/>
    <x v="6"/>
    <n v="1"/>
    <n v="8.75"/>
    <m/>
    <n v="8.75"/>
    <n v="-8.75"/>
    <m/>
    <m/>
  </r>
  <r>
    <s v="OPEX"/>
    <x v="0"/>
    <x v="1"/>
    <d v="2023-07-29T00:00:00"/>
    <m/>
    <m/>
    <x v="113"/>
    <x v="6"/>
    <n v="1"/>
    <n v="6"/>
    <m/>
    <n v="6"/>
    <n v="-6"/>
    <m/>
    <m/>
  </r>
  <r>
    <s v="OPEX"/>
    <x v="0"/>
    <x v="1"/>
    <d v="2023-07-29T00:00:00"/>
    <m/>
    <m/>
    <x v="102"/>
    <x v="6"/>
    <n v="1"/>
    <n v="3.5"/>
    <m/>
    <n v="3.5"/>
    <n v="-3.5"/>
    <m/>
    <m/>
  </r>
  <r>
    <s v="OPEX"/>
    <x v="0"/>
    <x v="1"/>
    <d v="2023-07-29T00:00:00"/>
    <m/>
    <m/>
    <x v="49"/>
    <x v="6"/>
    <n v="1"/>
    <n v="4"/>
    <m/>
    <n v="4"/>
    <n v="-4"/>
    <m/>
    <m/>
  </r>
  <r>
    <s v="OPEX"/>
    <x v="0"/>
    <x v="1"/>
    <d v="2023-07-29T00:00:00"/>
    <m/>
    <m/>
    <x v="11"/>
    <x v="4"/>
    <n v="50"/>
    <n v="3.5"/>
    <m/>
    <n v="175"/>
    <n v="-175"/>
    <m/>
    <m/>
  </r>
  <r>
    <s v="VENTA"/>
    <x v="0"/>
    <x v="0"/>
    <d v="2023-08-08T00:00:00"/>
    <m/>
    <m/>
    <x v="16"/>
    <x v="12"/>
    <m/>
    <m/>
    <n v="0"/>
    <m/>
    <n v="0"/>
    <n v="0"/>
    <m/>
  </r>
  <r>
    <s v="VENTA"/>
    <x v="0"/>
    <x v="0"/>
    <d v="2023-08-08T00:00:00"/>
    <m/>
    <m/>
    <x v="17"/>
    <x v="12"/>
    <m/>
    <m/>
    <n v="0"/>
    <m/>
    <n v="0"/>
    <m/>
    <m/>
  </r>
  <r>
    <s v="VENTA"/>
    <x v="0"/>
    <x v="0"/>
    <d v="2023-08-08T00:00:00"/>
    <m/>
    <m/>
    <x v="18"/>
    <x v="12"/>
    <m/>
    <m/>
    <n v="0"/>
    <m/>
    <n v="0"/>
    <m/>
    <m/>
  </r>
  <r>
    <s v="VENTA"/>
    <x v="0"/>
    <x v="0"/>
    <d v="2023-08-08T00:00:00"/>
    <m/>
    <m/>
    <x v="59"/>
    <x v="12"/>
    <m/>
    <m/>
    <n v="0"/>
    <m/>
    <n v="0"/>
    <m/>
    <m/>
  </r>
  <r>
    <s v="VENTA"/>
    <x v="0"/>
    <x v="0"/>
    <d v="2023-08-08T00:00:00"/>
    <m/>
    <m/>
    <x v="19"/>
    <x v="12"/>
    <m/>
    <m/>
    <n v="0"/>
    <m/>
    <n v="0"/>
    <m/>
    <m/>
  </r>
  <r>
    <s v="VENTA"/>
    <x v="0"/>
    <x v="0"/>
    <d v="2023-08-08T00:00:00"/>
    <m/>
    <m/>
    <x v="20"/>
    <x v="12"/>
    <m/>
    <m/>
    <n v="0"/>
    <m/>
    <n v="0"/>
    <m/>
    <m/>
  </r>
  <r>
    <s v="VENTA"/>
    <x v="0"/>
    <x v="0"/>
    <d v="2023-08-08T00:00:00"/>
    <m/>
    <m/>
    <x v="22"/>
    <x v="12"/>
    <m/>
    <m/>
    <n v="0"/>
    <m/>
    <n v="0"/>
    <m/>
    <m/>
  </r>
  <r>
    <s v="VENTA"/>
    <x v="0"/>
    <x v="0"/>
    <d v="2023-08-08T00:00:00"/>
    <m/>
    <m/>
    <x v="21"/>
    <x v="12"/>
    <m/>
    <m/>
    <n v="0"/>
    <m/>
    <n v="0"/>
    <m/>
    <m/>
  </r>
  <r>
    <s v="VENTA"/>
    <x v="0"/>
    <x v="0"/>
    <d v="2023-08-08T00:00:00"/>
    <m/>
    <m/>
    <x v="23"/>
    <x v="12"/>
    <m/>
    <m/>
    <n v="0"/>
    <m/>
    <n v="0"/>
    <m/>
    <m/>
  </r>
  <r>
    <s v="VENTA"/>
    <x v="0"/>
    <x v="0"/>
    <d v="2023-08-08T00:00:00"/>
    <m/>
    <m/>
    <x v="24"/>
    <x v="12"/>
    <m/>
    <m/>
    <n v="0"/>
    <m/>
    <n v="0"/>
    <m/>
    <m/>
  </r>
  <r>
    <s v="VENTA"/>
    <x v="0"/>
    <x v="1"/>
    <d v="2023-08-07T00:00:00"/>
    <m/>
    <m/>
    <x v="16"/>
    <x v="21"/>
    <n v="54"/>
    <n v="7.75"/>
    <n v="418.5"/>
    <m/>
    <n v="418.5"/>
    <m/>
    <m/>
  </r>
  <r>
    <s v="VENTA"/>
    <x v="0"/>
    <x v="1"/>
    <d v="2023-08-07T00:00:00"/>
    <m/>
    <m/>
    <x v="17"/>
    <x v="21"/>
    <n v="140"/>
    <n v="5.25"/>
    <n v="735"/>
    <m/>
    <n v="735"/>
    <m/>
    <m/>
  </r>
  <r>
    <s v="VENTA"/>
    <x v="0"/>
    <x v="1"/>
    <d v="2023-08-07T00:00:00"/>
    <m/>
    <m/>
    <x v="18"/>
    <x v="21"/>
    <n v="148"/>
    <n v="3"/>
    <n v="444"/>
    <m/>
    <n v="444"/>
    <m/>
    <m/>
  </r>
  <r>
    <s v="VENTA"/>
    <x v="0"/>
    <x v="1"/>
    <d v="2023-08-07T00:00:00"/>
    <m/>
    <m/>
    <x v="139"/>
    <x v="21"/>
    <n v="40"/>
    <n v="2"/>
    <n v="80"/>
    <m/>
    <n v="80"/>
    <m/>
    <m/>
  </r>
  <r>
    <s v="VENTA"/>
    <x v="0"/>
    <x v="1"/>
    <d v="2023-08-07T00:00:00"/>
    <m/>
    <m/>
    <x v="19"/>
    <x v="21"/>
    <n v="387"/>
    <n v="2.75"/>
    <n v="1064.25"/>
    <m/>
    <n v="1064.25"/>
    <m/>
    <m/>
  </r>
  <r>
    <s v="VENTA"/>
    <x v="0"/>
    <x v="1"/>
    <d v="2023-08-07T00:00:00"/>
    <m/>
    <m/>
    <x v="128"/>
    <x v="21"/>
    <n v="48"/>
    <n v="0.9"/>
    <n v="43.2"/>
    <m/>
    <n v="43.2"/>
    <m/>
    <m/>
  </r>
  <r>
    <s v="VENTA"/>
    <x v="0"/>
    <x v="1"/>
    <d v="2023-08-07T00:00:00"/>
    <m/>
    <m/>
    <x v="22"/>
    <x v="21"/>
    <n v="210"/>
    <n v="0.35"/>
    <n v="73.5"/>
    <m/>
    <n v="73.5"/>
    <m/>
    <m/>
  </r>
  <r>
    <s v="VENTA"/>
    <x v="0"/>
    <x v="1"/>
    <d v="2023-08-07T00:00:00"/>
    <m/>
    <m/>
    <x v="21"/>
    <x v="21"/>
    <n v="25"/>
    <n v="2"/>
    <n v="50"/>
    <m/>
    <n v="50"/>
    <m/>
    <m/>
  </r>
  <r>
    <s v="VENTA"/>
    <x v="0"/>
    <x v="1"/>
    <d v="2023-08-07T00:00:00"/>
    <m/>
    <m/>
    <x v="23"/>
    <x v="21"/>
    <n v="2"/>
    <n v="6"/>
    <n v="12"/>
    <m/>
    <n v="12"/>
    <m/>
    <m/>
  </r>
  <r>
    <s v="VENTA"/>
    <x v="0"/>
    <x v="1"/>
    <d v="2023-08-07T00:00:00"/>
    <m/>
    <m/>
    <x v="140"/>
    <x v="21"/>
    <n v="1"/>
    <n v="6"/>
    <n v="6"/>
    <m/>
    <n v="6"/>
    <m/>
    <m/>
  </r>
  <r>
    <s v="OPEX"/>
    <x v="0"/>
    <x v="1"/>
    <d v="2023-08-07T00:00:00"/>
    <m/>
    <m/>
    <x v="48"/>
    <x v="6"/>
    <n v="2.16"/>
    <n v="5"/>
    <m/>
    <n v="10.8"/>
    <n v="-10.8"/>
    <m/>
    <m/>
  </r>
  <r>
    <s v="OPEX"/>
    <x v="0"/>
    <x v="1"/>
    <d v="2023-08-07T00:00:00"/>
    <m/>
    <m/>
    <x v="54"/>
    <x v="6"/>
    <n v="1"/>
    <n v="5.25"/>
    <m/>
    <n v="5.25"/>
    <n v="-5.25"/>
    <m/>
    <m/>
  </r>
  <r>
    <s v="OPEX"/>
    <x v="0"/>
    <x v="1"/>
    <d v="2023-08-07T00:00:00"/>
    <m/>
    <m/>
    <x v="55"/>
    <x v="6"/>
    <n v="2"/>
    <n v="4.5"/>
    <m/>
    <n v="9"/>
    <n v="-9"/>
    <m/>
    <m/>
  </r>
  <r>
    <s v="OPEX"/>
    <x v="0"/>
    <x v="1"/>
    <d v="2023-08-07T00:00:00"/>
    <m/>
    <m/>
    <x v="137"/>
    <x v="6"/>
    <n v="1"/>
    <n v="5"/>
    <m/>
    <n v="5"/>
    <n v="-5"/>
    <m/>
    <m/>
  </r>
  <r>
    <s v="OPEX"/>
    <x v="0"/>
    <x v="1"/>
    <d v="2023-08-07T00:00:00"/>
    <m/>
    <m/>
    <x v="136"/>
    <x v="6"/>
    <n v="1"/>
    <n v="3.5"/>
    <m/>
    <n v="3.5"/>
    <n v="-3.5"/>
    <m/>
    <m/>
  </r>
  <r>
    <s v="OPEX"/>
    <x v="0"/>
    <x v="1"/>
    <d v="2023-08-07T00:00:00"/>
    <m/>
    <m/>
    <x v="49"/>
    <x v="6"/>
    <n v="1"/>
    <n v="6"/>
    <m/>
    <n v="6"/>
    <n v="-6"/>
    <m/>
    <m/>
  </r>
  <r>
    <s v="OPEX"/>
    <x v="0"/>
    <x v="1"/>
    <d v="2023-08-07T00:00:00"/>
    <m/>
    <m/>
    <x v="51"/>
    <x v="6"/>
    <n v="1"/>
    <n v="7"/>
    <m/>
    <n v="7"/>
    <n v="-7"/>
    <m/>
    <m/>
  </r>
  <r>
    <s v="OPEX"/>
    <x v="0"/>
    <x v="1"/>
    <d v="2023-08-07T00:00:00"/>
    <m/>
    <m/>
    <x v="53"/>
    <x v="6"/>
    <n v="5"/>
    <n v="1"/>
    <m/>
    <n v="5"/>
    <n v="-5"/>
    <m/>
    <m/>
  </r>
  <r>
    <s v="OPEX"/>
    <x v="0"/>
    <x v="1"/>
    <d v="2023-08-07T00:00:00"/>
    <m/>
    <m/>
    <x v="78"/>
    <x v="6"/>
    <n v="3"/>
    <n v="2"/>
    <m/>
    <n v="6"/>
    <n v="-6"/>
    <m/>
    <m/>
  </r>
  <r>
    <s v="OPEX"/>
    <x v="0"/>
    <x v="1"/>
    <d v="2023-08-07T00:00:00"/>
    <m/>
    <m/>
    <x v="141"/>
    <x v="6"/>
    <n v="1"/>
    <n v="23.97"/>
    <m/>
    <n v="23.97"/>
    <n v="-23.97"/>
    <m/>
    <m/>
  </r>
  <r>
    <s v="OPEX"/>
    <x v="0"/>
    <x v="1"/>
    <d v="2023-08-07T00:00:00"/>
    <m/>
    <m/>
    <x v="142"/>
    <x v="6"/>
    <n v="1"/>
    <n v="14.01"/>
    <m/>
    <n v="14.01"/>
    <n v="-14.01"/>
    <m/>
    <m/>
  </r>
  <r>
    <s v="OPEX"/>
    <x v="0"/>
    <x v="1"/>
    <d v="2023-08-07T00:00:00"/>
    <m/>
    <m/>
    <x v="25"/>
    <x v="8"/>
    <n v="1"/>
    <n v="55"/>
    <m/>
    <n v="55"/>
    <n v="-55"/>
    <m/>
    <m/>
  </r>
  <r>
    <s v="OPEX"/>
    <x v="0"/>
    <x v="1"/>
    <d v="2023-08-07T00:00:00"/>
    <m/>
    <m/>
    <x v="111"/>
    <x v="10"/>
    <n v="1"/>
    <n v="10"/>
    <m/>
    <n v="10"/>
    <n v="-10"/>
    <m/>
    <m/>
  </r>
  <r>
    <s v="OPEX"/>
    <x v="0"/>
    <x v="1"/>
    <d v="2023-08-07T00:00:00"/>
    <m/>
    <m/>
    <x v="130"/>
    <x v="18"/>
    <n v="1"/>
    <n v="6"/>
    <m/>
    <n v="6"/>
    <n v="-6"/>
    <m/>
    <m/>
  </r>
  <r>
    <s v="OPEX"/>
    <x v="0"/>
    <x v="0"/>
    <d v="2023-08-08T00:00:00"/>
    <m/>
    <m/>
    <x v="132"/>
    <x v="19"/>
    <n v="1"/>
    <n v="3.28"/>
    <m/>
    <n v="3.28"/>
    <n v="-3.28"/>
    <m/>
    <m/>
  </r>
  <r>
    <s v="OPEX"/>
    <x v="0"/>
    <x v="0"/>
    <d v="2023-08-08T00:00:00"/>
    <m/>
    <m/>
    <x v="111"/>
    <x v="10"/>
    <n v="2"/>
    <n v="6"/>
    <m/>
    <n v="12"/>
    <n v="-12"/>
    <m/>
    <m/>
  </r>
  <r>
    <s v="OPEX"/>
    <x v="0"/>
    <x v="0"/>
    <d v="2023-08-08T00:00:00"/>
    <m/>
    <m/>
    <x v="51"/>
    <x v="6"/>
    <n v="300"/>
    <n v="6.25E-2"/>
    <m/>
    <n v="18.75"/>
    <n v="-18.75"/>
    <m/>
    <m/>
  </r>
  <r>
    <s v="OPEX"/>
    <x v="0"/>
    <x v="0"/>
    <d v="2023-08-08T00:00:00"/>
    <m/>
    <m/>
    <x v="54"/>
    <x v="6"/>
    <n v="2"/>
    <n v="5"/>
    <m/>
    <n v="10"/>
    <n v="-10"/>
    <m/>
    <m/>
  </r>
  <r>
    <s v="OPEX"/>
    <x v="0"/>
    <x v="0"/>
    <d v="2023-08-08T00:00:00"/>
    <m/>
    <m/>
    <x v="143"/>
    <x v="6"/>
    <n v="4.5"/>
    <n v="1"/>
    <m/>
    <n v="4.5"/>
    <n v="-4.5"/>
    <m/>
    <m/>
  </r>
  <r>
    <s v="OPEX"/>
    <x v="0"/>
    <x v="0"/>
    <d v="2023-08-08T00:00:00"/>
    <m/>
    <m/>
    <x v="49"/>
    <x v="6"/>
    <n v="1"/>
    <n v="2"/>
    <m/>
    <n v="2"/>
    <n v="-2"/>
    <m/>
    <m/>
  </r>
  <r>
    <s v="OPEX"/>
    <x v="0"/>
    <x v="0"/>
    <d v="2023-08-08T00:00:00"/>
    <m/>
    <m/>
    <x v="53"/>
    <x v="6"/>
    <n v="10"/>
    <n v="1"/>
    <m/>
    <n v="10"/>
    <n v="-10"/>
    <m/>
    <m/>
  </r>
  <r>
    <s v="OPEX"/>
    <x v="0"/>
    <x v="0"/>
    <d v="2023-08-08T00:00:00"/>
    <m/>
    <m/>
    <x v="25"/>
    <x v="8"/>
    <n v="1"/>
    <n v="55"/>
    <m/>
    <n v="55"/>
    <n v="-55"/>
    <m/>
    <m/>
  </r>
  <r>
    <s v="OPEX"/>
    <x v="0"/>
    <x v="0"/>
    <d v="2023-08-08T00:00:00"/>
    <m/>
    <m/>
    <x v="138"/>
    <x v="9"/>
    <n v="1"/>
    <n v="20"/>
    <m/>
    <n v="20"/>
    <n v="-20"/>
    <m/>
    <m/>
  </r>
  <r>
    <s v="OPEX"/>
    <x v="0"/>
    <x v="1"/>
    <d v="2023-08-07T00:00:00"/>
    <m/>
    <m/>
    <x v="138"/>
    <x v="9"/>
    <n v="1"/>
    <n v="20"/>
    <m/>
    <n v="20"/>
    <n v="-20"/>
    <m/>
    <m/>
  </r>
  <r>
    <s v="VENTA"/>
    <x v="0"/>
    <x v="1"/>
    <d v="2023-08-10T00:00:00"/>
    <m/>
    <m/>
    <x v="16"/>
    <x v="21"/>
    <n v="70"/>
    <n v="7"/>
    <n v="490"/>
    <m/>
    <n v="490"/>
    <m/>
    <m/>
  </r>
  <r>
    <s v="VENTA"/>
    <x v="0"/>
    <x v="1"/>
    <d v="2023-08-10T00:00:00"/>
    <m/>
    <m/>
    <x v="17"/>
    <x v="21"/>
    <n v="100"/>
    <n v="5"/>
    <n v="500"/>
    <m/>
    <n v="500"/>
    <m/>
    <m/>
  </r>
  <r>
    <s v="VENTA"/>
    <x v="0"/>
    <x v="1"/>
    <d v="2023-08-10T00:00:00"/>
    <m/>
    <m/>
    <x v="18"/>
    <x v="21"/>
    <n v="30"/>
    <n v="3"/>
    <n v="90"/>
    <m/>
    <n v="90"/>
    <m/>
    <m/>
  </r>
  <r>
    <s v="VENTA"/>
    <x v="0"/>
    <x v="1"/>
    <d v="2023-08-10T00:00:00"/>
    <m/>
    <m/>
    <x v="19"/>
    <x v="21"/>
    <n v="800"/>
    <n v="2.25"/>
    <n v="1800"/>
    <m/>
    <n v="1800"/>
    <m/>
    <m/>
  </r>
  <r>
    <s v="VENTA"/>
    <x v="0"/>
    <x v="1"/>
    <d v="2023-08-10T00:00:00"/>
    <m/>
    <m/>
    <x v="23"/>
    <x v="21"/>
    <n v="2"/>
    <n v="6"/>
    <n v="12"/>
    <m/>
    <n v="12"/>
    <m/>
    <m/>
  </r>
  <r>
    <s v="VENTA"/>
    <x v="0"/>
    <x v="1"/>
    <d v="2023-08-10T00:00:00"/>
    <m/>
    <m/>
    <x v="21"/>
    <x v="21"/>
    <n v="42"/>
    <n v="2"/>
    <n v="84"/>
    <m/>
    <n v="84"/>
    <m/>
    <m/>
  </r>
  <r>
    <s v="VENTA"/>
    <x v="0"/>
    <x v="1"/>
    <d v="2023-08-10T00:00:00"/>
    <m/>
    <m/>
    <x v="22"/>
    <x v="21"/>
    <n v="200"/>
    <n v="0.25"/>
    <n v="50"/>
    <m/>
    <n v="50"/>
    <m/>
    <m/>
  </r>
  <r>
    <s v="VENTA"/>
    <x v="0"/>
    <x v="1"/>
    <d v="2023-08-11T00:00:00"/>
    <m/>
    <m/>
    <x v="16"/>
    <x v="22"/>
    <n v="2"/>
    <n v="7"/>
    <n v="14"/>
    <m/>
    <n v="14"/>
    <m/>
    <m/>
  </r>
  <r>
    <s v="VENTA"/>
    <x v="0"/>
    <x v="1"/>
    <d v="2023-08-11T00:00:00"/>
    <m/>
    <m/>
    <x v="17"/>
    <x v="22"/>
    <n v="21"/>
    <n v="5.5"/>
    <n v="115.5"/>
    <m/>
    <n v="115.5"/>
    <m/>
    <m/>
  </r>
  <r>
    <s v="VENTA"/>
    <x v="0"/>
    <x v="1"/>
    <d v="2023-08-11T00:00:00"/>
    <m/>
    <m/>
    <x v="144"/>
    <x v="22"/>
    <n v="9"/>
    <n v="3.5"/>
    <n v="31.5"/>
    <m/>
    <n v="31.5"/>
    <m/>
    <m/>
  </r>
  <r>
    <s v="VENTA"/>
    <x v="0"/>
    <x v="1"/>
    <d v="2023-08-11T00:00:00"/>
    <m/>
    <m/>
    <x v="19"/>
    <x v="22"/>
    <n v="235"/>
    <n v="2.25"/>
    <n v="528.75"/>
    <m/>
    <n v="528.75"/>
    <m/>
    <m/>
  </r>
  <r>
    <s v="VENTA"/>
    <x v="0"/>
    <x v="1"/>
    <d v="2023-08-11T00:00:00"/>
    <m/>
    <m/>
    <x v="20"/>
    <x v="22"/>
    <n v="31"/>
    <n v="1.25"/>
    <n v="38.75"/>
    <m/>
    <n v="38.75"/>
    <m/>
    <m/>
  </r>
  <r>
    <s v="VENTA"/>
    <x v="0"/>
    <x v="0"/>
    <d v="2023-08-08T00:00:00"/>
    <m/>
    <m/>
    <x v="19"/>
    <x v="16"/>
    <n v="519"/>
    <n v="2.25"/>
    <n v="1167.75"/>
    <m/>
    <n v="1167.75"/>
    <m/>
    <m/>
  </r>
  <r>
    <s v="VENTA"/>
    <x v="0"/>
    <x v="0"/>
    <d v="2023-08-08T00:00:00"/>
    <m/>
    <m/>
    <x v="21"/>
    <x v="16"/>
    <n v="49"/>
    <n v="2"/>
    <n v="98"/>
    <m/>
    <n v="98"/>
    <m/>
    <m/>
  </r>
  <r>
    <s v="VENTA"/>
    <x v="0"/>
    <x v="0"/>
    <d v="2023-08-08T00:00:00"/>
    <m/>
    <m/>
    <x v="24"/>
    <x v="16"/>
    <n v="22"/>
    <n v="0.8"/>
    <n v="17.600000000000001"/>
    <m/>
    <n v="17.600000000000001"/>
    <m/>
    <m/>
  </r>
  <r>
    <s v="VENTA"/>
    <x v="0"/>
    <x v="0"/>
    <d v="2023-08-08T00:00:00"/>
    <m/>
    <m/>
    <x v="59"/>
    <x v="16"/>
    <n v="15"/>
    <n v="5"/>
    <n v="75"/>
    <m/>
    <n v="75"/>
    <m/>
    <m/>
  </r>
  <r>
    <s v="VENTA"/>
    <x v="0"/>
    <x v="0"/>
    <d v="2023-08-08T00:00:00"/>
    <m/>
    <m/>
    <x v="23"/>
    <x v="16"/>
    <n v="6.5"/>
    <n v="6"/>
    <n v="39"/>
    <m/>
    <n v="39"/>
    <m/>
    <m/>
  </r>
  <r>
    <s v="VENTA"/>
    <x v="0"/>
    <x v="0"/>
    <d v="2023-08-08T00:00:00"/>
    <m/>
    <m/>
    <x v="145"/>
    <x v="16"/>
    <n v="17"/>
    <n v="2"/>
    <n v="34"/>
    <m/>
    <n v="34"/>
    <m/>
    <m/>
  </r>
  <r>
    <s v="VENTA"/>
    <x v="0"/>
    <x v="0"/>
    <d v="2023-08-08T00:00:00"/>
    <m/>
    <m/>
    <x v="16"/>
    <x v="16"/>
    <n v="77"/>
    <n v="7.5"/>
    <n v="577.5"/>
    <m/>
    <n v="577.5"/>
    <m/>
    <m/>
  </r>
  <r>
    <s v="VENTA"/>
    <x v="0"/>
    <x v="0"/>
    <d v="2023-08-08T00:00:00"/>
    <m/>
    <m/>
    <x v="17"/>
    <x v="16"/>
    <n v="60"/>
    <n v="5.75"/>
    <n v="345"/>
    <m/>
    <n v="345"/>
    <m/>
    <m/>
  </r>
  <r>
    <s v="VENTA"/>
    <x v="0"/>
    <x v="0"/>
    <d v="2023-08-08T00:00:00"/>
    <m/>
    <m/>
    <x v="18"/>
    <x v="16"/>
    <n v="11"/>
    <n v="3.25"/>
    <n v="35.75"/>
    <m/>
    <n v="35.75"/>
    <m/>
    <m/>
  </r>
  <r>
    <s v="VENTA"/>
    <x v="0"/>
    <x v="0"/>
    <d v="2023-08-08T00:00:00"/>
    <m/>
    <m/>
    <x v="59"/>
    <x v="16"/>
    <n v="14"/>
    <n v="4.5"/>
    <n v="63"/>
    <m/>
    <n v="63"/>
    <m/>
    <m/>
  </r>
  <r>
    <s v="VENTA"/>
    <x v="0"/>
    <x v="0"/>
    <d v="2023-08-08T00:00:00"/>
    <m/>
    <m/>
    <x v="128"/>
    <x v="16"/>
    <n v="50"/>
    <n v="1"/>
    <n v="50"/>
    <m/>
    <n v="50"/>
    <m/>
    <m/>
  </r>
  <r>
    <s v="VENTA"/>
    <x v="0"/>
    <x v="0"/>
    <d v="2023-08-08T00:00:00"/>
    <m/>
    <m/>
    <x v="126"/>
    <x v="16"/>
    <n v="50"/>
    <n v="1.3"/>
    <n v="65"/>
    <m/>
    <n v="65"/>
    <m/>
    <m/>
  </r>
  <r>
    <s v="VENTA"/>
    <x v="0"/>
    <x v="0"/>
    <d v="2023-08-08T00:00:00"/>
    <m/>
    <m/>
    <x v="22"/>
    <x v="16"/>
    <n v="100"/>
    <n v="0.4"/>
    <n v="40"/>
    <m/>
    <n v="40"/>
    <m/>
    <m/>
  </r>
  <r>
    <s v="VENTA"/>
    <x v="0"/>
    <x v="0"/>
    <d v="2023-08-10T00:00:00"/>
    <m/>
    <m/>
    <x v="16"/>
    <x v="17"/>
    <n v="76"/>
    <n v="7"/>
    <n v="532"/>
    <m/>
    <n v="532"/>
    <m/>
    <m/>
  </r>
  <r>
    <s v="VENTA"/>
    <x v="0"/>
    <x v="0"/>
    <d v="2023-08-10T00:00:00"/>
    <m/>
    <m/>
    <x v="17"/>
    <x v="17"/>
    <n v="88"/>
    <n v="5"/>
    <n v="440"/>
    <m/>
    <n v="440"/>
    <m/>
    <m/>
  </r>
  <r>
    <s v="VENTA"/>
    <x v="0"/>
    <x v="0"/>
    <d v="2023-08-10T00:00:00"/>
    <m/>
    <m/>
    <x v="18"/>
    <x v="17"/>
    <n v="18"/>
    <n v="3"/>
    <n v="54"/>
    <m/>
    <n v="54"/>
    <m/>
    <m/>
  </r>
  <r>
    <s v="VENTA"/>
    <x v="0"/>
    <x v="0"/>
    <d v="2023-08-10T00:00:00"/>
    <m/>
    <m/>
    <x v="19"/>
    <x v="17"/>
    <n v="540"/>
    <n v="2.25"/>
    <n v="1215"/>
    <m/>
    <n v="1215"/>
    <m/>
    <m/>
  </r>
  <r>
    <s v="VENTA"/>
    <x v="0"/>
    <x v="0"/>
    <d v="2023-08-10T00:00:00"/>
    <m/>
    <m/>
    <x v="23"/>
    <x v="17"/>
    <n v="2"/>
    <n v="6"/>
    <n v="12"/>
    <m/>
    <n v="12"/>
    <m/>
    <m/>
  </r>
  <r>
    <s v="VENTA"/>
    <x v="0"/>
    <x v="0"/>
    <d v="2023-08-10T00:00:00"/>
    <m/>
    <m/>
    <x v="21"/>
    <x v="17"/>
    <n v="20"/>
    <n v="2.25"/>
    <n v="45"/>
    <m/>
    <n v="45"/>
    <m/>
    <m/>
  </r>
  <r>
    <s v="VENTA"/>
    <x v="0"/>
    <x v="0"/>
    <d v="2023-08-10T00:00:00"/>
    <m/>
    <m/>
    <x v="20"/>
    <x v="17"/>
    <n v="30"/>
    <n v="1.25"/>
    <n v="37.5"/>
    <m/>
    <n v="37.5"/>
    <m/>
    <m/>
  </r>
  <r>
    <s v="VENTA"/>
    <x v="0"/>
    <x v="0"/>
    <d v="2023-08-10T00:00:00"/>
    <m/>
    <m/>
    <x v="22"/>
    <x v="17"/>
    <n v="100"/>
    <n v="0.4"/>
    <n v="40"/>
    <m/>
    <n v="40"/>
    <m/>
    <m/>
  </r>
  <r>
    <s v="OPEX"/>
    <x v="0"/>
    <x v="0"/>
    <d v="2023-08-08T00:00:00"/>
    <m/>
    <m/>
    <x v="25"/>
    <x v="8"/>
    <n v="1"/>
    <n v="50"/>
    <m/>
    <n v="50"/>
    <n v="-50"/>
    <m/>
    <m/>
  </r>
  <r>
    <s v="OPEX"/>
    <x v="0"/>
    <x v="0"/>
    <d v="2023-08-08T00:00:00"/>
    <m/>
    <m/>
    <x v="55"/>
    <x v="6"/>
    <n v="2"/>
    <n v="4.5"/>
    <m/>
    <n v="9"/>
    <n v="-9"/>
    <m/>
    <m/>
  </r>
  <r>
    <s v="OPEX"/>
    <x v="0"/>
    <x v="0"/>
    <d v="2023-08-08T00:00:00"/>
    <m/>
    <m/>
    <x v="137"/>
    <x v="6"/>
    <n v="1"/>
    <n v="4"/>
    <m/>
    <n v="4"/>
    <n v="-4"/>
    <m/>
    <m/>
  </r>
  <r>
    <s v="OPEX"/>
    <x v="0"/>
    <x v="1"/>
    <d v="2023-08-08T00:00:00"/>
    <m/>
    <m/>
    <x v="14"/>
    <x v="6"/>
    <n v="1"/>
    <n v="20"/>
    <m/>
    <n v="20"/>
    <n v="-20"/>
    <m/>
    <m/>
  </r>
  <r>
    <s v="OPEX"/>
    <x v="0"/>
    <x v="0"/>
    <d v="2023-08-08T00:00:00"/>
    <m/>
    <m/>
    <x v="111"/>
    <x v="10"/>
    <n v="3"/>
    <n v="6"/>
    <m/>
    <n v="18"/>
    <n v="-18"/>
    <m/>
    <m/>
  </r>
  <r>
    <s v="OPEX"/>
    <x v="0"/>
    <x v="0"/>
    <d v="2023-08-08T00:00:00"/>
    <m/>
    <m/>
    <x v="48"/>
    <x v="6"/>
    <n v="6"/>
    <n v="1.25"/>
    <m/>
    <n v="7.5"/>
    <n v="-7.5"/>
    <m/>
    <m/>
  </r>
  <r>
    <s v="OPEX"/>
    <x v="0"/>
    <x v="0"/>
    <d v="2023-08-08T00:00:00"/>
    <m/>
    <m/>
    <x v="49"/>
    <x v="6"/>
    <n v="1"/>
    <n v="3.5"/>
    <m/>
    <n v="3.5"/>
    <n v="-3.5"/>
    <m/>
    <m/>
  </r>
  <r>
    <s v="OPEX"/>
    <x v="0"/>
    <x v="1"/>
    <d v="2023-08-08T00:00:00"/>
    <m/>
    <m/>
    <x v="25"/>
    <x v="8"/>
    <n v="1"/>
    <n v="50"/>
    <m/>
    <n v="50"/>
    <n v="-50"/>
    <m/>
    <m/>
  </r>
  <r>
    <s v="OPEX"/>
    <x v="0"/>
    <x v="1"/>
    <d v="2023-08-08T00:00:00"/>
    <m/>
    <m/>
    <x v="11"/>
    <x v="4"/>
    <n v="10"/>
    <n v="3.5"/>
    <m/>
    <n v="35"/>
    <n v="-35"/>
    <m/>
    <m/>
  </r>
  <r>
    <s v="VENTA"/>
    <x v="0"/>
    <x v="0"/>
    <d v="2023-08-13T00:00:00"/>
    <m/>
    <m/>
    <x v="16"/>
    <x v="23"/>
    <n v="57"/>
    <n v="7.5"/>
    <n v="427.5"/>
    <m/>
    <n v="427.5"/>
    <m/>
    <m/>
  </r>
  <r>
    <s v="VENTA"/>
    <x v="0"/>
    <x v="0"/>
    <d v="2023-08-13T00:00:00"/>
    <m/>
    <m/>
    <x v="17"/>
    <x v="23"/>
    <n v="38"/>
    <n v="5.5"/>
    <n v="209"/>
    <m/>
    <n v="209"/>
    <m/>
    <m/>
  </r>
  <r>
    <s v="VENTA"/>
    <x v="0"/>
    <x v="0"/>
    <d v="2023-08-13T00:00:00"/>
    <m/>
    <m/>
    <x v="18"/>
    <x v="23"/>
    <n v="21"/>
    <n v="3.75"/>
    <n v="78.75"/>
    <m/>
    <n v="78.75"/>
    <m/>
    <m/>
  </r>
  <r>
    <s v="VENTA"/>
    <x v="0"/>
    <x v="0"/>
    <d v="2023-08-13T00:00:00"/>
    <m/>
    <m/>
    <x v="19"/>
    <x v="23"/>
    <n v="468"/>
    <n v="2.25"/>
    <n v="1053"/>
    <m/>
    <n v="1053"/>
    <m/>
    <m/>
  </r>
  <r>
    <s v="VENTA"/>
    <x v="0"/>
    <x v="0"/>
    <d v="2023-08-13T00:00:00"/>
    <m/>
    <m/>
    <x v="21"/>
    <x v="23"/>
    <n v="8"/>
    <n v="2.25"/>
    <n v="18"/>
    <m/>
    <n v="18"/>
    <m/>
    <m/>
  </r>
  <r>
    <s v="VENTA"/>
    <x v="0"/>
    <x v="0"/>
    <d v="2023-08-13T00:00:00"/>
    <m/>
    <m/>
    <x v="20"/>
    <x v="23"/>
    <n v="45"/>
    <n v="1.25"/>
    <n v="56.25"/>
    <m/>
    <n v="56.25"/>
    <m/>
    <m/>
  </r>
  <r>
    <s v="VENTA"/>
    <x v="0"/>
    <x v="0"/>
    <d v="2023-08-13T00:00:00"/>
    <m/>
    <m/>
    <x v="22"/>
    <x v="23"/>
    <n v="100"/>
    <n v="0.3"/>
    <n v="30"/>
    <m/>
    <n v="30"/>
    <m/>
    <m/>
  </r>
  <r>
    <s v="VENTA"/>
    <x v="0"/>
    <x v="0"/>
    <d v="2023-08-13T00:00:00"/>
    <m/>
    <m/>
    <x v="23"/>
    <x v="23"/>
    <n v="1.5"/>
    <n v="7"/>
    <n v="10.5"/>
    <m/>
    <n v="10.5"/>
    <m/>
    <m/>
  </r>
  <r>
    <s v="VENTA"/>
    <x v="0"/>
    <x v="0"/>
    <d v="2023-08-13T00:00:00"/>
    <m/>
    <m/>
    <x v="24"/>
    <x v="23"/>
    <n v="40"/>
    <n v="1"/>
    <n v="40"/>
    <m/>
    <n v="40"/>
    <m/>
    <m/>
  </r>
  <r>
    <s v="VENTA"/>
    <x v="0"/>
    <x v="0"/>
    <d v="2023-08-15T00:00:00"/>
    <m/>
    <m/>
    <x v="19"/>
    <x v="21"/>
    <n v="170"/>
    <n v="2.5"/>
    <n v="425"/>
    <m/>
    <n v="425"/>
    <m/>
    <m/>
  </r>
  <r>
    <s v="VENTA"/>
    <x v="0"/>
    <x v="0"/>
    <d v="2023-08-15T00:00:00"/>
    <m/>
    <m/>
    <x v="16"/>
    <x v="21"/>
    <n v="35"/>
    <n v="7"/>
    <n v="245"/>
    <m/>
    <n v="245"/>
    <m/>
    <m/>
  </r>
  <r>
    <s v="VENTA"/>
    <x v="0"/>
    <x v="0"/>
    <d v="2023-08-15T00:00:00"/>
    <m/>
    <m/>
    <x v="21"/>
    <x v="21"/>
    <n v="20"/>
    <n v="2.25"/>
    <n v="45"/>
    <m/>
    <n v="45"/>
    <m/>
    <m/>
  </r>
  <r>
    <s v="VENTA"/>
    <x v="0"/>
    <x v="0"/>
    <d v="2023-08-15T00:00:00"/>
    <m/>
    <m/>
    <x v="17"/>
    <x v="21"/>
    <n v="40"/>
    <n v="6"/>
    <n v="240"/>
    <m/>
    <n v="240"/>
    <m/>
    <m/>
  </r>
  <r>
    <s v="VENTA"/>
    <x v="0"/>
    <x v="0"/>
    <d v="2023-08-15T00:00:00"/>
    <m/>
    <m/>
    <x v="18"/>
    <x v="21"/>
    <n v="14"/>
    <n v="3.75"/>
    <n v="52.5"/>
    <m/>
    <n v="52.5"/>
    <m/>
    <m/>
  </r>
  <r>
    <s v="VENTA"/>
    <x v="0"/>
    <x v="0"/>
    <d v="2023-08-15T00:00:00"/>
    <m/>
    <m/>
    <x v="23"/>
    <x v="21"/>
    <n v="2"/>
    <n v="3.5"/>
    <n v="7"/>
    <m/>
    <n v="7"/>
    <m/>
    <m/>
  </r>
  <r>
    <s v="VENTA"/>
    <x v="0"/>
    <x v="0"/>
    <d v="2023-08-15T00:00:00"/>
    <m/>
    <m/>
    <x v="24"/>
    <x v="21"/>
    <n v="50"/>
    <n v="0.8"/>
    <n v="40"/>
    <m/>
    <n v="40"/>
    <m/>
    <m/>
  </r>
  <r>
    <s v="OPEX"/>
    <x v="0"/>
    <x v="0"/>
    <d v="2023-08-13T00:00:00"/>
    <m/>
    <m/>
    <x v="25"/>
    <x v="8"/>
    <n v="1"/>
    <n v="50"/>
    <m/>
    <n v="50"/>
    <n v="-50"/>
    <m/>
    <m/>
  </r>
  <r>
    <s v="OPEX"/>
    <x v="0"/>
    <x v="0"/>
    <d v="2023-08-13T00:00:00"/>
    <m/>
    <m/>
    <x v="138"/>
    <x v="9"/>
    <n v="1"/>
    <n v="20"/>
    <m/>
    <n v="20"/>
    <n v="-20"/>
    <m/>
    <m/>
  </r>
  <r>
    <s v="OPEX"/>
    <x v="0"/>
    <x v="0"/>
    <d v="2023-08-13T00:00:00"/>
    <m/>
    <m/>
    <x v="14"/>
    <x v="6"/>
    <n v="1"/>
    <n v="50"/>
    <m/>
    <n v="50"/>
    <n v="-50"/>
    <m/>
    <m/>
  </r>
  <r>
    <s v="OPEX"/>
    <x v="0"/>
    <x v="0"/>
    <d v="2023-08-13T00:00:00"/>
    <m/>
    <m/>
    <x v="111"/>
    <x v="10"/>
    <n v="1"/>
    <n v="8"/>
    <m/>
    <n v="8"/>
    <n v="-8"/>
    <m/>
    <m/>
  </r>
  <r>
    <s v="OPEX"/>
    <x v="1"/>
    <x v="1"/>
    <d v="2023-08-14T00:00:00"/>
    <m/>
    <m/>
    <x v="146"/>
    <x v="24"/>
    <n v="1"/>
    <n v="100"/>
    <m/>
    <n v="100"/>
    <n v="-100"/>
    <m/>
    <m/>
  </r>
  <r>
    <s v="OPEX"/>
    <x v="1"/>
    <x v="1"/>
    <d v="2023-08-14T00:00:00"/>
    <m/>
    <m/>
    <x v="147"/>
    <x v="24"/>
    <n v="1"/>
    <n v="105"/>
    <m/>
    <n v="105"/>
    <n v="-105"/>
    <m/>
    <m/>
  </r>
  <r>
    <s v="OPEX"/>
    <x v="1"/>
    <x v="1"/>
    <d v="2023-08-14T00:00:00"/>
    <m/>
    <m/>
    <x v="148"/>
    <x v="24"/>
    <n v="1"/>
    <n v="67.25"/>
    <m/>
    <n v="67.25"/>
    <n v="-67.25"/>
    <m/>
    <m/>
  </r>
  <r>
    <s v="OPEX"/>
    <x v="1"/>
    <x v="1"/>
    <d v="2023-08-14T00:00:00"/>
    <m/>
    <m/>
    <x v="149"/>
    <x v="24"/>
    <n v="1"/>
    <n v="37.1"/>
    <m/>
    <n v="37.1"/>
    <n v="-37.1"/>
    <m/>
    <m/>
  </r>
  <r>
    <s v="OPEX"/>
    <x v="1"/>
    <x v="1"/>
    <d v="2023-08-14T00:00:00"/>
    <m/>
    <m/>
    <x v="150"/>
    <x v="24"/>
    <n v="1"/>
    <n v="10"/>
    <m/>
    <n v="10"/>
    <n v="-10"/>
    <m/>
    <m/>
  </r>
  <r>
    <s v="OPEX"/>
    <x v="1"/>
    <x v="1"/>
    <d v="2023-08-14T00:00:00"/>
    <m/>
    <m/>
    <x v="151"/>
    <x v="24"/>
    <n v="1"/>
    <n v="10"/>
    <m/>
    <n v="10"/>
    <n v="-10"/>
    <m/>
    <m/>
  </r>
  <r>
    <s v="OPEX"/>
    <x v="1"/>
    <x v="1"/>
    <d v="2023-08-17T00:00:00"/>
    <m/>
    <m/>
    <x v="152"/>
    <x v="14"/>
    <n v="1"/>
    <n v="50"/>
    <m/>
    <n v="50"/>
    <n v="-50"/>
    <m/>
    <m/>
  </r>
  <r>
    <s v="OPEX"/>
    <x v="1"/>
    <x v="1"/>
    <d v="2023-08-17T00:00:00"/>
    <m/>
    <m/>
    <x v="153"/>
    <x v="14"/>
    <n v="1"/>
    <n v="100"/>
    <m/>
    <n v="100"/>
    <n v="-100"/>
    <m/>
    <m/>
  </r>
  <r>
    <s v="OPEX"/>
    <x v="1"/>
    <x v="1"/>
    <d v="2023-08-17T00:00:00"/>
    <m/>
    <m/>
    <x v="154"/>
    <x v="24"/>
    <n v="1"/>
    <n v="40"/>
    <m/>
    <n v="40"/>
    <n v="-40"/>
    <m/>
    <m/>
  </r>
  <r>
    <s v="OPEX"/>
    <x v="1"/>
    <x v="0"/>
    <d v="2023-08-18T00:00:00"/>
    <m/>
    <m/>
    <x v="155"/>
    <x v="14"/>
    <n v="1"/>
    <n v="55"/>
    <m/>
    <n v="55"/>
    <n v="-55"/>
    <m/>
    <m/>
  </r>
  <r>
    <s v="OPEX"/>
    <x v="1"/>
    <x v="0"/>
    <d v="2023-08-18T00:00:00"/>
    <m/>
    <m/>
    <x v="156"/>
    <x v="14"/>
    <n v="1"/>
    <n v="49"/>
    <m/>
    <n v="49"/>
    <n v="-49"/>
    <m/>
    <m/>
  </r>
  <r>
    <s v="OPEX"/>
    <x v="1"/>
    <x v="0"/>
    <d v="2023-08-18T00:00:00"/>
    <m/>
    <m/>
    <x v="157"/>
    <x v="14"/>
    <n v="1"/>
    <n v="55"/>
    <m/>
    <n v="55"/>
    <n v="-55"/>
    <m/>
    <m/>
  </r>
  <r>
    <s v="OPEX"/>
    <x v="1"/>
    <x v="0"/>
    <d v="2023-08-18T00:00:00"/>
    <m/>
    <m/>
    <x v="158"/>
    <x v="14"/>
    <n v="1"/>
    <n v="153"/>
    <m/>
    <n v="153"/>
    <n v="-153"/>
    <m/>
    <m/>
  </r>
  <r>
    <s v="OPEX"/>
    <x v="1"/>
    <x v="0"/>
    <d v="2023-08-18T00:00:00"/>
    <m/>
    <m/>
    <x v="159"/>
    <x v="14"/>
    <n v="1"/>
    <n v="20"/>
    <m/>
    <n v="20"/>
    <n v="-20"/>
    <m/>
    <m/>
  </r>
  <r>
    <s v="OPEX"/>
    <x v="1"/>
    <x v="0"/>
    <d v="2023-08-18T00:00:00"/>
    <m/>
    <m/>
    <x v="160"/>
    <x v="14"/>
    <n v="1"/>
    <n v="40"/>
    <m/>
    <n v="40"/>
    <n v="-40"/>
    <m/>
    <m/>
  </r>
  <r>
    <s v="OPEX"/>
    <x v="1"/>
    <x v="0"/>
    <d v="2023-08-18T00:00:00"/>
    <m/>
    <m/>
    <x v="161"/>
    <x v="14"/>
    <n v="1"/>
    <n v="55"/>
    <m/>
    <n v="55"/>
    <n v="-55"/>
    <m/>
    <m/>
  </r>
  <r>
    <s v="OPEX"/>
    <x v="1"/>
    <x v="1"/>
    <d v="2023-08-18T00:00:00"/>
    <m/>
    <m/>
    <x v="162"/>
    <x v="14"/>
    <n v="1"/>
    <n v="122.45"/>
    <m/>
    <n v="122.45"/>
    <n v="-122.45"/>
    <m/>
    <m/>
  </r>
  <r>
    <s v="OPEX"/>
    <x v="1"/>
    <x v="1"/>
    <d v="2023-08-18T00:00:00"/>
    <m/>
    <m/>
    <x v="163"/>
    <x v="14"/>
    <n v="1"/>
    <n v="40.5"/>
    <m/>
    <n v="40.5"/>
    <n v="-40.5"/>
    <m/>
    <m/>
  </r>
  <r>
    <s v="OPEX"/>
    <x v="1"/>
    <x v="1"/>
    <d v="2023-08-18T00:00:00"/>
    <m/>
    <m/>
    <x v="163"/>
    <x v="14"/>
    <n v="1"/>
    <n v="40.5"/>
    <m/>
    <n v="40.5"/>
    <n v="-40.5"/>
    <m/>
    <m/>
  </r>
  <r>
    <s v="OPEX"/>
    <x v="1"/>
    <x v="0"/>
    <d v="2023-08-21T00:00:00"/>
    <m/>
    <m/>
    <x v="164"/>
    <x v="14"/>
    <n v="1"/>
    <n v="32"/>
    <m/>
    <n v="32"/>
    <n v="-32"/>
    <m/>
    <m/>
  </r>
  <r>
    <s v="OPEX"/>
    <x v="1"/>
    <x v="0"/>
    <d v="2023-08-21T00:00:00"/>
    <m/>
    <m/>
    <x v="72"/>
    <x v="14"/>
    <n v="1"/>
    <n v="2.5"/>
    <m/>
    <n v="2.5"/>
    <n v="-2.5"/>
    <m/>
    <m/>
  </r>
  <r>
    <s v="OPEX"/>
    <x v="1"/>
    <x v="0"/>
    <d v="2023-08-21T00:00:00"/>
    <m/>
    <m/>
    <x v="165"/>
    <x v="14"/>
    <n v="1"/>
    <n v="15"/>
    <m/>
    <n v="15"/>
    <n v="-15"/>
    <m/>
    <m/>
  </r>
  <r>
    <s v="OPEX"/>
    <x v="1"/>
    <x v="0"/>
    <d v="2023-08-21T00:00:00"/>
    <m/>
    <m/>
    <x v="55"/>
    <x v="6"/>
    <n v="2"/>
    <n v="4.5"/>
    <m/>
    <n v="9"/>
    <n v="-9"/>
    <m/>
    <m/>
  </r>
  <r>
    <s v="OPEX"/>
    <x v="1"/>
    <x v="0"/>
    <d v="2023-08-21T00:00:00"/>
    <m/>
    <m/>
    <x v="137"/>
    <x v="6"/>
    <n v="2"/>
    <n v="4"/>
    <m/>
    <n v="8"/>
    <n v="-8"/>
    <m/>
    <m/>
  </r>
  <r>
    <s v="OPEX"/>
    <x v="1"/>
    <x v="0"/>
    <d v="2023-08-21T00:00:00"/>
    <m/>
    <m/>
    <x v="166"/>
    <x v="14"/>
    <n v="2"/>
    <n v="18"/>
    <m/>
    <n v="36"/>
    <n v="-36"/>
    <m/>
    <m/>
  </r>
  <r>
    <s v="OPEX"/>
    <x v="1"/>
    <x v="1"/>
    <d v="2023-08-21T00:00:00"/>
    <m/>
    <m/>
    <x v="164"/>
    <x v="14"/>
    <n v="1"/>
    <n v="32"/>
    <m/>
    <n v="32"/>
    <n v="-32"/>
    <m/>
    <m/>
  </r>
  <r>
    <s v="OPEX"/>
    <x v="1"/>
    <x v="1"/>
    <d v="2023-08-21T00:00:00"/>
    <m/>
    <m/>
    <x v="72"/>
    <x v="14"/>
    <n v="0.5"/>
    <n v="2.5"/>
    <m/>
    <n v="1.25"/>
    <n v="-1.25"/>
    <m/>
    <m/>
  </r>
  <r>
    <s v="OPEX"/>
    <x v="1"/>
    <x v="1"/>
    <d v="2023-08-21T00:00:00"/>
    <m/>
    <m/>
    <x v="165"/>
    <x v="14"/>
    <n v="0.5"/>
    <n v="15"/>
    <m/>
    <n v="7.5"/>
    <n v="-7.5"/>
    <m/>
    <m/>
  </r>
  <r>
    <s v="OPEX"/>
    <x v="1"/>
    <x v="1"/>
    <d v="2023-08-21T00:00:00"/>
    <m/>
    <m/>
    <x v="55"/>
    <x v="6"/>
    <n v="2"/>
    <n v="4.5"/>
    <m/>
    <n v="9"/>
    <n v="-9"/>
    <m/>
    <m/>
  </r>
  <r>
    <s v="OPEX"/>
    <x v="1"/>
    <x v="1"/>
    <d v="2023-08-21T00:00:00"/>
    <m/>
    <m/>
    <x v="137"/>
    <x v="6"/>
    <n v="2"/>
    <n v="4"/>
    <m/>
    <n v="8"/>
    <n v="-8"/>
    <m/>
    <m/>
  </r>
  <r>
    <s v="OPEX"/>
    <x v="1"/>
    <x v="1"/>
    <d v="2023-08-21T00:00:00"/>
    <m/>
    <m/>
    <x v="166"/>
    <x v="14"/>
    <n v="0.5"/>
    <n v="18"/>
    <m/>
    <n v="9"/>
    <n v="-9"/>
    <m/>
    <m/>
  </r>
  <r>
    <s v="OPEX"/>
    <x v="1"/>
    <x v="1"/>
    <d v="2023-08-21T00:00:00"/>
    <m/>
    <m/>
    <x v="111"/>
    <x v="10"/>
    <n v="1"/>
    <n v="10"/>
    <m/>
    <n v="10"/>
    <n v="-10"/>
    <m/>
    <m/>
  </r>
  <r>
    <s v="OPEX"/>
    <x v="1"/>
    <x v="0"/>
    <d v="2023-08-21T00:00:00"/>
    <m/>
    <m/>
    <x v="111"/>
    <x v="10"/>
    <n v="1"/>
    <n v="10"/>
    <m/>
    <n v="10"/>
    <n v="-10"/>
    <m/>
    <m/>
  </r>
  <r>
    <s v="OPEX"/>
    <x v="1"/>
    <x v="1"/>
    <d v="2023-08-21T00:00:00"/>
    <m/>
    <m/>
    <x v="167"/>
    <x v="9"/>
    <n v="1"/>
    <n v="10"/>
    <m/>
    <n v="10"/>
    <n v="-10"/>
    <m/>
    <m/>
  </r>
  <r>
    <s v="OPEX"/>
    <x v="1"/>
    <x v="0"/>
    <d v="2023-08-21T00:00:00"/>
    <m/>
    <m/>
    <x v="167"/>
    <x v="9"/>
    <n v="1"/>
    <n v="10"/>
    <m/>
    <n v="10"/>
    <n v="-10"/>
    <m/>
    <m/>
  </r>
  <r>
    <s v="OPEX"/>
    <x v="1"/>
    <x v="1"/>
    <d v="2023-08-22T00:00:00"/>
    <m/>
    <m/>
    <x v="6"/>
    <x v="25"/>
    <n v="1"/>
    <n v="300"/>
    <m/>
    <n v="300"/>
    <n v="-300"/>
    <m/>
    <m/>
  </r>
  <r>
    <s v="OPEX"/>
    <x v="1"/>
    <x v="1"/>
    <d v="2023-08-22T00:00:00"/>
    <m/>
    <m/>
    <x v="8"/>
    <x v="26"/>
    <n v="1"/>
    <n v="55"/>
    <m/>
    <n v="55"/>
    <n v="-55"/>
    <m/>
    <m/>
  </r>
  <r>
    <s v="OPEX"/>
    <x v="1"/>
    <x v="1"/>
    <d v="2023-08-22T00:00:00"/>
    <m/>
    <m/>
    <x v="168"/>
    <x v="27"/>
    <n v="1"/>
    <n v="75"/>
    <m/>
    <n v="75"/>
    <n v="-75"/>
    <m/>
    <m/>
  </r>
  <r>
    <s v="OPEX"/>
    <x v="1"/>
    <x v="1"/>
    <d v="2023-08-22T00:00:00"/>
    <m/>
    <m/>
    <x v="169"/>
    <x v="28"/>
    <n v="1"/>
    <n v="4300"/>
    <m/>
    <n v="4300"/>
    <n v="-4300"/>
    <m/>
    <m/>
  </r>
  <r>
    <s v="OPEX"/>
    <x v="1"/>
    <x v="0"/>
    <d v="2023-08-22T00:00:00"/>
    <m/>
    <m/>
    <x v="6"/>
    <x v="25"/>
    <n v="1"/>
    <n v="300"/>
    <m/>
    <n v="300"/>
    <n v="-300"/>
    <m/>
    <m/>
  </r>
  <r>
    <s v="OPEX"/>
    <x v="1"/>
    <x v="0"/>
    <d v="2023-08-22T00:00:00"/>
    <m/>
    <m/>
    <x v="8"/>
    <x v="26"/>
    <n v="1"/>
    <n v="55"/>
    <m/>
    <n v="55"/>
    <n v="-55"/>
    <m/>
    <m/>
  </r>
  <r>
    <s v="OPEX"/>
    <x v="1"/>
    <x v="0"/>
    <d v="2023-08-22T00:00:00"/>
    <m/>
    <m/>
    <x v="168"/>
    <x v="27"/>
    <n v="1"/>
    <n v="75"/>
    <m/>
    <n v="75"/>
    <n v="-75"/>
    <m/>
    <m/>
  </r>
  <r>
    <s v="OPEX"/>
    <x v="1"/>
    <x v="1"/>
    <d v="2023-08-17T00:00:00"/>
    <m/>
    <m/>
    <x v="170"/>
    <x v="29"/>
    <n v="2000"/>
    <n v="3.65"/>
    <m/>
    <n v="7300"/>
    <n v="-7300"/>
    <m/>
    <m/>
  </r>
  <r>
    <s v="OPEX"/>
    <x v="1"/>
    <x v="0"/>
    <d v="2023-08-17T00:00:00"/>
    <m/>
    <m/>
    <x v="170"/>
    <x v="29"/>
    <n v="1500"/>
    <n v="3.65"/>
    <m/>
    <n v="5475"/>
    <n v="-5475"/>
    <m/>
    <m/>
  </r>
  <r>
    <s v="OPEX"/>
    <x v="1"/>
    <x v="0"/>
    <d v="2023-08-17T00:00:00"/>
    <m/>
    <m/>
    <x v="33"/>
    <x v="13"/>
    <n v="1"/>
    <n v="253.22333333333333"/>
    <m/>
    <n v="253.22333333333333"/>
    <n v="-253.22333333333333"/>
    <m/>
    <m/>
  </r>
  <r>
    <s v="OPEX"/>
    <x v="1"/>
    <x v="1"/>
    <d v="2023-08-17T00:00:00"/>
    <m/>
    <m/>
    <x v="33"/>
    <x v="13"/>
    <n v="1"/>
    <n v="253.22333333333333"/>
    <m/>
    <n v="253.22333333333333"/>
    <n v="-253.22333333333333"/>
    <m/>
    <m/>
  </r>
  <r>
    <s v="OPEX"/>
    <x v="1"/>
    <x v="0"/>
    <d v="2023-08-26T00:00:00"/>
    <m/>
    <m/>
    <x v="14"/>
    <x v="6"/>
    <n v="1"/>
    <n v="292.27999999999997"/>
    <m/>
    <n v="292.27999999999997"/>
    <n v="-292.27999999999997"/>
    <m/>
    <m/>
  </r>
  <r>
    <s v="OPEX"/>
    <x v="1"/>
    <x v="1"/>
    <d v="2023-08-26T00:00:00"/>
    <m/>
    <m/>
    <x v="14"/>
    <x v="6"/>
    <n v="1"/>
    <n v="292.27999999999997"/>
    <m/>
    <n v="292.27999999999997"/>
    <n v="-292.27999999999997"/>
    <m/>
    <m/>
  </r>
  <r>
    <s v="OPEX"/>
    <x v="1"/>
    <x v="0"/>
    <d v="2023-08-26T00:00:00"/>
    <m/>
    <m/>
    <x v="11"/>
    <x v="4"/>
    <n v="50"/>
    <n v="3"/>
    <m/>
    <n v="150"/>
    <n v="-150"/>
    <m/>
    <m/>
  </r>
  <r>
    <s v="OPEX"/>
    <x v="1"/>
    <x v="1"/>
    <d v="2023-08-26T00:00:00"/>
    <m/>
    <m/>
    <x v="11"/>
    <x v="4"/>
    <n v="50"/>
    <n v="3"/>
    <m/>
    <n v="150"/>
    <n v="-150"/>
    <m/>
    <m/>
  </r>
  <r>
    <s v="OPEX"/>
    <x v="1"/>
    <x v="1"/>
    <d v="2023-08-27T00:00:00"/>
    <m/>
    <m/>
    <x v="13"/>
    <x v="5"/>
    <n v="1"/>
    <n v="20"/>
    <m/>
    <n v="20"/>
    <n v="-20"/>
    <m/>
    <m/>
  </r>
  <r>
    <s v="OPEX"/>
    <x v="1"/>
    <x v="1"/>
    <d v="2023-08-27T00:00:00"/>
    <m/>
    <m/>
    <x v="171"/>
    <x v="14"/>
    <n v="1"/>
    <n v="21"/>
    <m/>
    <n v="21"/>
    <n v="-21"/>
    <m/>
    <m/>
  </r>
  <r>
    <s v="OPEX"/>
    <x v="1"/>
    <x v="1"/>
    <d v="2023-08-27T00:00:00"/>
    <m/>
    <m/>
    <x v="172"/>
    <x v="14"/>
    <n v="1"/>
    <n v="7"/>
    <m/>
    <n v="7"/>
    <n v="-7"/>
    <m/>
    <m/>
  </r>
  <r>
    <s v="OPEX"/>
    <x v="1"/>
    <x v="1"/>
    <d v="2023-08-27T00:00:00"/>
    <m/>
    <m/>
    <x v="173"/>
    <x v="3"/>
    <n v="1"/>
    <n v="10"/>
    <m/>
    <n v="10"/>
    <n v="-10"/>
    <m/>
    <m/>
  </r>
  <r>
    <s v="OPEX"/>
    <x v="1"/>
    <x v="1"/>
    <d v="2023-08-27T00:00:00"/>
    <m/>
    <m/>
    <x v="12"/>
    <x v="4"/>
    <n v="1"/>
    <n v="20"/>
    <m/>
    <n v="20"/>
    <n v="-20"/>
    <m/>
    <m/>
  </r>
  <r>
    <s v="OPEX"/>
    <x v="1"/>
    <x v="1"/>
    <d v="2023-08-27T00:00:00"/>
    <m/>
    <m/>
    <x v="52"/>
    <x v="6"/>
    <n v="1"/>
    <n v="11.25"/>
    <m/>
    <n v="11.25"/>
    <n v="-11.25"/>
    <m/>
    <m/>
  </r>
  <r>
    <s v="OPEX"/>
    <x v="1"/>
    <x v="1"/>
    <d v="2023-08-27T00:00:00"/>
    <m/>
    <m/>
    <x v="135"/>
    <x v="6"/>
    <n v="6"/>
    <n v="0.84"/>
    <m/>
    <n v="5.04"/>
    <n v="-5.04"/>
    <m/>
    <m/>
  </r>
  <r>
    <s v="OPEX"/>
    <x v="1"/>
    <x v="1"/>
    <d v="2023-08-27T00:00:00"/>
    <m/>
    <m/>
    <x v="48"/>
    <x v="6"/>
    <n v="7"/>
    <n v="1.4000000000000001"/>
    <m/>
    <n v="9.8000000000000007"/>
    <n v="-9.8000000000000007"/>
    <m/>
    <m/>
  </r>
  <r>
    <s v="OPEX"/>
    <x v="1"/>
    <x v="1"/>
    <d v="2023-08-27T00:00:00"/>
    <m/>
    <m/>
    <x v="174"/>
    <x v="6"/>
    <n v="1"/>
    <n v="17.75"/>
    <m/>
    <n v="17.75"/>
    <n v="-17.75"/>
    <m/>
    <m/>
  </r>
  <r>
    <s v="OPEX"/>
    <x v="1"/>
    <x v="1"/>
    <d v="2023-08-27T00:00:00"/>
    <m/>
    <m/>
    <x v="49"/>
    <x v="6"/>
    <n v="1"/>
    <n v="8"/>
    <m/>
    <n v="8"/>
    <n v="-8"/>
    <m/>
    <m/>
  </r>
  <r>
    <s v="OPEX"/>
    <x v="1"/>
    <x v="1"/>
    <d v="2023-08-27T00:00:00"/>
    <m/>
    <m/>
    <x v="132"/>
    <x v="19"/>
    <n v="1"/>
    <n v="3.28"/>
    <m/>
    <n v="3.28"/>
    <n v="-3.28"/>
    <m/>
    <m/>
  </r>
  <r>
    <s v="OPEX"/>
    <x v="1"/>
    <x v="0"/>
    <d v="2023-08-27T00:00:00"/>
    <m/>
    <m/>
    <x v="13"/>
    <x v="5"/>
    <n v="1"/>
    <n v="20"/>
    <m/>
    <n v="20"/>
    <n v="-20"/>
    <m/>
    <m/>
  </r>
  <r>
    <s v="OPEX"/>
    <x v="1"/>
    <x v="0"/>
    <d v="2023-08-27T00:00:00"/>
    <m/>
    <m/>
    <x v="175"/>
    <x v="6"/>
    <n v="1"/>
    <n v="5"/>
    <m/>
    <n v="5"/>
    <n v="-5"/>
    <m/>
    <m/>
  </r>
  <r>
    <s v="OPEX"/>
    <x v="1"/>
    <x v="0"/>
    <d v="2023-08-27T00:00:00"/>
    <m/>
    <m/>
    <x v="48"/>
    <x v="6"/>
    <n v="1"/>
    <n v="2"/>
    <m/>
    <n v="2"/>
    <n v="-2"/>
    <m/>
    <m/>
  </r>
  <r>
    <s v="OPEX"/>
    <x v="1"/>
    <x v="0"/>
    <d v="2023-08-27T00:00:00"/>
    <m/>
    <m/>
    <x v="112"/>
    <x v="6"/>
    <n v="1"/>
    <n v="10"/>
    <m/>
    <n v="10"/>
    <n v="-10"/>
    <m/>
    <m/>
  </r>
  <r>
    <s v="OPEX"/>
    <x v="1"/>
    <x v="0"/>
    <d v="2023-08-27T00:00:00"/>
    <m/>
    <m/>
    <x v="51"/>
    <x v="6"/>
    <n v="1"/>
    <n v="20"/>
    <m/>
    <n v="20"/>
    <n v="-20"/>
    <m/>
    <m/>
  </r>
  <r>
    <s v="OPEX"/>
    <x v="1"/>
    <x v="0"/>
    <d v="2023-08-27T00:00:00"/>
    <m/>
    <m/>
    <x v="52"/>
    <x v="6"/>
    <n v="1"/>
    <n v="24"/>
    <m/>
    <n v="24"/>
    <n v="-24"/>
    <m/>
    <m/>
  </r>
  <r>
    <s v="OPEX"/>
    <x v="1"/>
    <x v="0"/>
    <d v="2023-08-27T00:00:00"/>
    <m/>
    <m/>
    <x v="53"/>
    <x v="6"/>
    <n v="1"/>
    <n v="1"/>
    <m/>
    <n v="1"/>
    <n v="-1"/>
    <m/>
    <m/>
  </r>
  <r>
    <s v="OPEX"/>
    <x v="1"/>
    <x v="0"/>
    <d v="2023-08-27T00:00:00"/>
    <m/>
    <m/>
    <x v="49"/>
    <x v="6"/>
    <n v="1"/>
    <n v="8"/>
    <m/>
    <n v="8"/>
    <n v="-8"/>
    <m/>
    <m/>
  </r>
  <r>
    <s v="OPEX"/>
    <x v="1"/>
    <x v="0"/>
    <d v="2023-08-27T00:00:00"/>
    <m/>
    <m/>
    <x v="176"/>
    <x v="14"/>
    <n v="1"/>
    <n v="180"/>
    <m/>
    <n v="180"/>
    <n v="-180"/>
    <m/>
    <m/>
  </r>
  <r>
    <s v="OPEX"/>
    <x v="1"/>
    <x v="0"/>
    <d v="2023-08-27T00:00:00"/>
    <m/>
    <m/>
    <x v="167"/>
    <x v="9"/>
    <n v="1"/>
    <n v="20"/>
    <m/>
    <n v="20"/>
    <n v="-20"/>
    <m/>
    <m/>
  </r>
  <r>
    <s v="OPEX"/>
    <x v="1"/>
    <x v="1"/>
    <d v="2023-08-30T00:00:00"/>
    <m/>
    <m/>
    <x v="25"/>
    <x v="8"/>
    <n v="1"/>
    <n v="42.5"/>
    <m/>
    <n v="42.5"/>
    <n v="-42.5"/>
    <m/>
    <m/>
  </r>
  <r>
    <s v="OPEX"/>
    <x v="1"/>
    <x v="0"/>
    <d v="2023-08-30T00:00:00"/>
    <m/>
    <m/>
    <x v="25"/>
    <x v="8"/>
    <n v="1"/>
    <n v="42.5"/>
    <m/>
    <n v="42.5"/>
    <n v="-42.5"/>
    <m/>
    <m/>
  </r>
  <r>
    <s v="OPEX"/>
    <x v="1"/>
    <x v="1"/>
    <d v="2023-08-30T00:00:00"/>
    <m/>
    <m/>
    <x v="167"/>
    <x v="9"/>
    <n v="1"/>
    <n v="10"/>
    <m/>
    <n v="10"/>
    <n v="-10"/>
    <m/>
    <m/>
  </r>
  <r>
    <s v="OPEX"/>
    <x v="1"/>
    <x v="0"/>
    <d v="2023-08-30T00:00:00"/>
    <m/>
    <m/>
    <x v="167"/>
    <x v="9"/>
    <n v="1"/>
    <n v="10"/>
    <m/>
    <n v="10"/>
    <n v="-10"/>
    <m/>
    <m/>
  </r>
  <r>
    <s v="OPEX"/>
    <x v="1"/>
    <x v="1"/>
    <d v="2023-08-30T00:00:00"/>
    <m/>
    <m/>
    <x v="53"/>
    <x v="6"/>
    <n v="1"/>
    <n v="5"/>
    <m/>
    <n v="5"/>
    <n v="-5"/>
    <m/>
    <m/>
  </r>
  <r>
    <s v="OPEX"/>
    <x v="1"/>
    <x v="1"/>
    <d v="2023-08-30T00:00:00"/>
    <m/>
    <m/>
    <x v="177"/>
    <x v="6"/>
    <n v="1"/>
    <n v="5.25"/>
    <m/>
    <n v="5.25"/>
    <n v="-5.25"/>
    <m/>
    <m/>
  </r>
  <r>
    <s v="OPEX"/>
    <x v="1"/>
    <x v="1"/>
    <d v="2023-08-30T00:00:00"/>
    <m/>
    <m/>
    <x v="122"/>
    <x v="6"/>
    <n v="1"/>
    <n v="12"/>
    <m/>
    <n v="12"/>
    <n v="-12"/>
    <m/>
    <m/>
  </r>
  <r>
    <s v="OPEX"/>
    <x v="1"/>
    <x v="1"/>
    <d v="2023-08-30T00:00:00"/>
    <m/>
    <m/>
    <x v="174"/>
    <x v="6"/>
    <n v="1"/>
    <n v="10"/>
    <m/>
    <n v="10"/>
    <n v="-10"/>
    <m/>
    <m/>
  </r>
  <r>
    <s v="OPEX"/>
    <x v="1"/>
    <x v="1"/>
    <d v="2023-08-30T00:00:00"/>
    <m/>
    <m/>
    <x v="49"/>
    <x v="6"/>
    <n v="1"/>
    <n v="8"/>
    <m/>
    <n v="8"/>
    <n v="-8"/>
    <m/>
    <m/>
  </r>
  <r>
    <s v="OPEX"/>
    <x v="1"/>
    <x v="1"/>
    <d v="2023-08-30T00:00:00"/>
    <m/>
    <m/>
    <x v="51"/>
    <x v="6"/>
    <n v="1"/>
    <n v="14"/>
    <m/>
    <n v="14"/>
    <n v="-14"/>
    <m/>
    <m/>
  </r>
  <r>
    <s v="OPEX"/>
    <x v="1"/>
    <x v="1"/>
    <d v="2023-08-30T00:00:00"/>
    <m/>
    <m/>
    <x v="178"/>
    <x v="6"/>
    <n v="1"/>
    <n v="1"/>
    <m/>
    <n v="1"/>
    <n v="-1"/>
    <m/>
    <m/>
  </r>
  <r>
    <s v="OPEX"/>
    <x v="1"/>
    <x v="1"/>
    <d v="2023-08-30T00:00:00"/>
    <m/>
    <m/>
    <x v="179"/>
    <x v="6"/>
    <n v="1"/>
    <n v="1"/>
    <m/>
    <n v="1"/>
    <n v="-1"/>
    <m/>
    <m/>
  </r>
  <r>
    <s v="VENTA"/>
    <x v="1"/>
    <x v="1"/>
    <d v="2023-08-30T00:00:00"/>
    <m/>
    <m/>
    <x v="19"/>
    <x v="7"/>
    <n v="386"/>
    <n v="3"/>
    <n v="1158"/>
    <m/>
    <n v="1158"/>
    <m/>
    <m/>
  </r>
  <r>
    <s v="VENTA"/>
    <x v="1"/>
    <x v="1"/>
    <d v="2023-08-30T00:00:00"/>
    <m/>
    <m/>
    <x v="16"/>
    <x v="7"/>
    <n v="64"/>
    <n v="8"/>
    <n v="512"/>
    <m/>
    <n v="512"/>
    <m/>
    <m/>
  </r>
  <r>
    <s v="VENTA"/>
    <x v="1"/>
    <x v="1"/>
    <d v="2023-08-30T00:00:00"/>
    <m/>
    <m/>
    <x v="17"/>
    <x v="7"/>
    <n v="56"/>
    <n v="6.25"/>
    <n v="350"/>
    <m/>
    <n v="350"/>
    <m/>
    <m/>
  </r>
  <r>
    <s v="VENTA"/>
    <x v="1"/>
    <x v="1"/>
    <d v="2023-08-30T00:00:00"/>
    <m/>
    <m/>
    <x v="18"/>
    <x v="7"/>
    <n v="20"/>
    <n v="4"/>
    <n v="80"/>
    <m/>
    <n v="80"/>
    <m/>
    <m/>
  </r>
  <r>
    <s v="VENTA"/>
    <x v="1"/>
    <x v="1"/>
    <d v="2023-08-30T00:00:00"/>
    <m/>
    <m/>
    <x v="20"/>
    <x v="7"/>
    <n v="58"/>
    <n v="1.25"/>
    <n v="72.5"/>
    <m/>
    <n v="72.5"/>
    <m/>
    <m/>
  </r>
  <r>
    <s v="VENTA"/>
    <x v="1"/>
    <x v="1"/>
    <d v="2023-08-30T00:00:00"/>
    <m/>
    <m/>
    <x v="22"/>
    <x v="7"/>
    <n v="180"/>
    <n v="0.35"/>
    <n v="62.999999999999993"/>
    <m/>
    <n v="62.999999999999993"/>
    <m/>
    <m/>
  </r>
  <r>
    <s v="VENTA"/>
    <x v="1"/>
    <x v="1"/>
    <d v="2023-08-30T00:00:00"/>
    <m/>
    <m/>
    <x v="140"/>
    <x v="7"/>
    <n v="10"/>
    <n v="7"/>
    <n v="70"/>
    <m/>
    <n v="70"/>
    <m/>
    <m/>
  </r>
  <r>
    <s v="VENTA"/>
    <x v="1"/>
    <x v="1"/>
    <d v="2023-08-30T00:00:00"/>
    <m/>
    <m/>
    <x v="23"/>
    <x v="7"/>
    <n v="15"/>
    <n v="7"/>
    <n v="105"/>
    <m/>
    <n v="105"/>
    <m/>
    <m/>
  </r>
  <r>
    <s v="VENTA"/>
    <x v="1"/>
    <x v="1"/>
    <d v="2023-08-30T00:00:00"/>
    <m/>
    <m/>
    <x v="21"/>
    <x v="7"/>
    <n v="18"/>
    <n v="2.25"/>
    <n v="40.5"/>
    <m/>
    <n v="40.5"/>
    <m/>
    <m/>
  </r>
  <r>
    <s v="VENTA"/>
    <x v="1"/>
    <x v="0"/>
    <d v="2023-08-30T00:00:00"/>
    <m/>
    <m/>
    <x v="16"/>
    <x v="7"/>
    <n v="63"/>
    <n v="8"/>
    <n v="504"/>
    <m/>
    <n v="504"/>
    <m/>
    <m/>
  </r>
  <r>
    <s v="VENTA"/>
    <x v="1"/>
    <x v="0"/>
    <d v="2023-08-30T00:00:00"/>
    <m/>
    <m/>
    <x v="17"/>
    <x v="7"/>
    <n v="30"/>
    <n v="6.25"/>
    <n v="187.5"/>
    <m/>
    <n v="187.5"/>
    <m/>
    <m/>
  </r>
  <r>
    <s v="VENTA"/>
    <x v="1"/>
    <x v="0"/>
    <d v="2023-08-30T00:00:00"/>
    <m/>
    <m/>
    <x v="18"/>
    <x v="7"/>
    <n v="10"/>
    <n v="4"/>
    <n v="40"/>
    <m/>
    <n v="40"/>
    <m/>
    <m/>
  </r>
  <r>
    <s v="VENTA"/>
    <x v="1"/>
    <x v="0"/>
    <d v="2023-08-30T00:00:00"/>
    <m/>
    <m/>
    <x v="19"/>
    <x v="7"/>
    <n v="360"/>
    <n v="3"/>
    <n v="1080"/>
    <m/>
    <n v="1080"/>
    <m/>
    <m/>
  </r>
  <r>
    <s v="VENTA"/>
    <x v="1"/>
    <x v="0"/>
    <d v="2023-08-30T00:00:00"/>
    <m/>
    <m/>
    <x v="22"/>
    <x v="7"/>
    <n v="60"/>
    <n v="0.35"/>
    <n v="21"/>
    <m/>
    <n v="21"/>
    <m/>
    <m/>
  </r>
  <r>
    <s v="VENTA"/>
    <x v="1"/>
    <x v="0"/>
    <d v="2023-08-30T00:00:00"/>
    <m/>
    <m/>
    <x v="23"/>
    <x v="7"/>
    <n v="5"/>
    <n v="7"/>
    <n v="35"/>
    <m/>
    <n v="35"/>
    <m/>
    <m/>
  </r>
  <r>
    <s v="VENTA"/>
    <x v="1"/>
    <x v="0"/>
    <d v="2023-08-30T00:00:00"/>
    <m/>
    <m/>
    <x v="21"/>
    <x v="7"/>
    <n v="15"/>
    <n v="2.25"/>
    <n v="33.75"/>
    <m/>
    <n v="33.75"/>
    <m/>
    <m/>
  </r>
  <r>
    <s v="VENTA"/>
    <x v="1"/>
    <x v="0"/>
    <d v="2023-08-30T00:00:00"/>
    <m/>
    <m/>
    <x v="24"/>
    <x v="7"/>
    <n v="60"/>
    <n v="1"/>
    <n v="60"/>
    <m/>
    <n v="60"/>
    <m/>
    <m/>
  </r>
  <r>
    <s v="VENTA"/>
    <x v="1"/>
    <x v="0"/>
    <d v="2023-08-30T00:00:00"/>
    <m/>
    <m/>
    <x v="20"/>
    <x v="7"/>
    <n v="17"/>
    <n v="1.25"/>
    <n v="21.25"/>
    <m/>
    <n v="21.25"/>
    <m/>
    <m/>
  </r>
  <r>
    <s v="VENTA"/>
    <x v="1"/>
    <x v="0"/>
    <d v="2023-08-30T00:00:00"/>
    <m/>
    <m/>
    <x v="140"/>
    <x v="7"/>
    <n v="7"/>
    <n v="7"/>
    <n v="49"/>
    <m/>
    <n v="49"/>
    <m/>
    <m/>
  </r>
  <r>
    <s v="OPEX"/>
    <x v="1"/>
    <x v="0"/>
    <d v="2023-09-02T00:00:00"/>
    <m/>
    <m/>
    <x v="25"/>
    <x v="8"/>
    <n v="1"/>
    <n v="40"/>
    <m/>
    <n v="40"/>
    <n v="-40"/>
    <m/>
    <m/>
  </r>
  <r>
    <s v="OPEX"/>
    <x v="1"/>
    <x v="0"/>
    <d v="2023-09-02T00:00:00"/>
    <m/>
    <m/>
    <x v="167"/>
    <x v="9"/>
    <n v="1"/>
    <n v="15"/>
    <m/>
    <n v="15"/>
    <n v="-15"/>
    <m/>
    <m/>
  </r>
  <r>
    <s v="OPEX"/>
    <x v="1"/>
    <x v="0"/>
    <d v="2023-09-02T00:00:00"/>
    <m/>
    <m/>
    <x v="111"/>
    <x v="10"/>
    <n v="3"/>
    <n v="5"/>
    <m/>
    <n v="15"/>
    <n v="-15"/>
    <m/>
    <m/>
  </r>
  <r>
    <s v="OPEX"/>
    <x v="1"/>
    <x v="0"/>
    <d v="2023-09-02T00:00:00"/>
    <m/>
    <m/>
    <x v="180"/>
    <x v="14"/>
    <n v="2"/>
    <n v="27"/>
    <m/>
    <n v="54"/>
    <n v="-54"/>
    <m/>
    <m/>
  </r>
  <r>
    <s v="OPEX"/>
    <x v="1"/>
    <x v="1"/>
    <d v="2023-09-02T00:00:00"/>
    <m/>
    <m/>
    <x v="25"/>
    <x v="8"/>
    <n v="1"/>
    <n v="80"/>
    <m/>
    <n v="80"/>
    <n v="-80"/>
    <m/>
    <m/>
  </r>
  <r>
    <s v="OPEX"/>
    <x v="1"/>
    <x v="1"/>
    <d v="2023-09-02T00:00:00"/>
    <m/>
    <m/>
    <x v="167"/>
    <x v="9"/>
    <n v="1"/>
    <n v="15"/>
    <m/>
    <n v="15"/>
    <n v="-15"/>
    <m/>
    <m/>
  </r>
  <r>
    <s v="OPEX"/>
    <x v="1"/>
    <x v="0"/>
    <d v="2023-09-02T00:00:00"/>
    <m/>
    <m/>
    <x v="11"/>
    <x v="4"/>
    <n v="50"/>
    <n v="3"/>
    <m/>
    <n v="150"/>
    <n v="-150"/>
    <m/>
    <m/>
  </r>
  <r>
    <s v="OPEX"/>
    <x v="1"/>
    <x v="1"/>
    <d v="2023-09-02T00:00:00"/>
    <m/>
    <m/>
    <x v="11"/>
    <x v="4"/>
    <n v="50"/>
    <n v="3"/>
    <m/>
    <n v="150"/>
    <n v="-150"/>
    <m/>
    <m/>
  </r>
  <r>
    <s v="OPEX"/>
    <x v="1"/>
    <x v="0"/>
    <d v="2023-09-02T00:00:00"/>
    <m/>
    <m/>
    <x v="53"/>
    <x v="6"/>
    <n v="1"/>
    <n v="10"/>
    <m/>
    <n v="10"/>
    <n v="-10"/>
    <m/>
    <m/>
  </r>
  <r>
    <s v="OPEX"/>
    <x v="1"/>
    <x v="0"/>
    <d v="2023-09-02T00:00:00"/>
    <m/>
    <m/>
    <x v="55"/>
    <x v="6"/>
    <n v="1"/>
    <n v="9"/>
    <m/>
    <n v="9"/>
    <n v="-9"/>
    <m/>
    <m/>
  </r>
  <r>
    <s v="OPEX"/>
    <x v="1"/>
    <x v="0"/>
    <d v="2023-09-02T00:00:00"/>
    <m/>
    <m/>
    <x v="137"/>
    <x v="6"/>
    <n v="1"/>
    <n v="9"/>
    <m/>
    <n v="9"/>
    <n v="-9"/>
    <m/>
    <m/>
  </r>
  <r>
    <s v="OPEX"/>
    <x v="1"/>
    <x v="0"/>
    <d v="2023-09-02T00:00:00"/>
    <m/>
    <m/>
    <x v="49"/>
    <x v="6"/>
    <n v="1"/>
    <n v="8"/>
    <m/>
    <n v="8"/>
    <n v="-8"/>
    <m/>
    <m/>
  </r>
  <r>
    <s v="OPEX"/>
    <x v="1"/>
    <x v="0"/>
    <d v="2023-09-02T00:00:00"/>
    <m/>
    <m/>
    <x v="181"/>
    <x v="3"/>
    <n v="1"/>
    <n v="6"/>
    <m/>
    <n v="6"/>
    <n v="-6"/>
    <m/>
    <m/>
  </r>
  <r>
    <s v="OPEX"/>
    <x v="1"/>
    <x v="0"/>
    <d v="2023-09-02T00:00:00"/>
    <m/>
    <m/>
    <x v="182"/>
    <x v="6"/>
    <n v="1"/>
    <n v="16"/>
    <m/>
    <n v="16"/>
    <n v="-16"/>
    <m/>
    <m/>
  </r>
  <r>
    <s v="OPEX"/>
    <x v="1"/>
    <x v="0"/>
    <d v="2023-09-02T00:00:00"/>
    <m/>
    <m/>
    <x v="183"/>
    <x v="6"/>
    <n v="1"/>
    <n v="50"/>
    <m/>
    <n v="50"/>
    <n v="-50"/>
    <m/>
    <m/>
  </r>
  <r>
    <s v="OPEX"/>
    <x v="1"/>
    <x v="1"/>
    <d v="2023-09-02T00:00:00"/>
    <m/>
    <m/>
    <x v="52"/>
    <x v="6"/>
    <n v="1"/>
    <n v="11.25"/>
    <m/>
    <n v="11.25"/>
    <n v="-11.25"/>
    <m/>
    <m/>
  </r>
  <r>
    <s v="OPEX"/>
    <x v="1"/>
    <x v="1"/>
    <d v="2023-09-02T00:00:00"/>
    <m/>
    <m/>
    <x v="184"/>
    <x v="6"/>
    <n v="1"/>
    <n v="5"/>
    <m/>
    <n v="5"/>
    <n v="-5"/>
    <m/>
    <m/>
  </r>
  <r>
    <s v="OPEX"/>
    <x v="1"/>
    <x v="1"/>
    <d v="2023-09-02T00:00:00"/>
    <m/>
    <m/>
    <x v="51"/>
    <x v="6"/>
    <n v="1"/>
    <n v="7"/>
    <m/>
    <n v="7"/>
    <n v="-7"/>
    <m/>
    <m/>
  </r>
  <r>
    <s v="OPEX"/>
    <x v="1"/>
    <x v="1"/>
    <d v="2023-09-02T00:00:00"/>
    <m/>
    <m/>
    <x v="185"/>
    <x v="6"/>
    <n v="1"/>
    <n v="3"/>
    <m/>
    <n v="3"/>
    <n v="-3"/>
    <m/>
    <m/>
  </r>
  <r>
    <s v="OPEX"/>
    <x v="1"/>
    <x v="1"/>
    <d v="2023-09-02T00:00:00"/>
    <m/>
    <m/>
    <x v="186"/>
    <x v="6"/>
    <n v="1"/>
    <n v="4"/>
    <m/>
    <n v="4"/>
    <n v="-4"/>
    <m/>
    <m/>
  </r>
  <r>
    <s v="OPEX"/>
    <x v="1"/>
    <x v="1"/>
    <d v="2023-09-02T00:00:00"/>
    <m/>
    <m/>
    <x v="55"/>
    <x v="6"/>
    <n v="1"/>
    <n v="4"/>
    <m/>
    <n v="4"/>
    <n v="-4"/>
    <m/>
    <m/>
  </r>
  <r>
    <s v="OPEX"/>
    <x v="1"/>
    <x v="1"/>
    <d v="2023-09-02T00:00:00"/>
    <m/>
    <m/>
    <x v="174"/>
    <x v="6"/>
    <n v="1"/>
    <n v="5.75"/>
    <m/>
    <n v="5.75"/>
    <n v="-5.75"/>
    <m/>
    <m/>
  </r>
  <r>
    <s v="OPEX"/>
    <x v="1"/>
    <x v="1"/>
    <d v="2023-09-05T00:00:00"/>
    <m/>
    <m/>
    <x v="25"/>
    <x v="8"/>
    <n v="1"/>
    <n v="45"/>
    <m/>
    <n v="45"/>
    <n v="-45"/>
    <m/>
    <m/>
  </r>
  <r>
    <s v="OPEX"/>
    <x v="1"/>
    <x v="1"/>
    <d v="2023-09-05T00:00:00"/>
    <m/>
    <m/>
    <x v="138"/>
    <x v="9"/>
    <n v="1"/>
    <n v="10"/>
    <m/>
    <n v="10"/>
    <n v="-10"/>
    <m/>
    <m/>
  </r>
  <r>
    <s v="OPEX"/>
    <x v="1"/>
    <x v="1"/>
    <d v="2023-09-05T00:00:00"/>
    <m/>
    <m/>
    <x v="111"/>
    <x v="10"/>
    <n v="1"/>
    <n v="5"/>
    <m/>
    <n v="5"/>
    <n v="-5"/>
    <m/>
    <m/>
  </r>
  <r>
    <s v="OPEX"/>
    <x v="1"/>
    <x v="0"/>
    <d v="2023-09-05T00:00:00"/>
    <m/>
    <s v="Adelanto de Enhielador Estrella"/>
    <x v="187"/>
    <x v="0"/>
    <n v="1"/>
    <n v="90"/>
    <m/>
    <n v="90"/>
    <n v="-90"/>
    <m/>
    <m/>
  </r>
  <r>
    <s v="OPEX"/>
    <x v="1"/>
    <x v="1"/>
    <d v="2023-09-05T00:00:00"/>
    <m/>
    <m/>
    <x v="51"/>
    <x v="6"/>
    <n v="1"/>
    <n v="13"/>
    <m/>
    <n v="13"/>
    <n v="-13"/>
    <m/>
    <m/>
  </r>
  <r>
    <s v="OPEX"/>
    <x v="1"/>
    <x v="1"/>
    <d v="2023-09-05T00:00:00"/>
    <m/>
    <m/>
    <x v="135"/>
    <x v="6"/>
    <n v="1"/>
    <n v="5"/>
    <m/>
    <n v="5"/>
    <n v="-5"/>
    <m/>
    <m/>
  </r>
  <r>
    <s v="OPEX"/>
    <x v="1"/>
    <x v="1"/>
    <d v="2023-09-05T00:00:00"/>
    <m/>
    <m/>
    <x v="54"/>
    <x v="6"/>
    <n v="1"/>
    <n v="5.5"/>
    <m/>
    <n v="5.5"/>
    <n v="-5.5"/>
    <m/>
    <m/>
  </r>
  <r>
    <s v="OPEX"/>
    <x v="1"/>
    <x v="1"/>
    <d v="2023-09-05T00:00:00"/>
    <m/>
    <m/>
    <x v="174"/>
    <x v="6"/>
    <n v="1"/>
    <n v="11.5"/>
    <m/>
    <n v="11.5"/>
    <n v="-11.5"/>
    <m/>
    <m/>
  </r>
  <r>
    <s v="OPEX"/>
    <x v="1"/>
    <x v="1"/>
    <d v="2023-09-05T00:00:00"/>
    <m/>
    <m/>
    <x v="112"/>
    <x v="6"/>
    <n v="1"/>
    <n v="6"/>
    <m/>
    <n v="6"/>
    <n v="-6"/>
    <m/>
    <m/>
  </r>
  <r>
    <s v="OPEX"/>
    <x v="1"/>
    <x v="1"/>
    <d v="2023-09-05T00:00:00"/>
    <m/>
    <m/>
    <x v="186"/>
    <x v="6"/>
    <n v="1"/>
    <n v="5"/>
    <m/>
    <n v="5"/>
    <n v="-5"/>
    <m/>
    <m/>
  </r>
  <r>
    <s v="OPEX"/>
    <x v="1"/>
    <x v="1"/>
    <d v="2023-09-05T00:00:00"/>
    <m/>
    <m/>
    <x v="55"/>
    <x v="6"/>
    <n v="1"/>
    <n v="5"/>
    <m/>
    <n v="5"/>
    <n v="-5"/>
    <m/>
    <m/>
  </r>
  <r>
    <s v="OPEX"/>
    <x v="1"/>
    <x v="1"/>
    <d v="2023-09-05T00:00:00"/>
    <m/>
    <m/>
    <x v="49"/>
    <x v="6"/>
    <n v="1"/>
    <n v="7"/>
    <m/>
    <n v="7"/>
    <n v="-7"/>
    <m/>
    <m/>
  </r>
  <r>
    <s v="OPEX"/>
    <x v="1"/>
    <x v="1"/>
    <d v="2023-09-05T00:00:00"/>
    <m/>
    <m/>
    <x v="48"/>
    <x v="6"/>
    <n v="1"/>
    <n v="9.75"/>
    <m/>
    <n v="9.75"/>
    <n v="-9.75"/>
    <m/>
    <m/>
  </r>
  <r>
    <s v="OPEX"/>
    <x v="1"/>
    <x v="1"/>
    <d v="2023-09-05T00:00:00"/>
    <m/>
    <m/>
    <x v="188"/>
    <x v="6"/>
    <n v="1"/>
    <n v="20"/>
    <m/>
    <n v="20"/>
    <n v="-20"/>
    <m/>
    <m/>
  </r>
  <r>
    <s v="OPEX"/>
    <x v="1"/>
    <x v="1"/>
    <d v="2023-09-05T00:00:00"/>
    <m/>
    <m/>
    <x v="132"/>
    <x v="19"/>
    <n v="1"/>
    <n v="3.28"/>
    <m/>
    <n v="3.28"/>
    <n v="-3.28"/>
    <m/>
    <m/>
  </r>
  <r>
    <s v="OPEX"/>
    <x v="1"/>
    <x v="1"/>
    <d v="2023-09-05T00:00:00"/>
    <m/>
    <s v="Jesus Villanueva"/>
    <x v="187"/>
    <x v="0"/>
    <n v="1"/>
    <n v="50"/>
    <m/>
    <n v="50"/>
    <n v="-50"/>
    <m/>
    <m/>
  </r>
  <r>
    <s v="OPEX"/>
    <x v="1"/>
    <x v="0"/>
    <d v="2023-09-05T00:00:00"/>
    <m/>
    <m/>
    <x v="25"/>
    <x v="8"/>
    <n v="1"/>
    <n v="45"/>
    <m/>
    <n v="45"/>
    <n v="-45"/>
    <m/>
    <m/>
  </r>
  <r>
    <s v="OPEX"/>
    <x v="1"/>
    <x v="0"/>
    <d v="2023-09-05T00:00:00"/>
    <m/>
    <m/>
    <x v="138"/>
    <x v="9"/>
    <n v="1"/>
    <n v="10"/>
    <m/>
    <n v="10"/>
    <n v="-10"/>
    <m/>
    <m/>
  </r>
  <r>
    <s v="OPEX"/>
    <x v="1"/>
    <x v="0"/>
    <d v="2023-09-05T00:00:00"/>
    <m/>
    <m/>
    <x v="111"/>
    <x v="10"/>
    <n v="1"/>
    <n v="5"/>
    <m/>
    <n v="5"/>
    <n v="-5"/>
    <m/>
    <m/>
  </r>
  <r>
    <s v="OPEX"/>
    <x v="1"/>
    <x v="0"/>
    <d v="2023-09-05T00:00:00"/>
    <m/>
    <m/>
    <x v="184"/>
    <x v="6"/>
    <n v="1"/>
    <n v="5.5"/>
    <m/>
    <n v="5.5"/>
    <n v="-5.5"/>
    <m/>
    <m/>
  </r>
  <r>
    <s v="OPEX"/>
    <x v="1"/>
    <x v="0"/>
    <d v="2023-09-05T00:00:00"/>
    <m/>
    <m/>
    <x v="189"/>
    <x v="6"/>
    <n v="1"/>
    <n v="18.75"/>
    <m/>
    <n v="18.75"/>
    <n v="-18.75"/>
    <m/>
    <m/>
  </r>
  <r>
    <s v="OPEX"/>
    <x v="1"/>
    <x v="0"/>
    <d v="2023-09-05T00:00:00"/>
    <m/>
    <m/>
    <x v="190"/>
    <x v="6"/>
    <n v="1"/>
    <n v="5.8"/>
    <m/>
    <n v="5.8"/>
    <n v="-5.8"/>
    <m/>
    <m/>
  </r>
  <r>
    <s v="OPEX"/>
    <x v="1"/>
    <x v="0"/>
    <d v="2023-09-05T00:00:00"/>
    <m/>
    <m/>
    <x v="45"/>
    <x v="6"/>
    <n v="1"/>
    <n v="4.2"/>
    <m/>
    <n v="4.2"/>
    <n v="-4.2"/>
    <m/>
    <m/>
  </r>
  <r>
    <s v="OPEX"/>
    <x v="1"/>
    <x v="0"/>
    <d v="2023-09-05T00:00:00"/>
    <m/>
    <m/>
    <x v="48"/>
    <x v="6"/>
    <n v="1"/>
    <n v="9.92"/>
    <m/>
    <n v="9.92"/>
    <n v="-9.92"/>
    <m/>
    <m/>
  </r>
  <r>
    <s v="OPEX"/>
    <x v="1"/>
    <x v="0"/>
    <d v="2023-09-05T00:00:00"/>
    <m/>
    <m/>
    <x v="174"/>
    <x v="6"/>
    <n v="1"/>
    <n v="2.25"/>
    <m/>
    <n v="2.25"/>
    <n v="-2.25"/>
    <m/>
    <m/>
  </r>
  <r>
    <s v="OPEX"/>
    <x v="1"/>
    <x v="0"/>
    <d v="2023-09-05T00:00:00"/>
    <m/>
    <m/>
    <x v="54"/>
    <x v="6"/>
    <n v="1"/>
    <n v="11.3"/>
    <m/>
    <n v="11.3"/>
    <n v="-11.3"/>
    <m/>
    <m/>
  </r>
  <r>
    <s v="OPEX"/>
    <x v="1"/>
    <x v="0"/>
    <d v="2023-09-05T00:00:00"/>
    <m/>
    <m/>
    <x v="112"/>
    <x v="6"/>
    <n v="1"/>
    <n v="5"/>
    <m/>
    <n v="5"/>
    <n v="-5"/>
    <m/>
    <m/>
  </r>
  <r>
    <s v="OPEX"/>
    <x v="1"/>
    <x v="0"/>
    <d v="2023-09-05T00:00:00"/>
    <m/>
    <m/>
    <x v="191"/>
    <x v="6"/>
    <n v="1"/>
    <n v="2"/>
    <m/>
    <n v="2"/>
    <n v="-2"/>
    <m/>
    <m/>
  </r>
  <r>
    <s v="OPEX"/>
    <x v="1"/>
    <x v="0"/>
    <d v="2023-09-05T00:00:00"/>
    <m/>
    <m/>
    <x v="192"/>
    <x v="6"/>
    <n v="1"/>
    <n v="5"/>
    <m/>
    <n v="5"/>
    <n v="-5"/>
    <m/>
    <m/>
  </r>
  <r>
    <s v="OPEX"/>
    <x v="1"/>
    <x v="0"/>
    <d v="2023-09-05T00:00:00"/>
    <m/>
    <m/>
    <x v="193"/>
    <x v="6"/>
    <n v="1"/>
    <n v="2"/>
    <m/>
    <n v="2"/>
    <n v="-2"/>
    <m/>
    <m/>
  </r>
  <r>
    <s v="OPEX"/>
    <x v="1"/>
    <x v="0"/>
    <d v="2023-09-05T00:00:00"/>
    <m/>
    <m/>
    <x v="194"/>
    <x v="6"/>
    <n v="1"/>
    <n v="2"/>
    <m/>
    <n v="2"/>
    <n v="-2"/>
    <m/>
    <m/>
  </r>
  <r>
    <s v="VENTA"/>
    <x v="1"/>
    <x v="0"/>
    <d v="2023-09-02T00:00:00"/>
    <m/>
    <m/>
    <x v="16"/>
    <x v="11"/>
    <n v="125"/>
    <n v="7.75"/>
    <n v="968.75"/>
    <m/>
    <n v="968.75"/>
    <m/>
    <m/>
  </r>
  <r>
    <s v="VENTA"/>
    <x v="1"/>
    <x v="0"/>
    <d v="2023-09-02T00:00:00"/>
    <m/>
    <m/>
    <x v="18"/>
    <x v="11"/>
    <n v="30"/>
    <n v="4"/>
    <n v="120"/>
    <m/>
    <n v="120"/>
    <m/>
    <m/>
  </r>
  <r>
    <s v="VENTA"/>
    <x v="1"/>
    <x v="0"/>
    <d v="2023-09-02T00:00:00"/>
    <m/>
    <m/>
    <x v="17"/>
    <x v="11"/>
    <n v="68"/>
    <n v="6"/>
    <n v="408"/>
    <m/>
    <n v="408"/>
    <m/>
    <m/>
  </r>
  <r>
    <s v="VENTA"/>
    <x v="1"/>
    <x v="0"/>
    <d v="2023-09-02T00:00:00"/>
    <m/>
    <m/>
    <x v="21"/>
    <x v="11"/>
    <n v="16"/>
    <n v="2.25"/>
    <n v="36"/>
    <m/>
    <n v="36"/>
    <m/>
    <m/>
  </r>
  <r>
    <s v="VENTA"/>
    <x v="1"/>
    <x v="0"/>
    <d v="2023-09-02T00:00:00"/>
    <m/>
    <m/>
    <x v="22"/>
    <x v="11"/>
    <n v="160"/>
    <n v="0.3"/>
    <n v="48"/>
    <m/>
    <n v="48"/>
    <m/>
    <m/>
  </r>
  <r>
    <s v="VENTA"/>
    <x v="1"/>
    <x v="0"/>
    <d v="2023-09-02T00:00:00"/>
    <m/>
    <m/>
    <x v="23"/>
    <x v="11"/>
    <n v="7"/>
    <n v="7"/>
    <n v="49"/>
    <m/>
    <n v="49"/>
    <m/>
    <m/>
  </r>
  <r>
    <s v="VENTA"/>
    <x v="1"/>
    <x v="0"/>
    <d v="2023-09-02T00:00:00"/>
    <m/>
    <m/>
    <x v="24"/>
    <x v="11"/>
    <n v="45"/>
    <n v="0.75"/>
    <n v="33.75"/>
    <m/>
    <n v="33.75"/>
    <m/>
    <m/>
  </r>
  <r>
    <s v="VENTA"/>
    <x v="1"/>
    <x v="0"/>
    <d v="2023-09-02T00:00:00"/>
    <m/>
    <m/>
    <x v="140"/>
    <x v="11"/>
    <n v="1"/>
    <n v="6"/>
    <n v="6"/>
    <m/>
    <n v="6"/>
    <m/>
    <m/>
  </r>
  <r>
    <s v="VENTA"/>
    <x v="1"/>
    <x v="0"/>
    <d v="2023-09-02T00:00:00"/>
    <m/>
    <m/>
    <x v="20"/>
    <x v="11"/>
    <n v="49"/>
    <n v="1.3"/>
    <n v="63.7"/>
    <m/>
    <n v="63.7"/>
    <m/>
    <m/>
  </r>
  <r>
    <s v="VENTA"/>
    <x v="1"/>
    <x v="0"/>
    <d v="2023-09-05T00:00:00"/>
    <m/>
    <m/>
    <x v="19"/>
    <x v="12"/>
    <n v="400"/>
    <n v="2.75"/>
    <n v="1100"/>
    <m/>
    <n v="1100"/>
    <m/>
    <m/>
  </r>
  <r>
    <s v="VENTA"/>
    <x v="1"/>
    <x v="0"/>
    <d v="2023-09-05T00:00:00"/>
    <m/>
    <m/>
    <x v="17"/>
    <x v="12"/>
    <n v="51"/>
    <n v="5.75"/>
    <n v="293.25"/>
    <m/>
    <n v="293.25"/>
    <m/>
    <m/>
  </r>
  <r>
    <s v="VENTA"/>
    <x v="1"/>
    <x v="0"/>
    <d v="2023-09-05T00:00:00"/>
    <m/>
    <m/>
    <x v="16"/>
    <x v="12"/>
    <n v="83"/>
    <n v="7.75"/>
    <n v="643.25"/>
    <m/>
    <n v="643.25"/>
    <m/>
    <m/>
  </r>
  <r>
    <s v="VENTA"/>
    <x v="1"/>
    <x v="0"/>
    <d v="2023-09-05T00:00:00"/>
    <m/>
    <m/>
    <x v="18"/>
    <x v="12"/>
    <n v="26"/>
    <n v="4"/>
    <n v="104"/>
    <m/>
    <n v="104"/>
    <m/>
    <m/>
  </r>
  <r>
    <s v="VENTA"/>
    <x v="1"/>
    <x v="0"/>
    <d v="2023-09-05T00:00:00"/>
    <m/>
    <m/>
    <x v="21"/>
    <x v="12"/>
    <n v="35"/>
    <n v="2.25"/>
    <n v="78.75"/>
    <m/>
    <n v="78.75"/>
    <m/>
    <m/>
  </r>
  <r>
    <s v="VENTA"/>
    <x v="1"/>
    <x v="0"/>
    <d v="2023-09-05T00:00:00"/>
    <m/>
    <m/>
    <x v="24"/>
    <x v="12"/>
    <n v="60"/>
    <n v="0.75"/>
    <n v="45"/>
    <m/>
    <n v="45"/>
    <m/>
    <m/>
  </r>
  <r>
    <s v="VENTA"/>
    <x v="1"/>
    <x v="0"/>
    <d v="2023-09-05T00:00:00"/>
    <m/>
    <m/>
    <x v="22"/>
    <x v="12"/>
    <n v="80"/>
    <n v="0.3"/>
    <n v="24"/>
    <m/>
    <n v="24"/>
    <m/>
    <m/>
  </r>
  <r>
    <s v="VENTA"/>
    <x v="1"/>
    <x v="0"/>
    <d v="2023-09-05T00:00:00"/>
    <m/>
    <m/>
    <x v="23"/>
    <x v="12"/>
    <n v="2"/>
    <n v="7"/>
    <n v="14"/>
    <m/>
    <n v="14"/>
    <m/>
    <m/>
  </r>
  <r>
    <s v="VENTA"/>
    <x v="1"/>
    <x v="0"/>
    <d v="2023-09-05T00:00:00"/>
    <m/>
    <m/>
    <x v="20"/>
    <x v="12"/>
    <n v="25"/>
    <n v="1.25"/>
    <n v="31.25"/>
    <m/>
    <n v="31.25"/>
    <m/>
    <m/>
  </r>
  <r>
    <s v="VENTA"/>
    <x v="1"/>
    <x v="1"/>
    <d v="2023-09-02T00:00:00"/>
    <m/>
    <m/>
    <x v="19"/>
    <x v="11"/>
    <n v="342"/>
    <n v="2.85"/>
    <n v="974.7"/>
    <m/>
    <n v="974.7"/>
    <m/>
    <m/>
  </r>
  <r>
    <s v="VENTA"/>
    <x v="1"/>
    <x v="1"/>
    <d v="2023-09-02T00:00:00"/>
    <m/>
    <m/>
    <x v="16"/>
    <x v="11"/>
    <n v="73"/>
    <n v="7.75"/>
    <n v="565.75"/>
    <m/>
    <n v="565.75"/>
    <m/>
    <m/>
  </r>
  <r>
    <s v="VENTA"/>
    <x v="1"/>
    <x v="1"/>
    <d v="2023-09-02T00:00:00"/>
    <m/>
    <m/>
    <x v="17"/>
    <x v="11"/>
    <n v="76"/>
    <n v="6"/>
    <n v="456"/>
    <m/>
    <n v="456"/>
    <m/>
    <m/>
  </r>
  <r>
    <s v="VENTA"/>
    <x v="1"/>
    <x v="1"/>
    <d v="2023-09-02T00:00:00"/>
    <m/>
    <m/>
    <x v="18"/>
    <x v="11"/>
    <n v="41"/>
    <n v="4"/>
    <n v="164"/>
    <m/>
    <n v="164"/>
    <m/>
    <m/>
  </r>
  <r>
    <s v="VENTA"/>
    <x v="1"/>
    <x v="1"/>
    <d v="2023-09-02T00:00:00"/>
    <m/>
    <m/>
    <x v="23"/>
    <x v="11"/>
    <n v="23"/>
    <n v="7"/>
    <n v="161"/>
    <m/>
    <n v="161"/>
    <m/>
    <m/>
  </r>
  <r>
    <s v="VENTA"/>
    <x v="1"/>
    <x v="1"/>
    <d v="2023-09-02T00:00:00"/>
    <m/>
    <m/>
    <x v="22"/>
    <x v="11"/>
    <n v="165"/>
    <n v="0.3"/>
    <n v="49.5"/>
    <m/>
    <n v="49.5"/>
    <m/>
    <m/>
  </r>
  <r>
    <s v="VENTA"/>
    <x v="1"/>
    <x v="1"/>
    <d v="2023-09-02T00:00:00"/>
    <m/>
    <m/>
    <x v="145"/>
    <x v="11"/>
    <n v="20"/>
    <n v="1.75"/>
    <n v="35"/>
    <m/>
    <n v="35"/>
    <m/>
    <m/>
  </r>
  <r>
    <s v="VENTA"/>
    <x v="1"/>
    <x v="1"/>
    <d v="2023-09-02T00:00:00"/>
    <m/>
    <m/>
    <x v="20"/>
    <x v="11"/>
    <n v="130"/>
    <n v="1.25"/>
    <n v="162.5"/>
    <m/>
    <n v="162.5"/>
    <m/>
    <m/>
  </r>
  <r>
    <s v="VENTA"/>
    <x v="1"/>
    <x v="1"/>
    <d v="2023-09-02T00:00:00"/>
    <m/>
    <m/>
    <x v="24"/>
    <x v="11"/>
    <n v="80"/>
    <n v="0.75"/>
    <n v="60"/>
    <m/>
    <n v="60"/>
    <m/>
    <m/>
  </r>
  <r>
    <s v="VENTA"/>
    <x v="1"/>
    <x v="1"/>
    <d v="2023-09-02T00:00:00"/>
    <m/>
    <m/>
    <x v="21"/>
    <x v="11"/>
    <n v="18"/>
    <n v="2.25"/>
    <n v="40.5"/>
    <m/>
    <n v="40.5"/>
    <m/>
    <m/>
  </r>
  <r>
    <s v="VENTA"/>
    <x v="1"/>
    <x v="1"/>
    <d v="2023-09-02T00:00:00"/>
    <m/>
    <m/>
    <x v="19"/>
    <x v="11"/>
    <n v="10"/>
    <n v="3.5"/>
    <n v="35"/>
    <m/>
    <n v="35"/>
    <m/>
    <m/>
  </r>
  <r>
    <s v="VENTA"/>
    <x v="1"/>
    <x v="1"/>
    <d v="2023-09-05T00:00:00"/>
    <m/>
    <m/>
    <x v="19"/>
    <x v="12"/>
    <n v="308"/>
    <n v="2.5"/>
    <n v="770"/>
    <m/>
    <n v="770"/>
    <m/>
    <m/>
  </r>
  <r>
    <s v="VENTA"/>
    <x v="1"/>
    <x v="1"/>
    <d v="2023-09-05T00:00:00"/>
    <m/>
    <m/>
    <x v="16"/>
    <x v="12"/>
    <n v="32"/>
    <n v="7"/>
    <n v="224"/>
    <m/>
    <n v="224"/>
    <m/>
    <m/>
  </r>
  <r>
    <s v="VENTA"/>
    <x v="1"/>
    <x v="1"/>
    <d v="2023-09-05T00:00:00"/>
    <m/>
    <m/>
    <x v="17"/>
    <x v="12"/>
    <n v="77"/>
    <n v="5.25"/>
    <n v="404.25"/>
    <m/>
    <n v="404.25"/>
    <m/>
    <m/>
  </r>
  <r>
    <s v="VENTA"/>
    <x v="1"/>
    <x v="1"/>
    <d v="2023-09-05T00:00:00"/>
    <m/>
    <m/>
    <x v="18"/>
    <x v="12"/>
    <n v="43"/>
    <n v="3.5"/>
    <n v="150.5"/>
    <m/>
    <n v="150.5"/>
    <m/>
    <m/>
  </r>
  <r>
    <s v="VENTA"/>
    <x v="1"/>
    <x v="1"/>
    <d v="2023-09-05T00:00:00"/>
    <m/>
    <m/>
    <x v="59"/>
    <x v="12"/>
    <n v="76"/>
    <n v="4"/>
    <n v="304"/>
    <m/>
    <n v="304"/>
    <m/>
    <m/>
  </r>
  <r>
    <s v="VENTA"/>
    <x v="1"/>
    <x v="1"/>
    <d v="2023-09-05T00:00:00"/>
    <m/>
    <m/>
    <x v="195"/>
    <x v="12"/>
    <n v="10"/>
    <n v="8"/>
    <n v="80"/>
    <m/>
    <n v="80"/>
    <m/>
    <m/>
  </r>
  <r>
    <s v="VENTA"/>
    <x v="1"/>
    <x v="1"/>
    <d v="2023-09-05T00:00:00"/>
    <m/>
    <m/>
    <x v="22"/>
    <x v="12"/>
    <n v="122"/>
    <n v="0.4"/>
    <n v="48.800000000000004"/>
    <m/>
    <n v="48.800000000000004"/>
    <m/>
    <m/>
  </r>
  <r>
    <s v="VENTA"/>
    <x v="1"/>
    <x v="1"/>
    <d v="2023-09-05T00:00:00"/>
    <m/>
    <m/>
    <x v="20"/>
    <x v="12"/>
    <n v="50"/>
    <n v="0.8"/>
    <n v="40"/>
    <m/>
    <n v="40"/>
    <m/>
    <m/>
  </r>
  <r>
    <s v="VENTA"/>
    <x v="1"/>
    <x v="1"/>
    <d v="2023-09-05T00:00:00"/>
    <m/>
    <m/>
    <x v="21"/>
    <x v="12"/>
    <n v="23"/>
    <n v="2"/>
    <n v="46"/>
    <m/>
    <n v="46"/>
    <m/>
    <m/>
  </r>
  <r>
    <s v="VENTA"/>
    <x v="1"/>
    <x v="1"/>
    <d v="2023-09-05T00:00:00"/>
    <m/>
    <m/>
    <x v="23"/>
    <x v="12"/>
    <n v="2.5"/>
    <n v="6"/>
    <n v="15"/>
    <m/>
    <n v="15"/>
    <m/>
    <m/>
  </r>
  <r>
    <s v="VENTA"/>
    <x v="1"/>
    <x v="1"/>
    <d v="2023-09-08T00:00:00"/>
    <m/>
    <m/>
    <x v="16"/>
    <x v="16"/>
    <n v="45"/>
    <n v="6.5"/>
    <n v="292.5"/>
    <m/>
    <n v="292.5"/>
    <m/>
    <m/>
  </r>
  <r>
    <s v="VENTA"/>
    <x v="1"/>
    <x v="1"/>
    <d v="2023-09-08T00:00:00"/>
    <m/>
    <m/>
    <x v="17"/>
    <x v="16"/>
    <n v="102"/>
    <n v="4"/>
    <n v="408"/>
    <m/>
    <n v="408"/>
    <m/>
    <m/>
  </r>
  <r>
    <s v="VENTA"/>
    <x v="1"/>
    <x v="1"/>
    <d v="2023-09-08T00:00:00"/>
    <m/>
    <m/>
    <x v="18"/>
    <x v="16"/>
    <n v="206"/>
    <n v="2.5"/>
    <n v="515"/>
    <m/>
    <n v="515"/>
    <m/>
    <m/>
  </r>
  <r>
    <s v="VENTA"/>
    <x v="1"/>
    <x v="1"/>
    <d v="2023-09-08T00:00:00"/>
    <m/>
    <m/>
    <x v="19"/>
    <x v="16"/>
    <n v="255"/>
    <n v="2.7"/>
    <n v="688.5"/>
    <m/>
    <n v="688.5"/>
    <m/>
    <m/>
  </r>
  <r>
    <s v="VENTA"/>
    <x v="1"/>
    <x v="1"/>
    <d v="2023-09-08T00:00:00"/>
    <m/>
    <m/>
    <x v="22"/>
    <x v="16"/>
    <n v="190"/>
    <n v="0.3"/>
    <n v="57"/>
    <m/>
    <n v="57"/>
    <m/>
    <m/>
  </r>
  <r>
    <s v="VENTA"/>
    <x v="1"/>
    <x v="1"/>
    <d v="2023-09-08T00:00:00"/>
    <m/>
    <m/>
    <x v="23"/>
    <x v="16"/>
    <n v="1"/>
    <n v="7"/>
    <n v="7"/>
    <m/>
    <n v="7"/>
    <m/>
    <m/>
  </r>
  <r>
    <s v="VENTA"/>
    <x v="1"/>
    <x v="1"/>
    <d v="2023-09-08T00:00:00"/>
    <m/>
    <m/>
    <x v="21"/>
    <x v="16"/>
    <n v="13"/>
    <n v="2.25"/>
    <n v="29.25"/>
    <m/>
    <n v="29.25"/>
    <m/>
    <m/>
  </r>
  <r>
    <s v="VENTA"/>
    <x v="1"/>
    <x v="1"/>
    <d v="2023-09-08T00:00:00"/>
    <m/>
    <m/>
    <x v="20"/>
    <x v="16"/>
    <n v="115"/>
    <n v="1"/>
    <n v="115"/>
    <m/>
    <n v="115"/>
    <m/>
    <m/>
  </r>
  <r>
    <s v="VENTA"/>
    <x v="1"/>
    <x v="0"/>
    <d v="2023-09-08T00:00:00"/>
    <m/>
    <m/>
    <x v="16"/>
    <x v="16"/>
    <n v="42"/>
    <n v="7.5"/>
    <n v="315"/>
    <m/>
    <n v="315"/>
    <m/>
    <m/>
  </r>
  <r>
    <s v="VENTA"/>
    <x v="1"/>
    <x v="0"/>
    <d v="2023-09-08T00:00:00"/>
    <m/>
    <m/>
    <x v="17"/>
    <x v="16"/>
    <n v="52"/>
    <n v="5.75"/>
    <n v="299"/>
    <m/>
    <n v="299"/>
    <m/>
    <m/>
  </r>
  <r>
    <s v="VENTA"/>
    <x v="1"/>
    <x v="0"/>
    <d v="2023-09-08T00:00:00"/>
    <m/>
    <m/>
    <x v="16"/>
    <x v="16"/>
    <n v="12"/>
    <n v="8"/>
    <n v="96"/>
    <m/>
    <n v="96"/>
    <m/>
    <m/>
  </r>
  <r>
    <s v="VENTA"/>
    <x v="1"/>
    <x v="0"/>
    <d v="2023-09-08T00:00:00"/>
    <m/>
    <m/>
    <x v="18"/>
    <x v="16"/>
    <n v="54"/>
    <n v="3.5"/>
    <n v="189"/>
    <m/>
    <n v="189"/>
    <m/>
    <m/>
  </r>
  <r>
    <s v="VENTA"/>
    <x v="1"/>
    <x v="0"/>
    <d v="2023-09-08T00:00:00"/>
    <m/>
    <m/>
    <x v="19"/>
    <x v="16"/>
    <n v="396"/>
    <n v="2.65"/>
    <n v="1049.3999999999999"/>
    <m/>
    <n v="1049.3999999999999"/>
    <m/>
    <m/>
  </r>
  <r>
    <s v="VENTA"/>
    <x v="1"/>
    <x v="0"/>
    <d v="2023-09-08T00:00:00"/>
    <m/>
    <m/>
    <x v="22"/>
    <x v="16"/>
    <n v="50"/>
    <n v="0.3"/>
    <n v="15"/>
    <m/>
    <n v="15"/>
    <m/>
    <m/>
  </r>
  <r>
    <s v="VENTA"/>
    <x v="1"/>
    <x v="0"/>
    <d v="2023-09-08T00:00:00"/>
    <m/>
    <m/>
    <x v="20"/>
    <x v="16"/>
    <n v="36"/>
    <n v="1.25"/>
    <n v="45"/>
    <m/>
    <n v="45"/>
    <m/>
    <m/>
  </r>
  <r>
    <s v="VENTA"/>
    <x v="1"/>
    <x v="0"/>
    <d v="2023-09-08T00:00:00"/>
    <m/>
    <m/>
    <x v="23"/>
    <x v="16"/>
    <n v="2"/>
    <n v="7"/>
    <n v="14"/>
    <m/>
    <n v="14"/>
    <m/>
    <m/>
  </r>
  <r>
    <s v="VENTA"/>
    <x v="1"/>
    <x v="0"/>
    <d v="2023-09-08T00:00:00"/>
    <m/>
    <m/>
    <x v="21"/>
    <x v="16"/>
    <n v="45"/>
    <n v="2.25"/>
    <n v="101.25"/>
    <m/>
    <n v="101.25"/>
    <m/>
    <m/>
  </r>
  <r>
    <s v="OPEX"/>
    <x v="1"/>
    <x v="1"/>
    <d v="2023-08-17T00:00:00"/>
    <m/>
    <s v="Juan Gavidia"/>
    <x v="196"/>
    <x v="0"/>
    <n v="1"/>
    <n v="500"/>
    <m/>
    <n v="500"/>
    <n v="-500"/>
    <m/>
    <m/>
  </r>
  <r>
    <s v="OPEX"/>
    <x v="1"/>
    <x v="0"/>
    <d v="2023-09-02T00:00:00"/>
    <m/>
    <s v="Marino #1"/>
    <x v="197"/>
    <x v="0"/>
    <n v="1"/>
    <n v="150"/>
    <m/>
    <n v="150"/>
    <n v="-150"/>
    <m/>
    <m/>
  </r>
  <r>
    <s v="OPEX"/>
    <x v="1"/>
    <x v="1"/>
    <d v="2023-09-02T00:00:00"/>
    <m/>
    <s v="Juan Gavidia"/>
    <x v="198"/>
    <x v="0"/>
    <n v="1"/>
    <n v="150"/>
    <m/>
    <n v="150"/>
    <n v="-150"/>
    <m/>
    <m/>
  </r>
  <r>
    <s v="OPEX"/>
    <x v="1"/>
    <x v="0"/>
    <d v="2023-09-02T00:00:00"/>
    <m/>
    <s v="Patron de la estrella"/>
    <x v="199"/>
    <x v="0"/>
    <n v="1"/>
    <n v="100"/>
    <m/>
    <n v="100"/>
    <n v="-100"/>
    <m/>
    <m/>
  </r>
  <r>
    <s v="OPEX"/>
    <x v="1"/>
    <x v="0"/>
    <d v="2023-09-02T00:00:00"/>
    <m/>
    <s v="Maquinista Estrella"/>
    <x v="200"/>
    <x v="0"/>
    <n v="1"/>
    <n v="65"/>
    <m/>
    <n v="65"/>
    <n v="-65"/>
    <m/>
    <m/>
  </r>
  <r>
    <s v="OPEX"/>
    <x v="1"/>
    <x v="0"/>
    <d v="2023-09-02T00:00:00"/>
    <m/>
    <s v="Adelanto de Enhielador Estrella"/>
    <x v="201"/>
    <x v="0"/>
    <n v="1"/>
    <n v="40"/>
    <m/>
    <n v="40"/>
    <n v="-40"/>
    <m/>
    <m/>
  </r>
  <r>
    <s v="OPEX"/>
    <x v="1"/>
    <x v="0"/>
    <d v="2023-09-02T00:00:00"/>
    <m/>
    <s v="Marino #2"/>
    <x v="202"/>
    <x v="0"/>
    <n v="1"/>
    <n v="40"/>
    <m/>
    <n v="40"/>
    <n v="-40"/>
    <m/>
    <m/>
  </r>
  <r>
    <s v="OPEX"/>
    <x v="1"/>
    <x v="1"/>
    <d v="2023-09-07T00:00:00"/>
    <m/>
    <s v="Jesus Villanueva"/>
    <x v="203"/>
    <x v="0"/>
    <n v="1"/>
    <n v="35"/>
    <m/>
    <n v="35"/>
    <n v="-35"/>
    <m/>
    <m/>
  </r>
  <r>
    <s v="OPEX"/>
    <x v="1"/>
    <x v="1"/>
    <d v="2023-09-07T00:00:00"/>
    <m/>
    <s v="Gonzalo Antonio Hernandez"/>
    <x v="203"/>
    <x v="0"/>
    <n v="1"/>
    <n v="35"/>
    <m/>
    <n v="35"/>
    <n v="-35"/>
    <m/>
    <m/>
  </r>
  <r>
    <s v="OPEX"/>
    <x v="1"/>
    <x v="1"/>
    <d v="2023-09-07T00:00:00"/>
    <m/>
    <s v="Juan Gavidia"/>
    <x v="204"/>
    <x v="0"/>
    <n v="1"/>
    <n v="35"/>
    <m/>
    <n v="35"/>
    <n v="-35"/>
    <m/>
    <m/>
  </r>
  <r>
    <s v="OPEX"/>
    <x v="1"/>
    <x v="1"/>
    <d v="2023-09-11T00:00:00"/>
    <m/>
    <s v="Juan Gavidia"/>
    <x v="205"/>
    <x v="0"/>
    <n v="1"/>
    <n v="50"/>
    <m/>
    <n v="50"/>
    <n v="-50"/>
    <m/>
    <m/>
  </r>
  <r>
    <s v="OPEX"/>
    <x v="1"/>
    <x v="0"/>
    <d v="2023-09-11T00:00:00"/>
    <m/>
    <s v="Adelanto de Enhielador Estrella"/>
    <x v="201"/>
    <x v="0"/>
    <n v="1"/>
    <n v="100"/>
    <m/>
    <n v="100"/>
    <n v="-100"/>
    <m/>
    <m/>
  </r>
  <r>
    <s v="OPEX"/>
    <x v="1"/>
    <x v="0"/>
    <d v="2023-09-14T00:00:00"/>
    <m/>
    <s v="Patron"/>
    <x v="0"/>
    <x v="0"/>
    <n v="1"/>
    <n v="620"/>
    <m/>
    <n v="620"/>
    <n v="-620"/>
    <m/>
    <m/>
  </r>
  <r>
    <s v="OPEX"/>
    <x v="1"/>
    <x v="0"/>
    <d v="2023-09-14T00:00:00"/>
    <m/>
    <s v="Maquinista"/>
    <x v="1"/>
    <x v="0"/>
    <n v="1"/>
    <n v="475"/>
    <m/>
    <n v="475"/>
    <n v="-475"/>
    <m/>
    <m/>
  </r>
  <r>
    <s v="OPEX"/>
    <x v="1"/>
    <x v="0"/>
    <d v="2023-09-14T00:00:00"/>
    <m/>
    <s v="Enhielador"/>
    <x v="2"/>
    <x v="0"/>
    <n v="1"/>
    <n v="310"/>
    <m/>
    <n v="310"/>
    <n v="-310"/>
    <m/>
    <m/>
  </r>
  <r>
    <s v="OPEX"/>
    <x v="1"/>
    <x v="0"/>
    <d v="2023-09-14T00:00:00"/>
    <m/>
    <s v="Marino #1"/>
    <x v="197"/>
    <x v="0"/>
    <n v="1"/>
    <n v="300"/>
    <m/>
    <n v="300"/>
    <n v="-300"/>
    <m/>
    <m/>
  </r>
  <r>
    <s v="OPEX"/>
    <x v="1"/>
    <x v="0"/>
    <d v="2023-09-14T00:00:00"/>
    <m/>
    <s v="Marino #2"/>
    <x v="206"/>
    <x v="0"/>
    <n v="1"/>
    <n v="410"/>
    <m/>
    <n v="410"/>
    <n v="-410"/>
    <m/>
    <m/>
  </r>
  <r>
    <s v="OPEX"/>
    <x v="1"/>
    <x v="1"/>
    <d v="2023-09-14T00:00:00"/>
    <m/>
    <s v="Juan Francisco Gavidia"/>
    <x v="0"/>
    <x v="0"/>
    <n v="1"/>
    <n v="235"/>
    <m/>
    <n v="235"/>
    <n v="-235"/>
    <m/>
    <m/>
  </r>
  <r>
    <s v="OPEX"/>
    <x v="1"/>
    <x v="1"/>
    <d v="2023-09-14T00:00:00"/>
    <m/>
    <s v="Hector Silva Chavarrina"/>
    <x v="1"/>
    <x v="0"/>
    <n v="1"/>
    <n v="540"/>
    <m/>
    <n v="540"/>
    <n v="-540"/>
    <m/>
    <m/>
  </r>
  <r>
    <s v="OPEX"/>
    <x v="1"/>
    <x v="1"/>
    <d v="2023-09-14T00:00:00"/>
    <m/>
    <s v="Gonzalo Antonio Hernandez Orellana"/>
    <x v="30"/>
    <x v="0"/>
    <n v="1"/>
    <n v="505"/>
    <m/>
    <n v="505"/>
    <n v="-505"/>
    <m/>
    <m/>
  </r>
  <r>
    <s v="OPEX"/>
    <x v="1"/>
    <x v="1"/>
    <d v="2023-09-14T00:00:00"/>
    <m/>
    <s v="Jesus Villanueva"/>
    <x v="30"/>
    <x v="0"/>
    <n v="1"/>
    <n v="140"/>
    <m/>
    <n v="140"/>
    <n v="-140"/>
    <m/>
    <m/>
  </r>
  <r>
    <s v="OPEX"/>
    <x v="1"/>
    <x v="1"/>
    <d v="2023-09-14T00:00:00"/>
    <m/>
    <s v="Aramic Javier Rodriguez"/>
    <x v="30"/>
    <x v="0"/>
    <n v="1"/>
    <n v="150"/>
    <m/>
    <n v="150"/>
    <n v="-150"/>
    <m/>
    <m/>
  </r>
  <r>
    <s v="OPEX"/>
    <x v="1"/>
    <x v="1"/>
    <d v="2023-09-14T00:00:00"/>
    <m/>
    <s v="Alexander Isai Chavarria"/>
    <x v="30"/>
    <x v="0"/>
    <n v="1"/>
    <n v="450"/>
    <m/>
    <n v="450"/>
    <n v="-450"/>
    <m/>
    <m/>
  </r>
  <r>
    <s v="OPEX"/>
    <x v="1"/>
    <x v="1"/>
    <d v="2023-09-07T00:00:00"/>
    <m/>
    <m/>
    <x v="14"/>
    <x v="6"/>
    <n v="1"/>
    <n v="30"/>
    <m/>
    <n v="30"/>
    <n v="-30"/>
    <m/>
    <m/>
  </r>
  <r>
    <s v="OPEX"/>
    <x v="1"/>
    <x v="1"/>
    <d v="2023-09-07T00:00:00"/>
    <m/>
    <s v="Herbet Arquimides"/>
    <x v="207"/>
    <x v="30"/>
    <n v="1"/>
    <n v="59"/>
    <m/>
    <n v="59"/>
    <n v="-59"/>
    <m/>
    <m/>
  </r>
  <r>
    <s v="OPEX"/>
    <x v="1"/>
    <x v="1"/>
    <d v="2023-09-07T00:00:00"/>
    <m/>
    <m/>
    <x v="25"/>
    <x v="8"/>
    <n v="0.5"/>
    <n v="120"/>
    <m/>
    <n v="60"/>
    <n v="-60"/>
    <m/>
    <m/>
  </r>
  <r>
    <s v="OPEX"/>
    <x v="1"/>
    <x v="1"/>
    <d v="2023-09-07T00:00:00"/>
    <m/>
    <m/>
    <x v="170"/>
    <x v="29"/>
    <n v="0.5"/>
    <n v="30"/>
    <m/>
    <n v="15"/>
    <n v="-15"/>
    <m/>
    <m/>
  </r>
  <r>
    <s v="OPEX"/>
    <x v="1"/>
    <x v="1"/>
    <d v="2023-09-07T00:00:00"/>
    <m/>
    <m/>
    <x v="111"/>
    <x v="10"/>
    <n v="0.5"/>
    <n v="15"/>
    <m/>
    <n v="7.5"/>
    <n v="-7.5"/>
    <m/>
    <m/>
  </r>
  <r>
    <s v="OPEX"/>
    <x v="1"/>
    <x v="0"/>
    <d v="2023-09-07T00:00:00"/>
    <m/>
    <m/>
    <x v="25"/>
    <x v="8"/>
    <n v="0.5"/>
    <n v="120"/>
    <m/>
    <n v="60"/>
    <n v="-60"/>
    <m/>
    <m/>
  </r>
  <r>
    <s v="OPEX"/>
    <x v="1"/>
    <x v="0"/>
    <d v="2023-09-07T00:00:00"/>
    <m/>
    <m/>
    <x v="170"/>
    <x v="29"/>
    <n v="0.5"/>
    <n v="30"/>
    <m/>
    <n v="15"/>
    <n v="-15"/>
    <m/>
    <m/>
  </r>
  <r>
    <s v="OPEX"/>
    <x v="1"/>
    <x v="0"/>
    <d v="2023-09-07T00:00:00"/>
    <m/>
    <m/>
    <x v="111"/>
    <x v="10"/>
    <n v="0.5"/>
    <n v="15"/>
    <m/>
    <n v="7.5"/>
    <n v="-7.5"/>
    <m/>
    <m/>
  </r>
  <r>
    <s v="OPEX"/>
    <x v="1"/>
    <x v="1"/>
    <d v="2023-09-07T00:00:00"/>
    <m/>
    <m/>
    <x v="11"/>
    <x v="4"/>
    <n v="50"/>
    <n v="3.5"/>
    <m/>
    <n v="175"/>
    <n v="-175"/>
    <m/>
    <m/>
  </r>
  <r>
    <s v="OPEX"/>
    <x v="1"/>
    <x v="0"/>
    <d v="2023-09-07T00:00:00"/>
    <m/>
    <m/>
    <x v="11"/>
    <x v="4"/>
    <n v="50"/>
    <n v="3.5"/>
    <m/>
    <n v="175"/>
    <n v="-175"/>
    <m/>
    <m/>
  </r>
  <r>
    <s v="OPEX"/>
    <x v="1"/>
    <x v="1"/>
    <d v="2023-09-07T00:00:00"/>
    <m/>
    <m/>
    <x v="132"/>
    <x v="19"/>
    <n v="1"/>
    <n v="3.28"/>
    <m/>
    <n v="3.28"/>
    <n v="-3.28"/>
    <m/>
    <m/>
  </r>
  <r>
    <s v="OPEX"/>
    <x v="1"/>
    <x v="0"/>
    <d v="2023-09-07T00:00:00"/>
    <m/>
    <m/>
    <x v="14"/>
    <x v="6"/>
    <n v="1"/>
    <n v="35"/>
    <m/>
    <n v="35"/>
    <n v="-35"/>
    <m/>
    <m/>
  </r>
  <r>
    <s v="OPEX"/>
    <x v="1"/>
    <x v="0"/>
    <d v="2023-09-11T00:00:00"/>
    <m/>
    <m/>
    <x v="25"/>
    <x v="8"/>
    <n v="1"/>
    <n v="90"/>
    <m/>
    <n v="90"/>
    <n v="-90"/>
    <m/>
    <m/>
  </r>
  <r>
    <s v="OPEX"/>
    <x v="1"/>
    <x v="0"/>
    <d v="2023-09-11T00:00:00"/>
    <m/>
    <m/>
    <x v="138"/>
    <x v="9"/>
    <n v="1"/>
    <n v="20"/>
    <m/>
    <n v="20"/>
    <n v="-20"/>
    <m/>
    <m/>
  </r>
  <r>
    <s v="OPEX"/>
    <x v="1"/>
    <x v="0"/>
    <d v="2023-09-11T00:00:00"/>
    <m/>
    <m/>
    <x v="111"/>
    <x v="10"/>
    <n v="1"/>
    <n v="15"/>
    <m/>
    <n v="15"/>
    <n v="-15"/>
    <m/>
    <m/>
  </r>
  <r>
    <s v="OPEX"/>
    <x v="1"/>
    <x v="0"/>
    <d v="2023-09-11T00:00:00"/>
    <m/>
    <m/>
    <x v="51"/>
    <x v="6"/>
    <n v="1"/>
    <n v="12.5"/>
    <m/>
    <n v="12.5"/>
    <n v="-12.5"/>
    <m/>
    <m/>
  </r>
  <r>
    <s v="OPEX"/>
    <x v="1"/>
    <x v="0"/>
    <d v="2023-09-11T00:00:00"/>
    <m/>
    <m/>
    <x v="135"/>
    <x v="6"/>
    <n v="1"/>
    <n v="5"/>
    <m/>
    <n v="5"/>
    <n v="-5"/>
    <m/>
    <m/>
  </r>
  <r>
    <s v="OPEX"/>
    <x v="1"/>
    <x v="0"/>
    <d v="2023-09-11T00:00:00"/>
    <m/>
    <m/>
    <x v="208"/>
    <x v="6"/>
    <n v="1"/>
    <n v="10"/>
    <m/>
    <n v="10"/>
    <n v="-10"/>
    <m/>
    <m/>
  </r>
  <r>
    <s v="OPEX"/>
    <x v="1"/>
    <x v="0"/>
    <d v="2023-09-11T00:00:00"/>
    <m/>
    <m/>
    <x v="49"/>
    <x v="6"/>
    <n v="1"/>
    <n v="8"/>
    <m/>
    <n v="8"/>
    <n v="-8"/>
    <m/>
    <m/>
  </r>
  <r>
    <s v="OPEX"/>
    <x v="1"/>
    <x v="0"/>
    <d v="2023-09-11T00:00:00"/>
    <m/>
    <m/>
    <x v="38"/>
    <x v="6"/>
    <n v="1"/>
    <n v="4.5"/>
    <m/>
    <n v="4.5"/>
    <n v="-4.5"/>
    <m/>
    <m/>
  </r>
  <r>
    <s v="OPEX"/>
    <x v="1"/>
    <x v="1"/>
    <d v="2023-09-11T00:00:00"/>
    <m/>
    <m/>
    <x v="75"/>
    <x v="6"/>
    <n v="1"/>
    <n v="11.25"/>
    <m/>
    <n v="11.25"/>
    <n v="-11.25"/>
    <m/>
    <m/>
  </r>
  <r>
    <s v="OPEX"/>
    <x v="1"/>
    <x v="1"/>
    <d v="2023-09-11T00:00:00"/>
    <m/>
    <m/>
    <x v="209"/>
    <x v="6"/>
    <n v="1"/>
    <n v="7.1"/>
    <m/>
    <n v="7.1"/>
    <n v="-7.1"/>
    <m/>
    <m/>
  </r>
  <r>
    <s v="OPEX"/>
    <x v="1"/>
    <x v="1"/>
    <d v="2023-09-11T00:00:00"/>
    <m/>
    <m/>
    <x v="210"/>
    <x v="6"/>
    <n v="1"/>
    <n v="7.23"/>
    <m/>
    <n v="7.23"/>
    <n v="-7.23"/>
    <m/>
    <m/>
  </r>
  <r>
    <s v="OPEX"/>
    <x v="1"/>
    <x v="1"/>
    <d v="2023-09-11T00:00:00"/>
    <m/>
    <m/>
    <x v="51"/>
    <x v="6"/>
    <n v="1"/>
    <n v="14"/>
    <m/>
    <n v="14"/>
    <n v="-14"/>
    <m/>
    <m/>
  </r>
  <r>
    <s v="OPEX"/>
    <x v="1"/>
    <x v="1"/>
    <d v="2023-09-11T00:00:00"/>
    <m/>
    <m/>
    <x v="135"/>
    <x v="6"/>
    <n v="1"/>
    <n v="5"/>
    <m/>
    <n v="5"/>
    <n v="-5"/>
    <m/>
    <m/>
  </r>
  <r>
    <s v="OPEX"/>
    <x v="1"/>
    <x v="1"/>
    <d v="2023-09-11T00:00:00"/>
    <m/>
    <m/>
    <x v="170"/>
    <x v="6"/>
    <n v="1"/>
    <n v="12"/>
    <m/>
    <n v="12"/>
    <n v="-12"/>
    <m/>
    <m/>
  </r>
  <r>
    <s v="OPEX"/>
    <x v="1"/>
    <x v="1"/>
    <d v="2023-09-11T00:00:00"/>
    <m/>
    <m/>
    <x v="211"/>
    <x v="6"/>
    <n v="1"/>
    <n v="10.5"/>
    <m/>
    <n v="10.5"/>
    <n v="-10.5"/>
    <m/>
    <m/>
  </r>
  <r>
    <s v="OPEX"/>
    <x v="1"/>
    <x v="1"/>
    <d v="2023-09-11T00:00:00"/>
    <m/>
    <m/>
    <x v="143"/>
    <x v="6"/>
    <n v="1"/>
    <n v="9.4"/>
    <m/>
    <n v="9.4"/>
    <n v="-9.4"/>
    <m/>
    <m/>
  </r>
  <r>
    <s v="OPEX"/>
    <x v="1"/>
    <x v="1"/>
    <d v="2023-09-11T00:00:00"/>
    <m/>
    <m/>
    <x v="55"/>
    <x v="6"/>
    <n v="1"/>
    <n v="9"/>
    <m/>
    <n v="9"/>
    <n v="-9"/>
    <m/>
    <m/>
  </r>
  <r>
    <s v="OPEX"/>
    <x v="1"/>
    <x v="1"/>
    <d v="2023-09-11T00:00:00"/>
    <m/>
    <m/>
    <x v="208"/>
    <x v="6"/>
    <n v="1"/>
    <n v="5.25"/>
    <m/>
    <n v="5.25"/>
    <n v="-5.25"/>
    <m/>
    <m/>
  </r>
  <r>
    <s v="OPEX"/>
    <x v="1"/>
    <x v="1"/>
    <d v="2023-09-11T00:00:00"/>
    <m/>
    <m/>
    <x v="212"/>
    <x v="6"/>
    <n v="1"/>
    <n v="4.5"/>
    <m/>
    <n v="4.5"/>
    <n v="-4.5"/>
    <m/>
    <m/>
  </r>
  <r>
    <s v="OPEX"/>
    <x v="1"/>
    <x v="1"/>
    <d v="2023-09-11T00:00:00"/>
    <m/>
    <m/>
    <x v="16"/>
    <x v="17"/>
    <n v="104"/>
    <n v="7.25"/>
    <n v="754"/>
    <m/>
    <n v="754"/>
    <m/>
    <m/>
  </r>
  <r>
    <s v="OPEX"/>
    <x v="1"/>
    <x v="1"/>
    <d v="2023-09-11T00:00:00"/>
    <m/>
    <m/>
    <x v="17"/>
    <x v="17"/>
    <n v="38"/>
    <n v="5.5"/>
    <n v="209"/>
    <m/>
    <n v="209"/>
    <m/>
    <m/>
  </r>
  <r>
    <s v="OPEX"/>
    <x v="1"/>
    <x v="1"/>
    <d v="2023-09-11T00:00:00"/>
    <m/>
    <m/>
    <x v="18"/>
    <x v="17"/>
    <n v="10"/>
    <n v="3"/>
    <n v="30"/>
    <m/>
    <n v="30"/>
    <m/>
    <m/>
  </r>
  <r>
    <s v="OPEX"/>
    <x v="1"/>
    <x v="1"/>
    <d v="2023-09-11T00:00:00"/>
    <m/>
    <m/>
    <x v="19"/>
    <x v="17"/>
    <n v="720"/>
    <n v="2.25"/>
    <n v="1620"/>
    <m/>
    <n v="1620"/>
    <m/>
    <m/>
  </r>
  <r>
    <s v="OPEX"/>
    <x v="1"/>
    <x v="1"/>
    <d v="2023-09-11T00:00:00"/>
    <m/>
    <m/>
    <x v="23"/>
    <x v="17"/>
    <n v="11.5"/>
    <n v="6"/>
    <n v="69"/>
    <m/>
    <n v="69"/>
    <m/>
    <m/>
  </r>
  <r>
    <s v="OPEX"/>
    <x v="1"/>
    <x v="1"/>
    <d v="2023-09-11T00:00:00"/>
    <m/>
    <m/>
    <x v="20"/>
    <x v="17"/>
    <n v="60"/>
    <n v="1.25"/>
    <n v="75"/>
    <m/>
    <n v="75"/>
    <m/>
    <m/>
  </r>
  <r>
    <s v="OPEX"/>
    <x v="1"/>
    <x v="1"/>
    <d v="2023-09-11T00:00:00"/>
    <m/>
    <m/>
    <x v="22"/>
    <x v="17"/>
    <n v="125"/>
    <n v="0.25"/>
    <n v="31.25"/>
    <m/>
    <n v="31.25"/>
    <m/>
    <m/>
  </r>
  <r>
    <s v="OPEX"/>
    <x v="1"/>
    <x v="1"/>
    <d v="2023-09-11T00:00:00"/>
    <m/>
    <m/>
    <x v="21"/>
    <x v="17"/>
    <n v="30"/>
    <n v="1.75"/>
    <n v="52.5"/>
    <m/>
    <n v="52.5"/>
    <m/>
    <m/>
  </r>
  <r>
    <s v="OPEX"/>
    <x v="1"/>
    <x v="1"/>
    <d v="2023-09-11T00:00:00"/>
    <m/>
    <m/>
    <x v="19"/>
    <x v="17"/>
    <n v="110"/>
    <n v="3"/>
    <n v="330"/>
    <m/>
    <n v="330"/>
    <m/>
    <m/>
  </r>
  <r>
    <s v="OPEX"/>
    <x v="1"/>
    <x v="1"/>
    <d v="2023-09-14T00:00:00"/>
    <m/>
    <m/>
    <x v="19"/>
    <x v="23"/>
    <n v="550"/>
    <n v="2.25"/>
    <n v="1237.5"/>
    <m/>
    <n v="1237.5"/>
    <m/>
    <m/>
  </r>
  <r>
    <s v="OPEX"/>
    <x v="1"/>
    <x v="1"/>
    <d v="2023-09-14T00:00:00"/>
    <m/>
    <m/>
    <x v="16"/>
    <x v="23"/>
    <n v="74"/>
    <n v="7.25"/>
    <n v="536.5"/>
    <m/>
    <n v="536.5"/>
    <m/>
    <m/>
  </r>
  <r>
    <s v="OPEX"/>
    <x v="1"/>
    <x v="1"/>
    <d v="2023-09-14T00:00:00"/>
    <m/>
    <m/>
    <x v="17"/>
    <x v="23"/>
    <n v="33"/>
    <n v="5.5"/>
    <n v="181.5"/>
    <m/>
    <n v="181.5"/>
    <m/>
    <m/>
  </r>
  <r>
    <s v="OPEX"/>
    <x v="1"/>
    <x v="1"/>
    <d v="2023-09-14T00:00:00"/>
    <m/>
    <m/>
    <x v="18"/>
    <x v="23"/>
    <n v="4"/>
    <n v="3"/>
    <n v="12"/>
    <m/>
    <n v="12"/>
    <m/>
    <m/>
  </r>
  <r>
    <s v="OPEX"/>
    <x v="1"/>
    <x v="1"/>
    <d v="2023-09-14T00:00:00"/>
    <m/>
    <m/>
    <x v="23"/>
    <x v="23"/>
    <n v="5.5"/>
    <n v="6.2727272727272725"/>
    <n v="34.5"/>
    <m/>
    <n v="34.5"/>
    <m/>
    <m/>
  </r>
  <r>
    <s v="OPEX"/>
    <x v="1"/>
    <x v="1"/>
    <d v="2023-09-14T00:00:00"/>
    <m/>
    <m/>
    <x v="21"/>
    <x v="23"/>
    <n v="20"/>
    <n v="2"/>
    <n v="40"/>
    <m/>
    <n v="40"/>
    <m/>
    <m/>
  </r>
  <r>
    <s v="OPEX"/>
    <x v="1"/>
    <x v="0"/>
    <d v="2023-09-11T00:00:00"/>
    <m/>
    <m/>
    <x v="16"/>
    <x v="17"/>
    <n v="95"/>
    <n v="7"/>
    <n v="665"/>
    <m/>
    <n v="665"/>
    <m/>
    <m/>
  </r>
  <r>
    <s v="OPEX"/>
    <x v="1"/>
    <x v="0"/>
    <d v="2023-09-11T00:00:00"/>
    <m/>
    <m/>
    <x v="17"/>
    <x v="17"/>
    <n v="57"/>
    <n v="5.5"/>
    <n v="313.5"/>
    <m/>
    <n v="313.5"/>
    <m/>
    <m/>
  </r>
  <r>
    <s v="OPEX"/>
    <x v="1"/>
    <x v="0"/>
    <d v="2023-09-11T00:00:00"/>
    <m/>
    <m/>
    <x v="18"/>
    <x v="17"/>
    <n v="16"/>
    <n v="3.5"/>
    <n v="56"/>
    <m/>
    <n v="56"/>
    <m/>
    <m/>
  </r>
  <r>
    <s v="OPEX"/>
    <x v="1"/>
    <x v="0"/>
    <d v="2023-09-11T00:00:00"/>
    <m/>
    <m/>
    <x v="59"/>
    <x v="17"/>
    <n v="14"/>
    <n v="4"/>
    <n v="56"/>
    <m/>
    <n v="56"/>
    <m/>
    <m/>
  </r>
  <r>
    <s v="OPEX"/>
    <x v="1"/>
    <x v="0"/>
    <d v="2023-09-11T00:00:00"/>
    <m/>
    <m/>
    <x v="19"/>
    <x v="17"/>
    <n v="532"/>
    <n v="2.25"/>
    <n v="1197"/>
    <m/>
    <n v="1197"/>
    <m/>
    <m/>
  </r>
  <r>
    <s v="OPEX"/>
    <x v="1"/>
    <x v="0"/>
    <d v="2023-09-11T00:00:00"/>
    <m/>
    <m/>
    <x v="20"/>
    <x v="17"/>
    <n v="34"/>
    <n v="1.5"/>
    <n v="51"/>
    <m/>
    <n v="51"/>
    <m/>
    <m/>
  </r>
  <r>
    <s v="OPEX"/>
    <x v="1"/>
    <x v="0"/>
    <d v="2023-09-11T00:00:00"/>
    <m/>
    <m/>
    <x v="22"/>
    <x v="17"/>
    <n v="60"/>
    <n v="0.3"/>
    <n v="18"/>
    <m/>
    <n v="18"/>
    <m/>
    <m/>
  </r>
  <r>
    <s v="OPEX"/>
    <x v="1"/>
    <x v="0"/>
    <d v="2023-09-11T00:00:00"/>
    <m/>
    <m/>
    <x v="23"/>
    <x v="17"/>
    <n v="7"/>
    <n v="7"/>
    <n v="49"/>
    <m/>
    <n v="49"/>
    <m/>
    <m/>
  </r>
  <r>
    <s v="OPEX"/>
    <x v="1"/>
    <x v="0"/>
    <d v="2023-09-11T00:00:00"/>
    <m/>
    <m/>
    <x v="21"/>
    <x v="17"/>
    <n v="20"/>
    <n v="2.25"/>
    <n v="45"/>
    <m/>
    <n v="45"/>
    <m/>
    <m/>
  </r>
  <r>
    <s v="OPEX"/>
    <x v="1"/>
    <x v="0"/>
    <d v="2023-09-11T00:00:00"/>
    <m/>
    <m/>
    <x v="24"/>
    <x v="17"/>
    <n v="40"/>
    <n v="0.8"/>
    <n v="32"/>
    <m/>
    <n v="32"/>
    <m/>
    <m/>
  </r>
  <r>
    <s v="OPEX"/>
    <x v="1"/>
    <x v="0"/>
    <d v="2023-09-14T00:00:00"/>
    <m/>
    <m/>
    <x v="213"/>
    <x v="23"/>
    <n v="82"/>
    <n v="7.25"/>
    <n v="594.5"/>
    <m/>
    <n v="594.5"/>
    <m/>
    <m/>
  </r>
  <r>
    <s v="OPEX"/>
    <x v="1"/>
    <x v="0"/>
    <d v="2023-09-14T00:00:00"/>
    <m/>
    <m/>
    <x v="213"/>
    <x v="23"/>
    <n v="30"/>
    <n v="7.25"/>
    <n v="217.5"/>
    <m/>
    <n v="217.5"/>
    <m/>
    <m/>
  </r>
  <r>
    <s v="OPEX"/>
    <x v="1"/>
    <x v="0"/>
    <d v="2023-09-14T00:00:00"/>
    <m/>
    <m/>
    <x v="17"/>
    <x v="23"/>
    <n v="33"/>
    <n v="5.5"/>
    <n v="181.5"/>
    <m/>
    <n v="181.5"/>
    <m/>
    <m/>
  </r>
  <r>
    <s v="OPEX"/>
    <x v="1"/>
    <x v="0"/>
    <d v="2023-09-14T00:00:00"/>
    <m/>
    <m/>
    <x v="19"/>
    <x v="23"/>
    <n v="300"/>
    <n v="2.75"/>
    <n v="825"/>
    <m/>
    <n v="825"/>
    <m/>
    <m/>
  </r>
  <r>
    <s v="OPEX"/>
    <x v="1"/>
    <x v="0"/>
    <d v="2023-09-14T00:00:00"/>
    <m/>
    <m/>
    <x v="19"/>
    <x v="23"/>
    <n v="140"/>
    <n v="2.25"/>
    <n v="315"/>
    <m/>
    <n v="315"/>
    <m/>
    <m/>
  </r>
  <r>
    <s v="OPEX"/>
    <x v="1"/>
    <x v="0"/>
    <d v="2023-09-14T00:00:00"/>
    <m/>
    <m/>
    <x v="21"/>
    <x v="23"/>
    <n v="20"/>
    <n v="2.25"/>
    <n v="45"/>
    <m/>
    <n v="45"/>
    <m/>
    <m/>
  </r>
  <r>
    <s v="OPEX"/>
    <x v="1"/>
    <x v="0"/>
    <d v="2023-09-14T00:00:00"/>
    <m/>
    <m/>
    <x v="24"/>
    <x v="23"/>
    <n v="20"/>
    <n v="0.8"/>
    <n v="16"/>
    <m/>
    <n v="16"/>
    <m/>
    <m/>
  </r>
  <r>
    <s v="OPEX"/>
    <x v="1"/>
    <x v="0"/>
    <d v="2023-09-14T00:00:00"/>
    <m/>
    <m/>
    <x v="23"/>
    <x v="23"/>
    <n v="2.5"/>
    <n v="7"/>
    <n v="17.5"/>
    <m/>
    <n v="17.5"/>
    <m/>
    <m/>
  </r>
  <r>
    <s v="OPEX"/>
    <x v="1"/>
    <x v="0"/>
    <d v="2023-09-14T00:00:00"/>
    <m/>
    <m/>
    <x v="22"/>
    <x v="23"/>
    <n v="40"/>
    <n v="0.3"/>
    <n v="12"/>
    <m/>
    <n v="12"/>
    <m/>
    <m/>
  </r>
  <r>
    <s v="OPEX"/>
    <x v="1"/>
    <x v="0"/>
    <d v="2023-09-14T00:00:00"/>
    <m/>
    <m/>
    <x v="18"/>
    <x v="23"/>
    <n v="20"/>
    <n v="4"/>
    <n v="80"/>
    <m/>
    <n v="80"/>
    <m/>
    <m/>
  </r>
  <r>
    <s v="OPEX"/>
    <x v="2"/>
    <x v="0"/>
    <d v="2023-09-19T00:00:00"/>
    <m/>
    <m/>
    <x v="213"/>
    <x v="7"/>
    <n v="40"/>
    <n v="7.5"/>
    <n v="300"/>
    <m/>
    <n v="300"/>
    <m/>
    <m/>
  </r>
  <r>
    <s v="OPEX"/>
    <x v="2"/>
    <x v="0"/>
    <d v="2023-09-19T00:00:00"/>
    <m/>
    <m/>
    <x v="17"/>
    <x v="7"/>
    <n v="24"/>
    <n v="6"/>
    <n v="144"/>
    <m/>
    <n v="144"/>
    <m/>
    <m/>
  </r>
  <r>
    <s v="OPEX"/>
    <x v="2"/>
    <x v="0"/>
    <d v="2023-09-19T00:00:00"/>
    <m/>
    <m/>
    <x v="18"/>
    <x v="7"/>
    <n v="6"/>
    <n v="3.5"/>
    <n v="21"/>
    <m/>
    <n v="21"/>
    <m/>
    <m/>
  </r>
  <r>
    <s v="OPEX"/>
    <x v="2"/>
    <x v="0"/>
    <d v="2023-09-19T00:00:00"/>
    <m/>
    <m/>
    <x v="19"/>
    <x v="7"/>
    <n v="316"/>
    <n v="2.5"/>
    <n v="790"/>
    <m/>
    <n v="790"/>
    <m/>
    <m/>
  </r>
  <r>
    <s v="OPEX"/>
    <x v="2"/>
    <x v="0"/>
    <d v="2023-09-19T00:00:00"/>
    <m/>
    <m/>
    <x v="20"/>
    <x v="7"/>
    <n v="40"/>
    <n v="1.35"/>
    <n v="54"/>
    <m/>
    <n v="54"/>
    <m/>
    <m/>
  </r>
  <r>
    <s v="OPEX"/>
    <x v="2"/>
    <x v="0"/>
    <d v="2023-09-19T00:00:00"/>
    <m/>
    <m/>
    <x v="22"/>
    <x v="7"/>
    <n v="80"/>
    <n v="0.45"/>
    <n v="36"/>
    <m/>
    <n v="36"/>
    <m/>
    <m/>
  </r>
  <r>
    <s v="OPEX"/>
    <x v="2"/>
    <x v="0"/>
    <d v="2023-09-19T00:00:00"/>
    <m/>
    <m/>
    <x v="21"/>
    <x v="7"/>
    <n v="18"/>
    <n v="2.25"/>
    <n v="40.5"/>
    <m/>
    <n v="40.5"/>
    <m/>
    <m/>
  </r>
  <r>
    <s v="OPEX"/>
    <x v="2"/>
    <x v="0"/>
    <d v="2023-09-19T00:00:00"/>
    <m/>
    <m/>
    <x v="23"/>
    <x v="7"/>
    <n v="7.5"/>
    <n v="7"/>
    <n v="52.5"/>
    <m/>
    <n v="52.5"/>
    <m/>
    <m/>
  </r>
  <r>
    <s v="OPEX"/>
    <x v="2"/>
    <x v="0"/>
    <d v="2023-09-19T00:00:00"/>
    <m/>
    <m/>
    <x v="24"/>
    <x v="7"/>
    <n v="30"/>
    <n v="0.8"/>
    <n v="24"/>
    <m/>
    <n v="24"/>
    <m/>
    <m/>
  </r>
  <r>
    <s v="OPEX"/>
    <x v="2"/>
    <x v="0"/>
    <d v="2023-09-23T00:00:00"/>
    <m/>
    <m/>
    <x v="213"/>
    <x v="11"/>
    <n v="68"/>
    <n v="7.5"/>
    <n v="510"/>
    <m/>
    <n v="510"/>
    <m/>
    <m/>
  </r>
  <r>
    <s v="OPEX"/>
    <x v="2"/>
    <x v="0"/>
    <d v="2023-09-23T00:00:00"/>
    <m/>
    <m/>
    <x v="17"/>
    <x v="11"/>
    <n v="29"/>
    <n v="6"/>
    <n v="174"/>
    <m/>
    <n v="174"/>
    <m/>
    <m/>
  </r>
  <r>
    <s v="OPEX"/>
    <x v="2"/>
    <x v="0"/>
    <d v="2023-09-23T00:00:00"/>
    <m/>
    <m/>
    <x v="18"/>
    <x v="11"/>
    <n v="10"/>
    <n v="3.5"/>
    <n v="35"/>
    <m/>
    <n v="35"/>
    <m/>
    <m/>
  </r>
  <r>
    <s v="OPEX"/>
    <x v="2"/>
    <x v="0"/>
    <d v="2023-09-23T00:00:00"/>
    <m/>
    <m/>
    <x v="19"/>
    <x v="11"/>
    <n v="520"/>
    <n v="2.5"/>
    <n v="1300"/>
    <m/>
    <n v="1300"/>
    <m/>
    <m/>
  </r>
  <r>
    <s v="OPEX"/>
    <x v="2"/>
    <x v="0"/>
    <d v="2023-09-23T00:00:00"/>
    <m/>
    <m/>
    <x v="22"/>
    <x v="11"/>
    <n v="115"/>
    <n v="0.3"/>
    <n v="34.5"/>
    <m/>
    <n v="34.5"/>
    <m/>
    <m/>
  </r>
  <r>
    <s v="OPEX"/>
    <x v="2"/>
    <x v="0"/>
    <d v="2023-09-23T00:00:00"/>
    <m/>
    <m/>
    <x v="21"/>
    <x v="11"/>
    <n v="15"/>
    <n v="2.25"/>
    <n v="33.75"/>
    <m/>
    <n v="33.75"/>
    <m/>
    <m/>
  </r>
  <r>
    <s v="OPEX"/>
    <x v="2"/>
    <x v="0"/>
    <d v="2023-09-23T00:00:00"/>
    <m/>
    <m/>
    <x v="24"/>
    <x v="11"/>
    <n v="55"/>
    <n v="0.8"/>
    <n v="44"/>
    <m/>
    <n v="44"/>
    <m/>
    <m/>
  </r>
  <r>
    <s v="OPEX"/>
    <x v="2"/>
    <x v="0"/>
    <d v="2023-09-23T00:00:00"/>
    <m/>
    <m/>
    <x v="23"/>
    <x v="11"/>
    <n v="15"/>
    <n v="7"/>
    <n v="105"/>
    <m/>
    <n v="105"/>
    <m/>
    <m/>
  </r>
  <r>
    <s v="OPEX"/>
    <x v="2"/>
    <x v="0"/>
    <d v="2023-09-26T00:00:00"/>
    <m/>
    <m/>
    <x v="19"/>
    <x v="12"/>
    <n v="268"/>
    <n v="2.75"/>
    <n v="737"/>
    <m/>
    <n v="737"/>
    <m/>
    <m/>
  </r>
  <r>
    <s v="OPEX"/>
    <x v="2"/>
    <x v="0"/>
    <d v="2023-09-26T00:00:00"/>
    <m/>
    <m/>
    <x v="127"/>
    <x v="12"/>
    <n v="136"/>
    <n v="1"/>
    <n v="136"/>
    <m/>
    <n v="136"/>
    <m/>
    <m/>
  </r>
  <r>
    <s v="OPEX"/>
    <x v="2"/>
    <x v="0"/>
    <d v="2023-09-26T00:00:00"/>
    <m/>
    <m/>
    <x v="22"/>
    <x v="12"/>
    <n v="155"/>
    <n v="0.3"/>
    <n v="46.5"/>
    <m/>
    <n v="46.5"/>
    <m/>
    <m/>
  </r>
  <r>
    <s v="OPEX"/>
    <x v="2"/>
    <x v="0"/>
    <d v="2023-09-26T00:00:00"/>
    <m/>
    <m/>
    <x v="140"/>
    <x v="12"/>
    <n v="1"/>
    <n v="7"/>
    <n v="7"/>
    <m/>
    <n v="7"/>
    <m/>
    <m/>
  </r>
  <r>
    <s v="OPEX"/>
    <x v="2"/>
    <x v="0"/>
    <d v="2023-09-26T00:00:00"/>
    <m/>
    <m/>
    <x v="23"/>
    <x v="12"/>
    <n v="12"/>
    <n v="7"/>
    <n v="84"/>
    <m/>
    <n v="84"/>
    <m/>
    <m/>
  </r>
  <r>
    <s v="OPEX"/>
    <x v="2"/>
    <x v="0"/>
    <d v="2023-09-26T00:00:00"/>
    <m/>
    <m/>
    <x v="21"/>
    <x v="12"/>
    <n v="13"/>
    <n v="2.25"/>
    <n v="29.25"/>
    <m/>
    <n v="29.25"/>
    <m/>
    <m/>
  </r>
  <r>
    <s v="OPEX"/>
    <x v="2"/>
    <x v="0"/>
    <d v="2023-09-26T00:00:00"/>
    <m/>
    <m/>
    <x v="213"/>
    <x v="12"/>
    <n v="22"/>
    <n v="7.5"/>
    <n v="165"/>
    <m/>
    <n v="165"/>
    <m/>
    <m/>
  </r>
  <r>
    <s v="OPEX"/>
    <x v="2"/>
    <x v="0"/>
    <d v="2023-09-26T00:00:00"/>
    <m/>
    <m/>
    <x v="17"/>
    <x v="12"/>
    <n v="22"/>
    <n v="6"/>
    <n v="132"/>
    <m/>
    <n v="132"/>
    <m/>
    <m/>
  </r>
  <r>
    <s v="OPEX"/>
    <x v="2"/>
    <x v="0"/>
    <d v="2023-09-26T00:00:00"/>
    <m/>
    <m/>
    <x v="18"/>
    <x v="12"/>
    <n v="14"/>
    <n v="4"/>
    <n v="56"/>
    <m/>
    <n v="56"/>
    <m/>
    <m/>
  </r>
  <r>
    <s v="OPEX"/>
    <x v="2"/>
    <x v="0"/>
    <d v="2023-09-26T00:00:00"/>
    <m/>
    <m/>
    <x v="24"/>
    <x v="12"/>
    <n v="20"/>
    <n v="0.8"/>
    <n v="16"/>
    <m/>
    <n v="16"/>
    <m/>
    <m/>
  </r>
  <r>
    <s v="OPEX"/>
    <x v="2"/>
    <x v="0"/>
    <d v="2023-09-30T00:00:00"/>
    <m/>
    <m/>
    <x v="213"/>
    <x v="16"/>
    <n v="108"/>
    <n v="7.75"/>
    <n v="837"/>
    <m/>
    <n v="837"/>
    <m/>
    <m/>
  </r>
  <r>
    <s v="OPEX"/>
    <x v="2"/>
    <x v="0"/>
    <d v="2023-09-30T00:00:00"/>
    <m/>
    <m/>
    <x v="17"/>
    <x v="16"/>
    <n v="91"/>
    <n v="6"/>
    <n v="546"/>
    <m/>
    <n v="546"/>
    <m/>
    <m/>
  </r>
  <r>
    <s v="OPEX"/>
    <x v="2"/>
    <x v="0"/>
    <d v="2023-09-30T00:00:00"/>
    <m/>
    <m/>
    <x v="18"/>
    <x v="16"/>
    <n v="33"/>
    <n v="4"/>
    <n v="132"/>
    <m/>
    <n v="132"/>
    <m/>
    <m/>
  </r>
  <r>
    <s v="OPEX"/>
    <x v="2"/>
    <x v="0"/>
    <d v="2023-09-30T00:00:00"/>
    <m/>
    <m/>
    <x v="21"/>
    <x v="16"/>
    <n v="10"/>
    <n v="2.25"/>
    <n v="22.5"/>
    <m/>
    <n v="22.5"/>
    <m/>
    <m/>
  </r>
  <r>
    <s v="OPEX"/>
    <x v="2"/>
    <x v="0"/>
    <d v="2023-09-30T00:00:00"/>
    <m/>
    <m/>
    <x v="19"/>
    <x v="16"/>
    <n v="163"/>
    <n v="2.75"/>
    <n v="448.25"/>
    <m/>
    <n v="448.25"/>
    <m/>
    <m/>
  </r>
  <r>
    <s v="OPEX"/>
    <x v="2"/>
    <x v="0"/>
    <d v="2023-09-30T00:00:00"/>
    <m/>
    <m/>
    <x v="127"/>
    <x v="16"/>
    <n v="220"/>
    <n v="0.9"/>
    <n v="198"/>
    <m/>
    <n v="198"/>
    <m/>
    <m/>
  </r>
  <r>
    <s v="OPEX"/>
    <x v="2"/>
    <x v="0"/>
    <d v="2023-09-30T00:00:00"/>
    <m/>
    <m/>
    <x v="22"/>
    <x v="16"/>
    <n v="92"/>
    <n v="0.3"/>
    <n v="27.599999999999998"/>
    <m/>
    <n v="27.599999999999998"/>
    <m/>
    <m/>
  </r>
  <r>
    <s v="OPEX"/>
    <x v="2"/>
    <x v="0"/>
    <d v="2023-09-30T00:00:00"/>
    <m/>
    <m/>
    <x v="23"/>
    <x v="16"/>
    <n v="3"/>
    <n v="7"/>
    <n v="21"/>
    <m/>
    <n v="21"/>
    <m/>
    <m/>
  </r>
  <r>
    <s v="OPEX"/>
    <x v="2"/>
    <x v="1"/>
    <d v="2023-09-19T00:00:00"/>
    <m/>
    <m/>
    <x v="19"/>
    <x v="7"/>
    <n v="240"/>
    <n v="2.35"/>
    <n v="564"/>
    <m/>
    <n v="564"/>
    <m/>
    <m/>
  </r>
  <r>
    <s v="OPEX"/>
    <x v="2"/>
    <x v="1"/>
    <d v="2023-09-19T00:00:00"/>
    <m/>
    <m/>
    <x v="16"/>
    <x v="7"/>
    <n v="67"/>
    <n v="7.5"/>
    <n v="502.5"/>
    <m/>
    <n v="502.5"/>
    <m/>
    <m/>
  </r>
  <r>
    <s v="OPEX"/>
    <x v="2"/>
    <x v="1"/>
    <d v="2023-09-19T00:00:00"/>
    <m/>
    <m/>
    <x v="17"/>
    <x v="7"/>
    <n v="38"/>
    <n v="5"/>
    <n v="190"/>
    <m/>
    <n v="190"/>
    <m/>
    <m/>
  </r>
  <r>
    <s v="OPEX"/>
    <x v="2"/>
    <x v="1"/>
    <d v="2023-09-19T00:00:00"/>
    <m/>
    <m/>
    <x v="18"/>
    <x v="7"/>
    <n v="20"/>
    <n v="4"/>
    <n v="80"/>
    <m/>
    <n v="80"/>
    <m/>
    <m/>
  </r>
  <r>
    <s v="OPEX"/>
    <x v="2"/>
    <x v="1"/>
    <d v="2023-09-19T00:00:00"/>
    <m/>
    <m/>
    <x v="20"/>
    <x v="7"/>
    <n v="40"/>
    <n v="1"/>
    <n v="40"/>
    <m/>
    <n v="40"/>
    <m/>
    <m/>
  </r>
  <r>
    <s v="OPEX"/>
    <x v="2"/>
    <x v="1"/>
    <d v="2023-09-19T00:00:00"/>
    <m/>
    <m/>
    <x v="22"/>
    <x v="7"/>
    <n v="117"/>
    <n v="0.35"/>
    <n v="40.949999999999996"/>
    <m/>
    <n v="40.949999999999996"/>
    <m/>
    <m/>
  </r>
  <r>
    <s v="OPEX"/>
    <x v="2"/>
    <x v="1"/>
    <d v="2023-09-19T00:00:00"/>
    <m/>
    <m/>
    <x v="23"/>
    <x v="7"/>
    <n v="9.5"/>
    <n v="6.5"/>
    <n v="61.75"/>
    <m/>
    <n v="61.75"/>
    <m/>
    <m/>
  </r>
  <r>
    <s v="OPEX"/>
    <x v="2"/>
    <x v="1"/>
    <d v="2023-09-19T00:00:00"/>
    <m/>
    <m/>
    <x v="21"/>
    <x v="7"/>
    <n v="16"/>
    <n v="2"/>
    <n v="32"/>
    <m/>
    <n v="32"/>
    <m/>
    <m/>
  </r>
  <r>
    <s v="OPEX"/>
    <x v="2"/>
    <x v="1"/>
    <d v="2023-09-19T00:00:00"/>
    <m/>
    <m/>
    <x v="22"/>
    <x v="7"/>
    <n v="1"/>
    <n v="49"/>
    <n v="49"/>
    <m/>
    <n v="49"/>
    <m/>
    <m/>
  </r>
  <r>
    <s v="OPEX"/>
    <x v="2"/>
    <x v="1"/>
    <d v="2023-09-23T00:00:00"/>
    <m/>
    <m/>
    <x v="19"/>
    <x v="11"/>
    <n v="600"/>
    <n v="2.5"/>
    <n v="1500"/>
    <m/>
    <n v="1500"/>
    <m/>
    <m/>
  </r>
  <r>
    <s v="OPEX"/>
    <x v="2"/>
    <x v="1"/>
    <d v="2023-09-23T00:00:00"/>
    <m/>
    <m/>
    <x v="16"/>
    <x v="11"/>
    <n v="45"/>
    <n v="7.5"/>
    <n v="337.5"/>
    <m/>
    <n v="337.5"/>
    <m/>
    <m/>
  </r>
  <r>
    <s v="OPEX"/>
    <x v="2"/>
    <x v="1"/>
    <d v="2023-09-23T00:00:00"/>
    <m/>
    <m/>
    <x v="17"/>
    <x v="11"/>
    <n v="65"/>
    <n v="5"/>
    <n v="325"/>
    <m/>
    <n v="325"/>
    <m/>
    <m/>
  </r>
  <r>
    <s v="OPEX"/>
    <x v="2"/>
    <x v="1"/>
    <d v="2023-09-23T00:00:00"/>
    <m/>
    <m/>
    <x v="18"/>
    <x v="11"/>
    <n v="15"/>
    <n v="3.5"/>
    <n v="52.5"/>
    <m/>
    <n v="52.5"/>
    <m/>
    <m/>
  </r>
  <r>
    <s v="OPEX"/>
    <x v="2"/>
    <x v="1"/>
    <d v="2023-09-23T00:00:00"/>
    <m/>
    <m/>
    <x v="59"/>
    <x v="11"/>
    <n v="5"/>
    <n v="3.75"/>
    <n v="18.75"/>
    <m/>
    <n v="18.75"/>
    <m/>
    <m/>
  </r>
  <r>
    <s v="OPEX"/>
    <x v="2"/>
    <x v="1"/>
    <d v="2023-09-23T00:00:00"/>
    <m/>
    <m/>
    <x v="21"/>
    <x v="11"/>
    <n v="15"/>
    <n v="2"/>
    <n v="30"/>
    <m/>
    <n v="30"/>
    <m/>
    <m/>
  </r>
  <r>
    <s v="OPEX"/>
    <x v="2"/>
    <x v="1"/>
    <d v="2023-09-23T00:00:00"/>
    <m/>
    <m/>
    <x v="20"/>
    <x v="11"/>
    <n v="45"/>
    <n v="1"/>
    <n v="45"/>
    <m/>
    <n v="45"/>
    <m/>
    <m/>
  </r>
  <r>
    <s v="OPEX"/>
    <x v="2"/>
    <x v="1"/>
    <d v="2023-09-23T00:00:00"/>
    <m/>
    <m/>
    <x v="22"/>
    <x v="11"/>
    <n v="171"/>
    <n v="0.35"/>
    <n v="59.849999999999994"/>
    <m/>
    <n v="59.849999999999994"/>
    <m/>
    <m/>
  </r>
  <r>
    <s v="OPEX"/>
    <x v="2"/>
    <x v="1"/>
    <d v="2023-09-23T00:00:00"/>
    <m/>
    <m/>
    <x v="23"/>
    <x v="11"/>
    <n v="20"/>
    <n v="7"/>
    <n v="140"/>
    <m/>
    <n v="140"/>
    <m/>
    <m/>
  </r>
  <r>
    <s v="OPEX"/>
    <x v="2"/>
    <x v="1"/>
    <d v="2023-09-26T00:00:00"/>
    <m/>
    <m/>
    <x v="16"/>
    <x v="12"/>
    <n v="123"/>
    <n v="7.25"/>
    <n v="891.75"/>
    <m/>
    <n v="891.75"/>
    <m/>
    <m/>
  </r>
  <r>
    <s v="OPEX"/>
    <x v="2"/>
    <x v="1"/>
    <d v="2023-09-26T00:00:00"/>
    <m/>
    <m/>
    <x v="17"/>
    <x v="12"/>
    <n v="32"/>
    <n v="5"/>
    <n v="160"/>
    <m/>
    <n v="160"/>
    <m/>
    <m/>
  </r>
  <r>
    <s v="OPEX"/>
    <x v="2"/>
    <x v="1"/>
    <d v="2023-09-26T00:00:00"/>
    <m/>
    <m/>
    <x v="18"/>
    <x v="12"/>
    <n v="2"/>
    <n v="3"/>
    <n v="6"/>
    <m/>
    <n v="6"/>
    <m/>
    <m/>
  </r>
  <r>
    <s v="OPEX"/>
    <x v="2"/>
    <x v="1"/>
    <d v="2023-09-26T00:00:00"/>
    <m/>
    <m/>
    <x v="19"/>
    <x v="12"/>
    <n v="373"/>
    <n v="2.75"/>
    <n v="1025.75"/>
    <m/>
    <n v="1025.75"/>
    <m/>
    <m/>
  </r>
  <r>
    <s v="OPEX"/>
    <x v="2"/>
    <x v="1"/>
    <d v="2023-09-26T00:00:00"/>
    <m/>
    <m/>
    <x v="21"/>
    <x v="12"/>
    <n v="20"/>
    <n v="2.25"/>
    <n v="45"/>
    <m/>
    <n v="45"/>
    <m/>
    <m/>
  </r>
  <r>
    <s v="OPEX"/>
    <x v="2"/>
    <x v="1"/>
    <d v="2023-09-26T00:00:00"/>
    <m/>
    <m/>
    <x v="23"/>
    <x v="12"/>
    <n v="18"/>
    <n v="7"/>
    <n v="126"/>
    <m/>
    <n v="126"/>
    <m/>
    <m/>
  </r>
  <r>
    <s v="OPEX"/>
    <x v="2"/>
    <x v="1"/>
    <d v="2023-09-26T00:00:00"/>
    <m/>
    <m/>
    <x v="22"/>
    <x v="12"/>
    <n v="30"/>
    <n v="0.35"/>
    <n v="10.5"/>
    <m/>
    <n v="10.5"/>
    <m/>
    <m/>
  </r>
  <r>
    <s v="OPEX"/>
    <x v="2"/>
    <x v="1"/>
    <d v="2023-09-30T00:00:00"/>
    <m/>
    <m/>
    <x v="16"/>
    <x v="16"/>
    <n v="103"/>
    <n v="7.25"/>
    <n v="746.75"/>
    <m/>
    <n v="746.75"/>
    <m/>
    <m/>
  </r>
  <r>
    <s v="OPEX"/>
    <x v="2"/>
    <x v="1"/>
    <d v="2023-09-30T00:00:00"/>
    <m/>
    <m/>
    <x v="17"/>
    <x v="16"/>
    <n v="133"/>
    <n v="5.25"/>
    <n v="698.25"/>
    <m/>
    <n v="698.25"/>
    <m/>
    <m/>
  </r>
  <r>
    <s v="OPEX"/>
    <x v="2"/>
    <x v="1"/>
    <d v="2023-09-30T00:00:00"/>
    <m/>
    <m/>
    <x v="18"/>
    <x v="16"/>
    <n v="93"/>
    <n v="4"/>
    <n v="372"/>
    <m/>
    <n v="372"/>
    <m/>
    <m/>
  </r>
  <r>
    <s v="OPEX"/>
    <x v="2"/>
    <x v="1"/>
    <d v="2023-09-30T00:00:00"/>
    <m/>
    <m/>
    <x v="19"/>
    <x v="16"/>
    <n v="68"/>
    <n v="3"/>
    <n v="204"/>
    <m/>
    <n v="204"/>
    <m/>
    <m/>
  </r>
  <r>
    <s v="OPEX"/>
    <x v="2"/>
    <x v="1"/>
    <d v="2023-09-30T00:00:00"/>
    <m/>
    <m/>
    <x v="23"/>
    <x v="16"/>
    <n v="5.5"/>
    <n v="7"/>
    <n v="38.5"/>
    <m/>
    <n v="38.5"/>
    <m/>
    <m/>
  </r>
  <r>
    <s v="OPEX"/>
    <x v="2"/>
    <x v="1"/>
    <d v="2023-09-30T00:00:00"/>
    <m/>
    <m/>
    <x v="22"/>
    <x v="16"/>
    <n v="30"/>
    <n v="0.35"/>
    <n v="10.5"/>
    <m/>
    <n v="10.5"/>
    <m/>
    <m/>
  </r>
  <r>
    <s v="OPEX"/>
    <x v="2"/>
    <x v="1"/>
    <d v="2023-09-30T00:00:00"/>
    <m/>
    <m/>
    <x v="214"/>
    <x v="16"/>
    <n v="568"/>
    <n v="0.8"/>
    <n v="454.40000000000003"/>
    <m/>
    <n v="454.40000000000003"/>
    <m/>
    <m/>
  </r>
  <r>
    <s v="OPEX"/>
    <x v="2"/>
    <x v="1"/>
    <d v="2023-09-30T00:00:00"/>
    <m/>
    <m/>
    <x v="215"/>
    <x v="16"/>
    <n v="285"/>
    <n v="0.6"/>
    <n v="171"/>
    <m/>
    <n v="171"/>
    <m/>
    <m/>
  </r>
  <r>
    <s v="OPEX"/>
    <x v="2"/>
    <x v="0"/>
    <d v="2023-09-11T00:00:00"/>
    <m/>
    <m/>
    <x v="170"/>
    <x v="29"/>
    <n v="1"/>
    <n v="4040"/>
    <m/>
    <n v="4040"/>
    <n v="-4040"/>
    <m/>
    <m/>
  </r>
  <r>
    <s v="OPEX"/>
    <x v="2"/>
    <x v="1"/>
    <d v="2023-09-11T00:00:00"/>
    <m/>
    <m/>
    <x v="170"/>
    <x v="29"/>
    <n v="1"/>
    <n v="8080"/>
    <m/>
    <n v="8080"/>
    <n v="-8080"/>
    <m/>
    <m/>
  </r>
  <r>
    <s v="OPEX"/>
    <x v="2"/>
    <x v="0"/>
    <d v="2023-09-16T00:00:00"/>
    <m/>
    <m/>
    <x v="11"/>
    <x v="4"/>
    <n v="50"/>
    <n v="3"/>
    <m/>
    <n v="150"/>
    <n v="-150"/>
    <m/>
    <m/>
  </r>
  <r>
    <s v="OPEX"/>
    <x v="2"/>
    <x v="1"/>
    <d v="2023-09-16T00:00:00"/>
    <m/>
    <m/>
    <x v="11"/>
    <x v="4"/>
    <n v="50"/>
    <n v="3"/>
    <m/>
    <n v="150"/>
    <n v="-150"/>
    <m/>
    <m/>
  </r>
  <r>
    <s v="OPEX"/>
    <x v="2"/>
    <x v="0"/>
    <d v="2023-09-16T00:00:00"/>
    <m/>
    <m/>
    <x v="107"/>
    <x v="6"/>
    <n v="1"/>
    <n v="18.75"/>
    <m/>
    <n v="18.75"/>
    <n v="-18.75"/>
    <m/>
    <m/>
  </r>
  <r>
    <s v="OPEX"/>
    <x v="2"/>
    <x v="0"/>
    <d v="2023-09-16T00:00:00"/>
    <m/>
    <m/>
    <x v="55"/>
    <x v="6"/>
    <n v="1"/>
    <n v="17"/>
    <m/>
    <n v="17"/>
    <n v="-17"/>
    <m/>
    <m/>
  </r>
  <r>
    <s v="OPEX"/>
    <x v="2"/>
    <x v="0"/>
    <d v="2023-09-16T00:00:00"/>
    <m/>
    <m/>
    <x v="137"/>
    <x v="6"/>
    <n v="1"/>
    <n v="17"/>
    <m/>
    <n v="17"/>
    <n v="-17"/>
    <m/>
    <m/>
  </r>
  <r>
    <s v="OPEX"/>
    <x v="2"/>
    <x v="1"/>
    <d v="2023-09-16T00:00:00"/>
    <m/>
    <m/>
    <x v="55"/>
    <x v="6"/>
    <n v="1"/>
    <n v="10"/>
    <m/>
    <n v="10"/>
    <n v="-10"/>
    <m/>
    <m/>
  </r>
  <r>
    <s v="OPEX"/>
    <x v="2"/>
    <x v="1"/>
    <d v="2023-09-16T00:00:00"/>
    <m/>
    <m/>
    <x v="137"/>
    <x v="6"/>
    <n v="1"/>
    <n v="20"/>
    <m/>
    <n v="20"/>
    <n v="-20"/>
    <m/>
    <m/>
  </r>
  <r>
    <s v="OPEX"/>
    <x v="2"/>
    <x v="0"/>
    <d v="2023-09-16T00:00:00"/>
    <m/>
    <m/>
    <x v="135"/>
    <x v="6"/>
    <n v="1"/>
    <n v="9"/>
    <m/>
    <n v="9"/>
    <n v="-9"/>
    <m/>
    <m/>
  </r>
  <r>
    <s v="OPEX"/>
    <x v="2"/>
    <x v="0"/>
    <d v="2023-09-16T00:00:00"/>
    <m/>
    <m/>
    <x v="13"/>
    <x v="5"/>
    <n v="1"/>
    <n v="20"/>
    <m/>
    <n v="20"/>
    <n v="-20"/>
    <m/>
    <m/>
  </r>
  <r>
    <s v="OPEX"/>
    <x v="2"/>
    <x v="0"/>
    <d v="2023-09-16T00:00:00"/>
    <m/>
    <m/>
    <x v="177"/>
    <x v="6"/>
    <n v="1"/>
    <n v="20"/>
    <m/>
    <n v="20"/>
    <n v="-20"/>
    <m/>
    <m/>
  </r>
  <r>
    <s v="OPEX"/>
    <x v="2"/>
    <x v="0"/>
    <d v="2023-09-16T00:00:00"/>
    <m/>
    <m/>
    <x v="80"/>
    <x v="6"/>
    <n v="1"/>
    <n v="15"/>
    <m/>
    <n v="15"/>
    <n v="-15"/>
    <m/>
    <m/>
  </r>
  <r>
    <s v="OPEX"/>
    <x v="2"/>
    <x v="0"/>
    <d v="2023-09-16T00:00:00"/>
    <m/>
    <m/>
    <x v="12"/>
    <x v="4"/>
    <n v="1"/>
    <n v="3.65"/>
    <m/>
    <n v="3.65"/>
    <n v="-3.65"/>
    <m/>
    <m/>
  </r>
  <r>
    <s v="OPEX"/>
    <x v="2"/>
    <x v="0"/>
    <d v="2023-09-16T00:00:00"/>
    <m/>
    <m/>
    <x v="48"/>
    <x v="6"/>
    <n v="1"/>
    <n v="8"/>
    <m/>
    <n v="8"/>
    <n v="-8"/>
    <m/>
    <m/>
  </r>
  <r>
    <s v="OPEX"/>
    <x v="2"/>
    <x v="0"/>
    <d v="2023-09-16T00:00:00"/>
    <m/>
    <m/>
    <x v="216"/>
    <x v="6"/>
    <n v="1"/>
    <n v="11"/>
    <m/>
    <n v="11"/>
    <n v="-11"/>
    <m/>
    <m/>
  </r>
  <r>
    <s v="OPEX"/>
    <x v="2"/>
    <x v="0"/>
    <d v="2023-09-16T00:00:00"/>
    <m/>
    <m/>
    <x v="217"/>
    <x v="6"/>
    <n v="1"/>
    <n v="4"/>
    <m/>
    <n v="4"/>
    <n v="-4"/>
    <m/>
    <m/>
  </r>
  <r>
    <s v="OPEX"/>
    <x v="2"/>
    <x v="0"/>
    <d v="2023-09-16T00:00:00"/>
    <m/>
    <m/>
    <x v="54"/>
    <x v="6"/>
    <n v="1"/>
    <n v="20"/>
    <m/>
    <n v="20"/>
    <n v="-20"/>
    <m/>
    <m/>
  </r>
  <r>
    <s v="OPEX"/>
    <x v="2"/>
    <x v="0"/>
    <d v="2023-09-16T00:00:00"/>
    <m/>
    <m/>
    <x v="218"/>
    <x v="6"/>
    <n v="1"/>
    <n v="10"/>
    <m/>
    <n v="10"/>
    <n v="-10"/>
    <m/>
    <m/>
  </r>
  <r>
    <s v="OPEX"/>
    <x v="2"/>
    <x v="1"/>
    <d v="2023-09-16T00:00:00"/>
    <m/>
    <m/>
    <x v="107"/>
    <x v="6"/>
    <n v="1"/>
    <n v="14"/>
    <m/>
    <n v="14"/>
    <n v="-14"/>
    <m/>
    <m/>
  </r>
  <r>
    <s v="OPEX"/>
    <x v="2"/>
    <x v="1"/>
    <d v="2023-09-16T00:00:00"/>
    <m/>
    <m/>
    <x v="208"/>
    <x v="6"/>
    <n v="1"/>
    <n v="10.5"/>
    <m/>
    <n v="10.5"/>
    <n v="-10.5"/>
    <m/>
    <m/>
  </r>
  <r>
    <s v="OPEX"/>
    <x v="2"/>
    <x v="1"/>
    <d v="2023-09-16T00:00:00"/>
    <m/>
    <m/>
    <x v="135"/>
    <x v="6"/>
    <n v="1"/>
    <n v="5"/>
    <m/>
    <n v="5"/>
    <n v="-5"/>
    <m/>
    <m/>
  </r>
  <r>
    <s v="OPEX"/>
    <x v="2"/>
    <x v="1"/>
    <d v="2023-09-16T00:00:00"/>
    <m/>
    <m/>
    <x v="48"/>
    <x v="6"/>
    <n v="1"/>
    <n v="10.5"/>
    <m/>
    <n v="10.5"/>
    <n v="-10.5"/>
    <m/>
    <m/>
  </r>
  <r>
    <s v="OPEX"/>
    <x v="2"/>
    <x v="1"/>
    <d v="2023-09-16T00:00:00"/>
    <m/>
    <m/>
    <x v="143"/>
    <x v="6"/>
    <n v="1"/>
    <n v="7"/>
    <m/>
    <n v="7"/>
    <n v="-7"/>
    <m/>
    <m/>
  </r>
  <r>
    <s v="OPEX"/>
    <x v="2"/>
    <x v="1"/>
    <d v="2023-09-16T00:00:00"/>
    <m/>
    <m/>
    <x v="219"/>
    <x v="6"/>
    <n v="1"/>
    <n v="3"/>
    <m/>
    <n v="3"/>
    <n v="-3"/>
    <m/>
    <m/>
  </r>
  <r>
    <s v="OPEX"/>
    <x v="2"/>
    <x v="1"/>
    <d v="2023-09-16T00:00:00"/>
    <m/>
    <m/>
    <x v="112"/>
    <x v="6"/>
    <n v="1"/>
    <n v="7.5"/>
    <m/>
    <n v="7.5"/>
    <n v="-7.5"/>
    <m/>
    <m/>
  </r>
  <r>
    <s v="OPEX"/>
    <x v="2"/>
    <x v="1"/>
    <d v="2023-09-16T00:00:00"/>
    <m/>
    <m/>
    <x v="174"/>
    <x v="6"/>
    <n v="1"/>
    <n v="8.75"/>
    <m/>
    <n v="8.75"/>
    <n v="-8.75"/>
    <m/>
    <m/>
  </r>
  <r>
    <s v="OPEX"/>
    <x v="2"/>
    <x v="1"/>
    <d v="2023-09-16T00:00:00"/>
    <m/>
    <m/>
    <x v="220"/>
    <x v="6"/>
    <n v="1"/>
    <n v="7"/>
    <m/>
    <n v="7"/>
    <n v="-7"/>
    <m/>
    <m/>
  </r>
  <r>
    <s v="OPEX"/>
    <x v="2"/>
    <x v="1"/>
    <d v="2023-09-16T00:00:00"/>
    <m/>
    <m/>
    <x v="221"/>
    <x v="6"/>
    <n v="1"/>
    <n v="9"/>
    <m/>
    <n v="9"/>
    <n v="-9"/>
    <m/>
    <m/>
  </r>
  <r>
    <s v="OPEX"/>
    <x v="2"/>
    <x v="1"/>
    <d v="2023-09-16T00:00:00"/>
    <m/>
    <m/>
    <x v="185"/>
    <x v="6"/>
    <n v="1"/>
    <n v="2"/>
    <m/>
    <n v="2"/>
    <n v="-2"/>
    <m/>
    <m/>
  </r>
  <r>
    <s v="OPEX"/>
    <x v="2"/>
    <x v="1"/>
    <d v="2023-09-16T00:00:00"/>
    <m/>
    <m/>
    <x v="222"/>
    <x v="6"/>
    <n v="1"/>
    <n v="0.75"/>
    <m/>
    <n v="0.75"/>
    <n v="-0.75"/>
    <m/>
    <m/>
  </r>
  <r>
    <s v="OPEX"/>
    <x v="2"/>
    <x v="1"/>
    <d v="2023-09-16T00:00:00"/>
    <m/>
    <m/>
    <x v="223"/>
    <x v="6"/>
    <n v="1"/>
    <n v="25"/>
    <m/>
    <n v="25"/>
    <n v="-25"/>
    <m/>
    <m/>
  </r>
  <r>
    <s v="OPEX"/>
    <x v="2"/>
    <x v="1"/>
    <d v="2023-09-16T00:00:00"/>
    <m/>
    <m/>
    <x v="13"/>
    <x v="5"/>
    <n v="1"/>
    <n v="20"/>
    <m/>
    <n v="20"/>
    <n v="-20"/>
    <m/>
    <m/>
  </r>
  <r>
    <s v="OPEX"/>
    <x v="2"/>
    <x v="1"/>
    <d v="2023-09-16T00:00:00"/>
    <m/>
    <m/>
    <x v="12"/>
    <x v="4"/>
    <n v="1"/>
    <n v="20"/>
    <m/>
    <n v="20"/>
    <n v="-20"/>
    <m/>
    <m/>
  </r>
  <r>
    <s v="OPEX"/>
    <x v="2"/>
    <x v="0"/>
    <d v="2023-09-16T00:00:00"/>
    <m/>
    <m/>
    <x v="224"/>
    <x v="14"/>
    <n v="1"/>
    <n v="20"/>
    <m/>
    <n v="20"/>
    <n v="-20"/>
    <m/>
    <m/>
  </r>
  <r>
    <s v="OPEX"/>
    <x v="2"/>
    <x v="1"/>
    <d v="2023-09-16T00:00:00"/>
    <m/>
    <m/>
    <x v="225"/>
    <x v="31"/>
    <n v="1"/>
    <n v="150"/>
    <m/>
    <n v="150"/>
    <n v="-150"/>
    <m/>
    <m/>
  </r>
  <r>
    <s v="OPEX"/>
    <x v="2"/>
    <x v="1"/>
    <d v="2023-09-20T00:00:00"/>
    <m/>
    <m/>
    <x v="226"/>
    <x v="3"/>
    <n v="1"/>
    <n v="379.83499999999998"/>
    <m/>
    <n v="379.83499999999998"/>
    <n v="-379.83499999999998"/>
    <m/>
    <m/>
  </r>
  <r>
    <s v="OPEX"/>
    <x v="2"/>
    <x v="0"/>
    <d v="2023-09-20T00:00:00"/>
    <m/>
    <m/>
    <x v="226"/>
    <x v="3"/>
    <n v="1"/>
    <n v="379.83499999999998"/>
    <m/>
    <n v="379.83499999999998"/>
    <n v="-379.83499999999998"/>
    <m/>
    <m/>
  </r>
  <r>
    <s v="OPEX"/>
    <x v="2"/>
    <x v="1"/>
    <d v="2023-09-22T00:00:00"/>
    <m/>
    <m/>
    <x v="11"/>
    <x v="4"/>
    <n v="60"/>
    <n v="3.5"/>
    <m/>
    <n v="210"/>
    <n v="-210"/>
    <m/>
    <m/>
  </r>
  <r>
    <s v="OPEX"/>
    <x v="2"/>
    <x v="0"/>
    <d v="2023-09-22T00:00:00"/>
    <m/>
    <m/>
    <x v="11"/>
    <x v="4"/>
    <n v="60"/>
    <n v="3.5"/>
    <m/>
    <n v="210"/>
    <n v="-210"/>
    <m/>
    <m/>
  </r>
  <r>
    <s v="OPEX"/>
    <x v="2"/>
    <x v="1"/>
    <d v="2023-09-22T00:00:00"/>
    <m/>
    <m/>
    <x v="55"/>
    <x v="6"/>
    <n v="2"/>
    <n v="4"/>
    <m/>
    <n v="8"/>
    <n v="-8"/>
    <m/>
    <m/>
  </r>
  <r>
    <s v="OPEX"/>
    <x v="2"/>
    <x v="1"/>
    <d v="2023-09-22T00:00:00"/>
    <m/>
    <m/>
    <x v="55"/>
    <x v="6"/>
    <n v="2"/>
    <n v="4"/>
    <m/>
    <n v="8"/>
    <n v="-8"/>
    <m/>
    <m/>
  </r>
  <r>
    <s v="OPEX"/>
    <x v="2"/>
    <x v="0"/>
    <d v="2023-09-22T00:00:00"/>
    <m/>
    <m/>
    <x v="137"/>
    <x v="6"/>
    <n v="2"/>
    <n v="4.5"/>
    <m/>
    <n v="9"/>
    <n v="-9"/>
    <m/>
    <m/>
  </r>
  <r>
    <s v="OPEX"/>
    <x v="2"/>
    <x v="0"/>
    <d v="2023-09-22T00:00:00"/>
    <m/>
    <m/>
    <x v="137"/>
    <x v="6"/>
    <n v="2"/>
    <n v="4.5"/>
    <m/>
    <n v="9"/>
    <n v="-9"/>
    <m/>
    <m/>
  </r>
  <r>
    <s v="OPEX"/>
    <x v="2"/>
    <x v="1"/>
    <d v="2023-09-22T00:00:00"/>
    <m/>
    <m/>
    <x v="25"/>
    <x v="8"/>
    <n v="1"/>
    <n v="65"/>
    <m/>
    <n v="65"/>
    <n v="-65"/>
    <m/>
    <m/>
  </r>
  <r>
    <s v="OPEX"/>
    <x v="2"/>
    <x v="0"/>
    <d v="2023-09-22T00:00:00"/>
    <m/>
    <m/>
    <x v="25"/>
    <x v="8"/>
    <n v="1"/>
    <n v="65"/>
    <m/>
    <n v="65"/>
    <n v="-65"/>
    <m/>
    <m/>
  </r>
  <r>
    <s v="OPEX"/>
    <x v="2"/>
    <x v="0"/>
    <d v="2023-09-22T00:00:00"/>
    <m/>
    <m/>
    <x v="111"/>
    <x v="10"/>
    <n v="1"/>
    <n v="21"/>
    <m/>
    <n v="21"/>
    <n v="-21"/>
    <m/>
    <m/>
  </r>
  <r>
    <s v="OPEX"/>
    <x v="2"/>
    <x v="0"/>
    <d v="2023-09-22T00:00:00"/>
    <m/>
    <m/>
    <x v="51"/>
    <x v="6"/>
    <n v="1"/>
    <n v="18.75"/>
    <m/>
    <n v="18.75"/>
    <n v="-18.75"/>
    <m/>
    <m/>
  </r>
  <r>
    <s v="OPEX"/>
    <x v="2"/>
    <x v="0"/>
    <d v="2023-09-22T00:00:00"/>
    <m/>
    <m/>
    <x v="227"/>
    <x v="6"/>
    <n v="1"/>
    <n v="67"/>
    <m/>
    <n v="67"/>
    <n v="-67"/>
    <m/>
    <m/>
  </r>
  <r>
    <s v="OPEX"/>
    <x v="2"/>
    <x v="0"/>
    <d v="2023-09-22T00:00:00"/>
    <m/>
    <m/>
    <x v="135"/>
    <x v="6"/>
    <n v="1"/>
    <n v="10"/>
    <m/>
    <n v="10"/>
    <n v="-10"/>
    <m/>
    <m/>
  </r>
  <r>
    <s v="OPEX"/>
    <x v="2"/>
    <x v="0"/>
    <d v="2023-09-22T00:00:00"/>
    <m/>
    <m/>
    <x v="170"/>
    <x v="29"/>
    <n v="1"/>
    <n v="10"/>
    <m/>
    <n v="10"/>
    <n v="-10"/>
    <m/>
    <m/>
  </r>
  <r>
    <s v="OPEX"/>
    <x v="2"/>
    <x v="1"/>
    <d v="2023-09-22T00:00:00"/>
    <m/>
    <m/>
    <x v="170"/>
    <x v="29"/>
    <n v="1"/>
    <n v="10"/>
    <m/>
    <n v="10"/>
    <n v="-10"/>
    <m/>
    <m/>
  </r>
  <r>
    <s v="OPEX"/>
    <x v="2"/>
    <x v="1"/>
    <d v="2023-09-22T00:00:00"/>
    <m/>
    <m/>
    <x v="228"/>
    <x v="6"/>
    <n v="1"/>
    <n v="8.25"/>
    <m/>
    <n v="8.25"/>
    <n v="-8.25"/>
    <m/>
    <m/>
  </r>
  <r>
    <s v="OPEX"/>
    <x v="2"/>
    <x v="1"/>
    <d v="2023-09-19T00:00:00"/>
    <m/>
    <m/>
    <x v="25"/>
    <x v="8"/>
    <n v="1"/>
    <n v="45"/>
    <m/>
    <n v="45"/>
    <n v="-45"/>
    <m/>
    <m/>
  </r>
  <r>
    <s v="OPEX"/>
    <x v="2"/>
    <x v="0"/>
    <d v="2023-09-19T00:00:00"/>
    <m/>
    <m/>
    <x v="25"/>
    <x v="8"/>
    <n v="1"/>
    <n v="45"/>
    <m/>
    <n v="45"/>
    <n v="-45"/>
    <m/>
    <m/>
  </r>
  <r>
    <s v="OPEX"/>
    <x v="2"/>
    <x v="0"/>
    <d v="2023-09-19T00:00:00"/>
    <m/>
    <m/>
    <x v="170"/>
    <x v="29"/>
    <n v="1"/>
    <n v="10"/>
    <m/>
    <n v="10"/>
    <n v="-10"/>
    <m/>
    <m/>
  </r>
  <r>
    <s v="OPEX"/>
    <x v="2"/>
    <x v="1"/>
    <d v="2023-09-19T00:00:00"/>
    <m/>
    <m/>
    <x v="170"/>
    <x v="29"/>
    <n v="1"/>
    <n v="10"/>
    <m/>
    <n v="10"/>
    <n v="-10"/>
    <m/>
    <m/>
  </r>
  <r>
    <s v="OPEX"/>
    <x v="2"/>
    <x v="0"/>
    <d v="2023-09-19T00:00:00"/>
    <m/>
    <m/>
    <x v="11"/>
    <x v="4"/>
    <n v="1"/>
    <n v="10"/>
    <m/>
    <n v="10"/>
    <n v="-10"/>
    <m/>
    <m/>
  </r>
  <r>
    <s v="OPEX"/>
    <x v="2"/>
    <x v="1"/>
    <d v="2023-09-22T00:00:00"/>
    <m/>
    <m/>
    <x v="50"/>
    <x v="6"/>
    <n v="1"/>
    <n v="4"/>
    <m/>
    <n v="4"/>
    <n v="-4"/>
    <m/>
    <m/>
  </r>
  <r>
    <s v="OPEX"/>
    <x v="2"/>
    <x v="1"/>
    <d v="2023-09-22T00:00:00"/>
    <m/>
    <m/>
    <x v="190"/>
    <x v="6"/>
    <n v="1"/>
    <n v="5.5"/>
    <m/>
    <n v="5.5"/>
    <n v="-5.5"/>
    <m/>
    <m/>
  </r>
  <r>
    <s v="OPEX"/>
    <x v="2"/>
    <x v="1"/>
    <d v="2023-09-22T00:00:00"/>
    <m/>
    <m/>
    <x v="51"/>
    <x v="6"/>
    <n v="1"/>
    <n v="14"/>
    <m/>
    <n v="14"/>
    <n v="-14"/>
    <m/>
    <m/>
  </r>
  <r>
    <s v="OPEX"/>
    <x v="2"/>
    <x v="1"/>
    <d v="2023-09-22T00:00:00"/>
    <m/>
    <m/>
    <x v="135"/>
    <x v="6"/>
    <n v="1"/>
    <n v="10"/>
    <m/>
    <n v="10"/>
    <n v="-10"/>
    <m/>
    <m/>
  </r>
  <r>
    <s v="OPEX"/>
    <x v="2"/>
    <x v="1"/>
    <d v="2023-09-22T00:00:00"/>
    <m/>
    <m/>
    <x v="174"/>
    <x v="6"/>
    <n v="1"/>
    <n v="10.25"/>
    <m/>
    <n v="10.25"/>
    <n v="-10.25"/>
    <m/>
    <m/>
  </r>
  <r>
    <s v="OPEX"/>
    <x v="2"/>
    <x v="1"/>
    <d v="2023-09-22T00:00:00"/>
    <m/>
    <m/>
    <x v="54"/>
    <x v="6"/>
    <n v="1"/>
    <n v="10.5"/>
    <m/>
    <n v="10.5"/>
    <n v="-10.5"/>
    <m/>
    <m/>
  </r>
  <r>
    <s v="OPEX"/>
    <x v="2"/>
    <x v="1"/>
    <d v="2023-09-22T00:00:00"/>
    <m/>
    <m/>
    <x v="229"/>
    <x v="6"/>
    <n v="1"/>
    <n v="11"/>
    <m/>
    <n v="11"/>
    <n v="-11"/>
    <m/>
    <m/>
  </r>
  <r>
    <s v="OPEX"/>
    <x v="2"/>
    <x v="1"/>
    <d v="2023-09-22T00:00:00"/>
    <m/>
    <m/>
    <x v="230"/>
    <x v="6"/>
    <n v="1"/>
    <n v="12"/>
    <m/>
    <n v="12"/>
    <n v="-12"/>
    <m/>
    <m/>
  </r>
  <r>
    <s v="OPEX"/>
    <x v="2"/>
    <x v="1"/>
    <d v="2023-09-22T00:00:00"/>
    <m/>
    <m/>
    <x v="165"/>
    <x v="3"/>
    <n v="1"/>
    <n v="76.5"/>
    <m/>
    <n v="76.5"/>
    <n v="-76.5"/>
    <m/>
    <m/>
  </r>
  <r>
    <s v="OPEX"/>
    <x v="2"/>
    <x v="0"/>
    <d v="2023-09-22T00:00:00"/>
    <m/>
    <m/>
    <x v="165"/>
    <x v="3"/>
    <n v="1"/>
    <n v="76.5"/>
    <m/>
    <n v="76.5"/>
    <n v="-76.5"/>
    <m/>
    <m/>
  </r>
  <r>
    <s v="OPEX"/>
    <x v="2"/>
    <x v="1"/>
    <d v="2023-09-26T00:00:00"/>
    <m/>
    <m/>
    <x v="25"/>
    <x v="8"/>
    <n v="1"/>
    <n v="90"/>
    <m/>
    <n v="90"/>
    <n v="-90"/>
    <m/>
    <m/>
  </r>
  <r>
    <s v="OPEX"/>
    <x v="2"/>
    <x v="1"/>
    <d v="2023-09-26T00:00:00"/>
    <m/>
    <m/>
    <x v="170"/>
    <x v="29"/>
    <n v="1"/>
    <n v="20"/>
    <m/>
    <n v="20"/>
    <n v="-20"/>
    <m/>
    <m/>
  </r>
  <r>
    <s v="OPEX"/>
    <x v="2"/>
    <x v="1"/>
    <d v="2023-09-26T00:00:00"/>
    <m/>
    <m/>
    <x v="111"/>
    <x v="10"/>
    <n v="1"/>
    <n v="20"/>
    <m/>
    <n v="20"/>
    <n v="-20"/>
    <m/>
    <m/>
  </r>
  <r>
    <s v="OPEX"/>
    <x v="2"/>
    <x v="0"/>
    <d v="2023-09-30T00:00:00"/>
    <m/>
    <m/>
    <x v="0"/>
    <x v="0"/>
    <n v="10"/>
    <n v="30"/>
    <m/>
    <n v="300"/>
    <n v="-300"/>
    <m/>
    <m/>
  </r>
  <r>
    <s v="OPEX"/>
    <x v="2"/>
    <x v="0"/>
    <d v="2023-09-30T00:00:00"/>
    <m/>
    <m/>
    <x v="0"/>
    <x v="0"/>
    <n v="3"/>
    <n v="40"/>
    <m/>
    <n v="120"/>
    <n v="-120"/>
    <m/>
    <m/>
  </r>
  <r>
    <s v="OPEX"/>
    <x v="2"/>
    <x v="0"/>
    <d v="2023-09-30T00:00:00"/>
    <m/>
    <m/>
    <x v="1"/>
    <x v="0"/>
    <n v="13"/>
    <n v="30"/>
    <m/>
    <n v="390"/>
    <n v="-390"/>
    <m/>
    <m/>
  </r>
  <r>
    <s v="OPEX"/>
    <x v="2"/>
    <x v="0"/>
    <d v="2023-09-30T00:00:00"/>
    <m/>
    <m/>
    <x v="2"/>
    <x v="0"/>
    <n v="13"/>
    <n v="30"/>
    <m/>
    <n v="390"/>
    <n v="-390"/>
    <m/>
    <m/>
  </r>
  <r>
    <s v="OPEX"/>
    <x v="2"/>
    <x v="0"/>
    <d v="2023-09-30T00:00:00"/>
    <m/>
    <m/>
    <x v="197"/>
    <x v="0"/>
    <n v="13"/>
    <n v="25"/>
    <m/>
    <n v="325"/>
    <n v="-325"/>
    <m/>
    <m/>
  </r>
  <r>
    <s v="OPEX"/>
    <x v="2"/>
    <x v="0"/>
    <d v="2023-09-30T00:00:00"/>
    <m/>
    <m/>
    <x v="206"/>
    <x v="0"/>
    <n v="13"/>
    <n v="25"/>
    <m/>
    <n v="325"/>
    <n v="-325"/>
    <m/>
    <m/>
  </r>
  <r>
    <s v="OPEX"/>
    <x v="2"/>
    <x v="1"/>
    <d v="2023-09-30T00:00:00"/>
    <m/>
    <m/>
    <x v="0"/>
    <x v="0"/>
    <n v="13"/>
    <n v="40"/>
    <m/>
    <n v="520"/>
    <n v="-520"/>
    <m/>
    <m/>
  </r>
  <r>
    <s v="OPEX"/>
    <x v="2"/>
    <x v="1"/>
    <d v="2023-09-30T00:00:00"/>
    <m/>
    <m/>
    <x v="1"/>
    <x v="0"/>
    <n v="13"/>
    <n v="30"/>
    <m/>
    <n v="390"/>
    <n v="-390"/>
    <m/>
    <m/>
  </r>
  <r>
    <s v="OPEX"/>
    <x v="2"/>
    <x v="1"/>
    <d v="2023-09-30T00:00:00"/>
    <m/>
    <m/>
    <x v="30"/>
    <x v="0"/>
    <n v="13"/>
    <n v="30"/>
    <m/>
    <n v="390"/>
    <n v="-390"/>
    <m/>
    <m/>
  </r>
  <r>
    <s v="OPEX"/>
    <x v="2"/>
    <x v="1"/>
    <d v="2023-09-30T00:00:00"/>
    <m/>
    <m/>
    <x v="30"/>
    <x v="0"/>
    <n v="13"/>
    <n v="25"/>
    <m/>
    <n v="325"/>
    <n v="-325"/>
    <m/>
    <m/>
  </r>
  <r>
    <s v="OPEX"/>
    <x v="2"/>
    <x v="1"/>
    <d v="2023-09-30T00:00:00"/>
    <m/>
    <m/>
    <x v="30"/>
    <x v="0"/>
    <n v="13"/>
    <n v="25"/>
    <m/>
    <n v="325"/>
    <n v="-325"/>
    <m/>
    <m/>
  </r>
  <r>
    <s v="OPEX"/>
    <x v="3"/>
    <x v="1"/>
    <d v="2023-10-24T00:00:00"/>
    <m/>
    <m/>
    <x v="231"/>
    <x v="32"/>
    <n v="8"/>
    <n v="107.9"/>
    <m/>
    <n v="863.2"/>
    <n v="-863.2"/>
    <m/>
    <m/>
  </r>
  <r>
    <s v="OPEX"/>
    <x v="3"/>
    <x v="1"/>
    <d v="2023-10-24T00:00:00"/>
    <m/>
    <m/>
    <x v="232"/>
    <x v="32"/>
    <n v="1"/>
    <n v="187.15"/>
    <m/>
    <n v="187.15"/>
    <n v="-187.15"/>
    <m/>
    <m/>
  </r>
  <r>
    <s v="OPEX"/>
    <x v="3"/>
    <x v="1"/>
    <d v="2023-10-24T00:00:00"/>
    <m/>
    <m/>
    <x v="233"/>
    <x v="32"/>
    <n v="1"/>
    <n v="136.55000000000001"/>
    <m/>
    <n v="136.55000000000001"/>
    <n v="-136.55000000000001"/>
    <m/>
    <m/>
  </r>
  <r>
    <s v="OPEX"/>
    <x v="3"/>
    <x v="2"/>
    <d v="2023-10-16T00:00:00"/>
    <m/>
    <m/>
    <x v="234"/>
    <x v="33"/>
    <n v="1"/>
    <n v="143.74"/>
    <m/>
    <n v="143.74"/>
    <n v="-143.74"/>
    <m/>
    <m/>
  </r>
  <r>
    <s v="OPEX"/>
    <x v="3"/>
    <x v="1"/>
    <d v="2023-10-17T00:00:00"/>
    <m/>
    <m/>
    <x v="235"/>
    <x v="34"/>
    <n v="1"/>
    <n v="120"/>
    <m/>
    <n v="120"/>
    <n v="-120"/>
    <m/>
    <m/>
  </r>
  <r>
    <s v="OPEX"/>
    <x v="3"/>
    <x v="1"/>
    <d v="2023-10-17T00:00:00"/>
    <m/>
    <m/>
    <x v="236"/>
    <x v="35"/>
    <n v="1"/>
    <n v="160"/>
    <m/>
    <n v="160"/>
    <n v="-160"/>
    <m/>
    <m/>
  </r>
  <r>
    <s v="OPEX"/>
    <x v="3"/>
    <x v="1"/>
    <d v="2023-10-17T00:00:00"/>
    <m/>
    <m/>
    <x v="237"/>
    <x v="36"/>
    <n v="1"/>
    <n v="20"/>
    <m/>
    <n v="20"/>
    <n v="-20"/>
    <m/>
    <m/>
  </r>
  <r>
    <s v="OPEX"/>
    <x v="3"/>
    <x v="1"/>
    <d v="2023-10-17T00:00:00"/>
    <m/>
    <m/>
    <x v="238"/>
    <x v="35"/>
    <n v="1"/>
    <n v="35"/>
    <m/>
    <n v="35"/>
    <n v="-35"/>
    <m/>
    <m/>
  </r>
  <r>
    <s v="OPEX"/>
    <x v="3"/>
    <x v="1"/>
    <d v="2023-10-17T00:00:00"/>
    <m/>
    <m/>
    <x v="239"/>
    <x v="37"/>
    <n v="1"/>
    <n v="50"/>
    <m/>
    <n v="50"/>
    <n v="-50"/>
    <m/>
    <m/>
  </r>
  <r>
    <s v="OPEX"/>
    <x v="3"/>
    <x v="1"/>
    <d v="2023-10-17T00:00:00"/>
    <m/>
    <m/>
    <x v="240"/>
    <x v="38"/>
    <n v="1"/>
    <n v="45"/>
    <m/>
    <n v="45"/>
    <n v="-45"/>
    <m/>
    <m/>
  </r>
  <r>
    <s v="OPEX"/>
    <x v="3"/>
    <x v="0"/>
    <d v="2023-10-17T00:00:00"/>
    <m/>
    <m/>
    <x v="241"/>
    <x v="39"/>
    <n v="1"/>
    <n v="62.08"/>
    <m/>
    <n v="62.08"/>
    <n v="-62.08"/>
    <m/>
    <m/>
  </r>
  <r>
    <s v="OPEX"/>
    <x v="3"/>
    <x v="0"/>
    <d v="2023-10-17T00:00:00"/>
    <m/>
    <m/>
    <x v="242"/>
    <x v="39"/>
    <n v="1"/>
    <n v="43.32"/>
    <m/>
    <n v="43.32"/>
    <n v="-43.32"/>
    <m/>
    <m/>
  </r>
  <r>
    <s v="OPEX"/>
    <x v="3"/>
    <x v="0"/>
    <d v="2023-10-17T00:00:00"/>
    <m/>
    <m/>
    <x v="243"/>
    <x v="40"/>
    <n v="1"/>
    <n v="5"/>
    <m/>
    <n v="5"/>
    <n v="-5"/>
    <m/>
    <m/>
  </r>
  <r>
    <s v="OPEX"/>
    <x v="3"/>
    <x v="1"/>
    <d v="2023-10-17T00:00:00"/>
    <m/>
    <m/>
    <x v="244"/>
    <x v="41"/>
    <n v="1"/>
    <n v="24"/>
    <m/>
    <n v="24"/>
    <n v="-24"/>
    <m/>
    <m/>
  </r>
  <r>
    <s v="OPEX"/>
    <x v="3"/>
    <x v="0"/>
    <d v="2023-10-17T00:00:00"/>
    <m/>
    <m/>
    <x v="245"/>
    <x v="39"/>
    <n v="1"/>
    <n v="4"/>
    <m/>
    <n v="4"/>
    <n v="-4"/>
    <m/>
    <m/>
  </r>
  <r>
    <s v="OPEX"/>
    <x v="3"/>
    <x v="1"/>
    <d v="2023-10-17T00:00:00"/>
    <m/>
    <m/>
    <x v="246"/>
    <x v="41"/>
    <n v="1"/>
    <n v="6"/>
    <m/>
    <n v="6"/>
    <n v="-6"/>
    <m/>
    <m/>
  </r>
  <r>
    <s v="OPEX"/>
    <x v="3"/>
    <x v="1"/>
    <d v="2023-10-17T00:00:00"/>
    <m/>
    <m/>
    <x v="247"/>
    <x v="41"/>
    <n v="1"/>
    <n v="0.75"/>
    <m/>
    <n v="0.75"/>
    <n v="-0.75"/>
    <m/>
    <m/>
  </r>
  <r>
    <s v="OPEX"/>
    <x v="3"/>
    <x v="1"/>
    <d v="2023-10-17T00:00:00"/>
    <m/>
    <m/>
    <x v="248"/>
    <x v="41"/>
    <n v="1"/>
    <n v="6"/>
    <m/>
    <n v="6"/>
    <n v="-6"/>
    <m/>
    <m/>
  </r>
  <r>
    <s v="OPEX"/>
    <x v="3"/>
    <x v="0"/>
    <d v="2023-10-17T00:00:00"/>
    <m/>
    <m/>
    <x v="249"/>
    <x v="42"/>
    <n v="1"/>
    <n v="40"/>
    <m/>
    <n v="40"/>
    <n v="-40"/>
    <m/>
    <m/>
  </r>
  <r>
    <s v="OPEX"/>
    <x v="3"/>
    <x v="1"/>
    <d v="2023-10-20T00:00:00"/>
    <m/>
    <m/>
    <x v="236"/>
    <x v="35"/>
    <n v="1"/>
    <n v="20"/>
    <m/>
    <n v="20"/>
    <n v="-20"/>
    <m/>
    <m/>
  </r>
  <r>
    <s v="OPEX"/>
    <x v="3"/>
    <x v="1"/>
    <d v="2023-10-20T00:00:00"/>
    <m/>
    <m/>
    <x v="236"/>
    <x v="35"/>
    <n v="1"/>
    <n v="320"/>
    <m/>
    <n v="320"/>
    <n v="-320"/>
    <m/>
    <m/>
  </r>
  <r>
    <s v="OPEX"/>
    <x v="3"/>
    <x v="1"/>
    <d v="2023-10-20T00:00:00"/>
    <m/>
    <m/>
    <x v="250"/>
    <x v="43"/>
    <n v="1"/>
    <n v="140"/>
    <m/>
    <n v="140"/>
    <n v="-140"/>
    <m/>
    <m/>
  </r>
  <r>
    <s v="OPEX"/>
    <x v="3"/>
    <x v="1"/>
    <d v="2023-10-20T00:00:00"/>
    <m/>
    <m/>
    <x v="251"/>
    <x v="43"/>
    <n v="1"/>
    <n v="30"/>
    <m/>
    <n v="30"/>
    <n v="-30"/>
    <m/>
    <m/>
  </r>
  <r>
    <s v="OPEX"/>
    <x v="3"/>
    <x v="0"/>
    <d v="2023-10-20T00:00:00"/>
    <m/>
    <m/>
    <x v="252"/>
    <x v="39"/>
    <n v="1"/>
    <n v="72.73"/>
    <m/>
    <n v="72.73"/>
    <n v="-72.73"/>
    <m/>
    <m/>
  </r>
  <r>
    <s v="OPEX"/>
    <x v="3"/>
    <x v="0"/>
    <d v="2023-10-20T00:00:00"/>
    <m/>
    <m/>
    <x v="253"/>
    <x v="39"/>
    <n v="1"/>
    <n v="179.99"/>
    <m/>
    <n v="179.99"/>
    <n v="-179.99"/>
    <m/>
    <m/>
  </r>
  <r>
    <s v="OPEX"/>
    <x v="3"/>
    <x v="0"/>
    <d v="2023-10-20T00:00:00"/>
    <m/>
    <m/>
    <x v="254"/>
    <x v="39"/>
    <n v="1"/>
    <n v="24"/>
    <m/>
    <n v="24"/>
    <n v="-24"/>
    <m/>
    <m/>
  </r>
  <r>
    <s v="OPEX"/>
    <x v="3"/>
    <x v="1"/>
    <d v="2023-10-20T00:00:00"/>
    <m/>
    <m/>
    <x v="255"/>
    <x v="43"/>
    <n v="1"/>
    <n v="800"/>
    <m/>
    <n v="800"/>
    <n v="-800"/>
    <m/>
    <m/>
  </r>
  <r>
    <s v="OPEX"/>
    <x v="3"/>
    <x v="0"/>
    <d v="2023-10-23T00:00:00"/>
    <m/>
    <m/>
    <x v="256"/>
    <x v="44"/>
    <n v="1"/>
    <n v="207"/>
    <m/>
    <n v="207"/>
    <n v="-207"/>
    <m/>
    <m/>
  </r>
  <r>
    <s v="OPEX"/>
    <x v="3"/>
    <x v="0"/>
    <d v="2023-10-23T00:00:00"/>
    <m/>
    <m/>
    <x v="257"/>
    <x v="36"/>
    <n v="1"/>
    <n v="24"/>
    <m/>
    <n v="24"/>
    <n v="-24"/>
    <m/>
    <m/>
  </r>
  <r>
    <s v="OPEX"/>
    <x v="3"/>
    <x v="0"/>
    <d v="2023-10-23T00:00:00"/>
    <m/>
    <m/>
    <x v="167"/>
    <x v="45"/>
    <n v="1"/>
    <n v="60"/>
    <m/>
    <n v="60"/>
    <n v="-60"/>
    <m/>
    <m/>
  </r>
  <r>
    <s v="OPEX"/>
    <x v="3"/>
    <x v="0"/>
    <d v="2023-10-23T00:00:00"/>
    <m/>
    <m/>
    <x v="258"/>
    <x v="40"/>
    <n v="1"/>
    <n v="45"/>
    <m/>
    <n v="45"/>
    <n v="-45"/>
    <m/>
    <m/>
  </r>
  <r>
    <s v="OPEX"/>
    <x v="3"/>
    <x v="0"/>
    <d v="2023-10-23T00:00:00"/>
    <m/>
    <m/>
    <x v="259"/>
    <x v="39"/>
    <n v="1"/>
    <n v="35"/>
    <m/>
    <n v="35"/>
    <n v="-35"/>
    <m/>
    <m/>
  </r>
  <r>
    <s v="OPEX"/>
    <x v="3"/>
    <x v="0"/>
    <d v="2023-10-23T00:00:00"/>
    <m/>
    <m/>
    <x v="260"/>
    <x v="45"/>
    <n v="1"/>
    <n v="20"/>
    <m/>
    <n v="20"/>
    <n v="-20"/>
    <m/>
    <m/>
  </r>
  <r>
    <s v="OPEX"/>
    <x v="3"/>
    <x v="1"/>
    <d v="2023-10-23T00:00:00"/>
    <m/>
    <m/>
    <x v="261"/>
    <x v="46"/>
    <n v="1"/>
    <n v="25"/>
    <m/>
    <n v="25"/>
    <n v="-25"/>
    <m/>
    <m/>
  </r>
  <r>
    <s v="OPEX"/>
    <x v="3"/>
    <x v="1"/>
    <d v="2023-10-23T00:00:00"/>
    <m/>
    <m/>
    <x v="262"/>
    <x v="47"/>
    <n v="1"/>
    <n v="30"/>
    <m/>
    <n v="30"/>
    <n v="-30"/>
    <m/>
    <m/>
  </r>
  <r>
    <s v="OPEX"/>
    <x v="3"/>
    <x v="1"/>
    <d v="2023-10-23T00:00:00"/>
    <m/>
    <m/>
    <x v="263"/>
    <x v="38"/>
    <n v="1"/>
    <n v="16.28"/>
    <m/>
    <n v="16.28"/>
    <n v="-16.28"/>
    <m/>
    <m/>
  </r>
  <r>
    <s v="OPEX"/>
    <x v="3"/>
    <x v="1"/>
    <d v="2023-10-23T00:00:00"/>
    <m/>
    <m/>
    <x v="264"/>
    <x v="38"/>
    <n v="1"/>
    <n v="50"/>
    <m/>
    <n v="50"/>
    <n v="-50"/>
    <m/>
    <m/>
  </r>
  <r>
    <s v="OPEX"/>
    <x v="3"/>
    <x v="1"/>
    <d v="2023-10-23T00:00:00"/>
    <m/>
    <m/>
    <x v="265"/>
    <x v="43"/>
    <n v="1"/>
    <n v="15"/>
    <m/>
    <n v="15"/>
    <n v="-15"/>
    <m/>
    <m/>
  </r>
  <r>
    <s v="OPEX"/>
    <x v="3"/>
    <x v="0"/>
    <d v="2023-10-24T00:00:00"/>
    <m/>
    <m/>
    <x v="266"/>
    <x v="42"/>
    <n v="1"/>
    <n v="100"/>
    <m/>
    <n v="100"/>
    <n v="-100"/>
    <m/>
    <m/>
  </r>
  <r>
    <s v="OPEX"/>
    <x v="3"/>
    <x v="0"/>
    <d v="2023-10-24T00:00:00"/>
    <m/>
    <m/>
    <x v="267"/>
    <x v="48"/>
    <n v="1"/>
    <n v="70"/>
    <m/>
    <n v="70"/>
    <n v="-70"/>
    <m/>
    <m/>
  </r>
  <r>
    <s v="OPEX"/>
    <x v="3"/>
    <x v="1"/>
    <d v="2023-10-25T00:00:00"/>
    <m/>
    <m/>
    <x v="268"/>
    <x v="49"/>
    <n v="1"/>
    <n v="30"/>
    <m/>
    <n v="30"/>
    <n v="-30"/>
    <m/>
    <m/>
  </r>
  <r>
    <s v="OPEX"/>
    <x v="3"/>
    <x v="1"/>
    <d v="2023-10-25T00:00:00"/>
    <m/>
    <m/>
    <x v="269"/>
    <x v="50"/>
    <n v="1"/>
    <n v="4.5"/>
    <m/>
    <n v="4.5"/>
    <n v="-4.5"/>
    <m/>
    <m/>
  </r>
  <r>
    <s v="OPEX"/>
    <x v="3"/>
    <x v="1"/>
    <d v="2023-10-25T00:00:00"/>
    <m/>
    <m/>
    <x v="270"/>
    <x v="50"/>
    <n v="1"/>
    <n v="3.22"/>
    <m/>
    <n v="3.22"/>
    <n v="-3.22"/>
    <m/>
    <m/>
  </r>
  <r>
    <s v="OPEX"/>
    <x v="3"/>
    <x v="1"/>
    <d v="2023-10-25T00:00:00"/>
    <m/>
    <m/>
    <x v="271"/>
    <x v="50"/>
    <n v="1"/>
    <n v="24"/>
    <m/>
    <n v="24"/>
    <n v="-24"/>
    <m/>
    <m/>
  </r>
  <r>
    <s v="OPEX"/>
    <x v="3"/>
    <x v="1"/>
    <d v="2023-10-25T00:00:00"/>
    <m/>
    <m/>
    <x v="272"/>
    <x v="50"/>
    <n v="1"/>
    <n v="3.47"/>
    <m/>
    <n v="3.47"/>
    <n v="-3.47"/>
    <m/>
    <m/>
  </r>
  <r>
    <s v="OPEX"/>
    <x v="3"/>
    <x v="1"/>
    <d v="2023-10-25T00:00:00"/>
    <m/>
    <m/>
    <x v="273"/>
    <x v="50"/>
    <n v="1"/>
    <n v="2"/>
    <m/>
    <n v="2"/>
    <n v="-2"/>
    <m/>
    <m/>
  </r>
  <r>
    <s v="OPEX"/>
    <x v="3"/>
    <x v="1"/>
    <d v="2023-10-25T00:00:00"/>
    <m/>
    <m/>
    <x v="274"/>
    <x v="50"/>
    <n v="1"/>
    <n v="8.5"/>
    <m/>
    <n v="8.5"/>
    <n v="-8.5"/>
    <m/>
    <m/>
  </r>
  <r>
    <s v="OPEX"/>
    <x v="3"/>
    <x v="1"/>
    <d v="2023-10-25T00:00:00"/>
    <m/>
    <m/>
    <x v="275"/>
    <x v="50"/>
    <n v="1"/>
    <n v="8.8000000000000007"/>
    <m/>
    <n v="8.8000000000000007"/>
    <n v="-8.8000000000000007"/>
    <m/>
    <m/>
  </r>
  <r>
    <s v="OPEX"/>
    <x v="3"/>
    <x v="1"/>
    <d v="2023-10-25T00:00:00"/>
    <m/>
    <m/>
    <x v="276"/>
    <x v="50"/>
    <n v="1"/>
    <n v="9"/>
    <m/>
    <n v="9"/>
    <n v="-9"/>
    <m/>
    <m/>
  </r>
  <r>
    <s v="OPEX"/>
    <x v="3"/>
    <x v="0"/>
    <d v="2023-10-26T00:00:00"/>
    <m/>
    <m/>
    <x v="277"/>
    <x v="51"/>
    <n v="1"/>
    <n v="40"/>
    <m/>
    <n v="40"/>
    <n v="-40"/>
    <m/>
    <m/>
  </r>
  <r>
    <s v="OPEX"/>
    <x v="3"/>
    <x v="0"/>
    <d v="2023-10-26T00:00:00"/>
    <m/>
    <m/>
    <x v="278"/>
    <x v="39"/>
    <n v="1"/>
    <n v="105"/>
    <m/>
    <n v="105"/>
    <n v="-105"/>
    <m/>
    <m/>
  </r>
  <r>
    <s v="OPEX"/>
    <x v="3"/>
    <x v="1"/>
    <d v="2023-10-26T00:00:00"/>
    <m/>
    <m/>
    <x v="279"/>
    <x v="50"/>
    <n v="1"/>
    <n v="60.12"/>
    <m/>
    <n v="60.12"/>
    <n v="-60.12"/>
    <m/>
    <m/>
  </r>
  <r>
    <s v="OPEX"/>
    <x v="3"/>
    <x v="1"/>
    <d v="2023-10-26T00:00:00"/>
    <m/>
    <m/>
    <x v="280"/>
    <x v="50"/>
    <n v="1"/>
    <n v="60"/>
    <m/>
    <n v="60"/>
    <n v="-60"/>
    <m/>
    <m/>
  </r>
  <r>
    <s v="OPEX"/>
    <x v="3"/>
    <x v="0"/>
    <d v="2023-10-29T00:00:00"/>
    <m/>
    <m/>
    <x v="281"/>
    <x v="52"/>
    <n v="1"/>
    <n v="10"/>
    <m/>
    <n v="10"/>
    <n v="-10"/>
    <m/>
    <m/>
  </r>
  <r>
    <s v="OPEX"/>
    <x v="3"/>
    <x v="0"/>
    <d v="2023-10-29T00:00:00"/>
    <m/>
    <m/>
    <x v="282"/>
    <x v="53"/>
    <n v="1"/>
    <n v="20"/>
    <m/>
    <n v="20"/>
    <n v="-20"/>
    <m/>
    <m/>
  </r>
  <r>
    <s v="OPEX"/>
    <x v="3"/>
    <x v="1"/>
    <d v="2023-10-29T00:00:00"/>
    <m/>
    <m/>
    <x v="283"/>
    <x v="43"/>
    <n v="1"/>
    <n v="60"/>
    <m/>
    <n v="60"/>
    <n v="-60"/>
    <m/>
    <m/>
  </r>
  <r>
    <s v="OPEX"/>
    <x v="3"/>
    <x v="0"/>
    <d v="2023-10-29T00:00:00"/>
    <m/>
    <m/>
    <x v="284"/>
    <x v="54"/>
    <n v="1"/>
    <n v="25"/>
    <m/>
    <n v="25"/>
    <n v="-25"/>
    <m/>
    <m/>
  </r>
  <r>
    <s v="OPEX"/>
    <x v="3"/>
    <x v="0"/>
    <d v="2023-10-29T00:00:00"/>
    <m/>
    <m/>
    <x v="237"/>
    <x v="36"/>
    <n v="1"/>
    <n v="20"/>
    <m/>
    <n v="20"/>
    <n v="-20"/>
    <m/>
    <m/>
  </r>
  <r>
    <s v="OPEX"/>
    <x v="3"/>
    <x v="0"/>
    <d v="2023-10-29T00:00:00"/>
    <m/>
    <m/>
    <x v="285"/>
    <x v="55"/>
    <n v="1"/>
    <n v="20"/>
    <m/>
    <n v="20"/>
    <n v="-20"/>
    <m/>
    <m/>
  </r>
  <r>
    <s v="OPEX"/>
    <x v="3"/>
    <x v="0"/>
    <d v="2023-10-29T00:00:00"/>
    <m/>
    <m/>
    <x v="286"/>
    <x v="55"/>
    <n v="1"/>
    <n v="6"/>
    <m/>
    <n v="6"/>
    <n v="-6"/>
    <m/>
    <m/>
  </r>
  <r>
    <s v="OPEX"/>
    <x v="3"/>
    <x v="0"/>
    <d v="2023-10-29T00:00:00"/>
    <m/>
    <m/>
    <x v="245"/>
    <x v="55"/>
    <n v="1"/>
    <n v="4"/>
    <m/>
    <n v="4"/>
    <n v="-4"/>
    <m/>
    <m/>
  </r>
  <r>
    <s v="OPEX"/>
    <x v="3"/>
    <x v="1"/>
    <d v="2023-10-29T00:00:00"/>
    <m/>
    <m/>
    <x v="262"/>
    <x v="50"/>
    <n v="1"/>
    <n v="30.06"/>
    <m/>
    <n v="30.06"/>
    <n v="-30.06"/>
    <m/>
    <m/>
  </r>
  <r>
    <s v="OPEX"/>
    <x v="3"/>
    <x v="1"/>
    <d v="2023-10-29T00:00:00"/>
    <m/>
    <m/>
    <x v="287"/>
    <x v="50"/>
    <n v="1"/>
    <n v="20"/>
    <m/>
    <n v="20"/>
    <n v="-20"/>
    <m/>
    <m/>
  </r>
  <r>
    <s v="OPEX"/>
    <x v="3"/>
    <x v="1"/>
    <d v="2023-10-29T00:00:00"/>
    <m/>
    <m/>
    <x v="288"/>
    <x v="50"/>
    <n v="1"/>
    <n v="18.75"/>
    <m/>
    <n v="18.75"/>
    <n v="-18.75"/>
    <m/>
    <m/>
  </r>
  <r>
    <s v="OPEX"/>
    <x v="3"/>
    <x v="0"/>
    <d v="2023-10-26T00:00:00"/>
    <m/>
    <m/>
    <x v="249"/>
    <x v="42"/>
    <n v="1"/>
    <n v="110"/>
    <m/>
    <n v="110"/>
    <n v="-110"/>
    <m/>
    <m/>
  </r>
  <r>
    <s v="OPEX"/>
    <x v="3"/>
    <x v="1"/>
    <d v="2023-10-30T00:00:00"/>
    <m/>
    <m/>
    <x v="289"/>
    <x v="56"/>
    <n v="6"/>
    <n v="140.97"/>
    <m/>
    <n v="845.81999999999994"/>
    <n v="-845.81999999999994"/>
    <m/>
    <m/>
  </r>
  <r>
    <s v="OPEX"/>
    <x v="3"/>
    <x v="1"/>
    <d v="2023-10-30T00:00:00"/>
    <m/>
    <m/>
    <x v="290"/>
    <x v="56"/>
    <n v="6"/>
    <n v="56.11"/>
    <m/>
    <n v="336.65999999999997"/>
    <n v="-336.65999999999997"/>
    <m/>
    <m/>
  </r>
  <r>
    <s v="OPEX"/>
    <x v="3"/>
    <x v="1"/>
    <d v="2023-10-30T00:00:00"/>
    <m/>
    <m/>
    <x v="291"/>
    <x v="56"/>
    <n v="6"/>
    <n v="26.59"/>
    <m/>
    <n v="159.54"/>
    <n v="-159.54"/>
    <m/>
    <m/>
  </r>
  <r>
    <s v="OPEX"/>
    <x v="3"/>
    <x v="1"/>
    <d v="2023-10-30T00:00:00"/>
    <m/>
    <m/>
    <x v="292"/>
    <x v="56"/>
    <n v="2"/>
    <n v="24.48"/>
    <m/>
    <n v="48.96"/>
    <n v="-48.96"/>
    <m/>
    <m/>
  </r>
  <r>
    <s v="OPEX"/>
    <x v="3"/>
    <x v="1"/>
    <d v="2023-10-30T00:00:00"/>
    <m/>
    <m/>
    <x v="293"/>
    <x v="56"/>
    <n v="2"/>
    <n v="23.47"/>
    <m/>
    <n v="46.94"/>
    <n v="-46.94"/>
    <m/>
    <m/>
  </r>
  <r>
    <s v="OPEX"/>
    <x v="3"/>
    <x v="1"/>
    <d v="2023-10-30T00:00:00"/>
    <m/>
    <m/>
    <x v="294"/>
    <x v="56"/>
    <n v="4"/>
    <n v="36.36"/>
    <m/>
    <n v="145.44"/>
    <n v="-145.44"/>
    <m/>
    <m/>
  </r>
  <r>
    <s v="OPEX"/>
    <x v="3"/>
    <x v="1"/>
    <d v="2023-10-30T00:00:00"/>
    <m/>
    <m/>
    <x v="295"/>
    <x v="56"/>
    <n v="2"/>
    <n v="2.2999999999999998"/>
    <m/>
    <n v="4.5999999999999996"/>
    <n v="-4.5999999999999996"/>
    <m/>
    <m/>
  </r>
  <r>
    <s v="OPEX"/>
    <x v="3"/>
    <x v="1"/>
    <d v="2023-10-30T00:00:00"/>
    <m/>
    <m/>
    <x v="296"/>
    <x v="50"/>
    <n v="1"/>
    <n v="78.760000000000005"/>
    <m/>
    <n v="78.760000000000005"/>
    <n v="-78.760000000000005"/>
    <m/>
    <m/>
  </r>
  <r>
    <s v="OPEX"/>
    <x v="3"/>
    <x v="1"/>
    <d v="2023-10-30T00:00:00"/>
    <m/>
    <m/>
    <x v="297"/>
    <x v="50"/>
    <n v="1"/>
    <n v="70.400000000000006"/>
    <m/>
    <n v="70.400000000000006"/>
    <n v="-70.400000000000006"/>
    <m/>
    <m/>
  </r>
  <r>
    <s v="OPEX"/>
    <x v="3"/>
    <x v="0"/>
    <d v="2023-10-31T00:00:00"/>
    <m/>
    <m/>
    <x v="298"/>
    <x v="57"/>
    <n v="1"/>
    <n v="120"/>
    <m/>
    <n v="120"/>
    <n v="-120"/>
    <m/>
    <m/>
  </r>
  <r>
    <s v="OPEX"/>
    <x v="3"/>
    <x v="1"/>
    <d v="2023-10-31T00:00:00"/>
    <m/>
    <m/>
    <x v="299"/>
    <x v="58"/>
    <n v="1"/>
    <n v="90"/>
    <m/>
    <n v="90"/>
    <n v="-90"/>
    <m/>
    <m/>
  </r>
  <r>
    <s v="OPEX"/>
    <x v="3"/>
    <x v="1"/>
    <d v="2023-11-02T00:00:00"/>
    <m/>
    <m/>
    <x v="300"/>
    <x v="59"/>
    <n v="1"/>
    <n v="15"/>
    <m/>
    <n v="15"/>
    <n v="-15"/>
    <m/>
    <m/>
  </r>
  <r>
    <s v="OPEX"/>
    <x v="3"/>
    <x v="1"/>
    <d v="2023-11-02T00:00:00"/>
    <m/>
    <m/>
    <x v="301"/>
    <x v="59"/>
    <n v="1"/>
    <n v="14"/>
    <m/>
    <n v="14"/>
    <n v="-14"/>
    <m/>
    <m/>
  </r>
  <r>
    <s v="OPEX"/>
    <x v="3"/>
    <x v="1"/>
    <d v="2023-11-02T00:00:00"/>
    <m/>
    <m/>
    <x v="302"/>
    <x v="60"/>
    <n v="1"/>
    <n v="8.5"/>
    <m/>
    <n v="8.5"/>
    <n v="-8.5"/>
    <m/>
    <m/>
  </r>
  <r>
    <s v="OPEX"/>
    <x v="3"/>
    <x v="1"/>
    <d v="2023-11-02T00:00:00"/>
    <m/>
    <m/>
    <x v="303"/>
    <x v="50"/>
    <n v="1"/>
    <n v="10"/>
    <m/>
    <n v="10"/>
    <n v="-10"/>
    <m/>
    <m/>
  </r>
  <r>
    <s v="OPEX"/>
    <x v="3"/>
    <x v="1"/>
    <d v="2023-11-02T00:00:00"/>
    <m/>
    <m/>
    <x v="304"/>
    <x v="58"/>
    <n v="1"/>
    <n v="60.12"/>
    <m/>
    <n v="60.12"/>
    <n v="-60.12"/>
    <m/>
    <m/>
  </r>
  <r>
    <s v="OPEX"/>
    <x v="3"/>
    <x v="1"/>
    <d v="2023-11-02T00:00:00"/>
    <m/>
    <m/>
    <x v="305"/>
    <x v="61"/>
    <n v="1"/>
    <n v="15"/>
    <m/>
    <n v="15"/>
    <n v="-15"/>
    <m/>
    <m/>
  </r>
  <r>
    <s v="OPEX"/>
    <x v="3"/>
    <x v="1"/>
    <d v="2023-11-02T00:00:00"/>
    <m/>
    <m/>
    <x v="306"/>
    <x v="56"/>
    <n v="1"/>
    <n v="167"/>
    <m/>
    <n v="167"/>
    <n v="-167"/>
    <m/>
    <m/>
  </r>
  <r>
    <s v="OPEX"/>
    <x v="3"/>
    <x v="1"/>
    <d v="2023-11-02T00:00:00"/>
    <m/>
    <m/>
    <x v="307"/>
    <x v="62"/>
    <n v="1"/>
    <n v="70"/>
    <m/>
    <n v="70"/>
    <n v="-70"/>
    <m/>
    <m/>
  </r>
  <r>
    <s v="OPEX"/>
    <x v="3"/>
    <x v="1"/>
    <d v="2023-11-06T00:00:00"/>
    <m/>
    <m/>
    <x v="231"/>
    <x v="63"/>
    <n v="1"/>
    <n v="609.64"/>
    <m/>
    <n v="609.64"/>
    <n v="-609.64"/>
    <m/>
    <m/>
  </r>
  <r>
    <s v="OPEX"/>
    <x v="3"/>
    <x v="2"/>
    <d v="2023-11-02T00:00:00"/>
    <m/>
    <m/>
    <x v="308"/>
    <x v="18"/>
    <n v="1"/>
    <n v="291.08"/>
    <m/>
    <n v="291.08"/>
    <n v="-291.08"/>
    <m/>
    <m/>
  </r>
  <r>
    <s v="OPEX"/>
    <x v="3"/>
    <x v="2"/>
    <d v="2023-11-02T00:00:00"/>
    <m/>
    <m/>
    <x v="309"/>
    <x v="64"/>
    <n v="1"/>
    <n v="101.63"/>
    <m/>
    <n v="101.63"/>
    <n v="-101.63"/>
    <m/>
    <m/>
  </r>
  <r>
    <s v="OPEX"/>
    <x v="3"/>
    <x v="2"/>
    <d v="2023-11-05T00:00:00"/>
    <m/>
    <m/>
    <x v="167"/>
    <x v="45"/>
    <n v="1"/>
    <n v="55"/>
    <m/>
    <n v="55"/>
    <n v="-55"/>
    <m/>
    <m/>
  </r>
  <r>
    <s v="OPEX"/>
    <x v="3"/>
    <x v="1"/>
    <d v="2023-11-07T00:00:00"/>
    <m/>
    <m/>
    <x v="256"/>
    <x v="65"/>
    <n v="1"/>
    <n v="309"/>
    <m/>
    <n v="309"/>
    <n v="-309"/>
    <m/>
    <m/>
  </r>
  <r>
    <s v="OPEX"/>
    <x v="3"/>
    <x v="1"/>
    <d v="2023-11-07T00:00:00"/>
    <m/>
    <m/>
    <x v="310"/>
    <x v="50"/>
    <n v="1"/>
    <n v="60.12"/>
    <m/>
    <n v="60.12"/>
    <n v="-60.12"/>
    <m/>
    <m/>
  </r>
  <r>
    <s v="OPEX"/>
    <x v="3"/>
    <x v="1"/>
    <d v="2023-11-07T00:00:00"/>
    <m/>
    <m/>
    <x v="311"/>
    <x v="50"/>
    <n v="1"/>
    <n v="27.55"/>
    <m/>
    <n v="27.55"/>
    <n v="-27.55"/>
    <m/>
    <m/>
  </r>
  <r>
    <s v="OPEX"/>
    <x v="3"/>
    <x v="1"/>
    <d v="2023-11-07T00:00:00"/>
    <m/>
    <m/>
    <x v="312"/>
    <x v="56"/>
    <n v="1"/>
    <n v="167.01"/>
    <m/>
    <n v="167.01"/>
    <n v="-167.01"/>
    <m/>
    <m/>
  </r>
  <r>
    <s v="OPEX"/>
    <x v="3"/>
    <x v="1"/>
    <d v="2023-11-07T00:00:00"/>
    <m/>
    <m/>
    <x v="313"/>
    <x v="56"/>
    <n v="1"/>
    <n v="11"/>
    <m/>
    <n v="11"/>
    <n v="-11"/>
    <m/>
    <m/>
  </r>
  <r>
    <s v="OPEX"/>
    <x v="3"/>
    <x v="1"/>
    <d v="2023-11-07T00:00:00"/>
    <m/>
    <m/>
    <x v="167"/>
    <x v="45"/>
    <n v="1"/>
    <n v="67.25"/>
    <m/>
    <n v="67.25"/>
    <n v="-67.25"/>
    <m/>
    <m/>
  </r>
  <r>
    <s v="OPEX"/>
    <x v="3"/>
    <x v="0"/>
    <d v="2023-11-07T00:00:00"/>
    <m/>
    <m/>
    <x v="167"/>
    <x v="45"/>
    <n v="1"/>
    <n v="64.75"/>
    <m/>
    <n v="64.75"/>
    <n v="-64.75"/>
    <m/>
    <m/>
  </r>
  <r>
    <s v="OPEX"/>
    <x v="4"/>
    <x v="1"/>
    <d v="2023-11-07T00:00:00"/>
    <m/>
    <m/>
    <x v="314"/>
    <x v="25"/>
    <n v="1"/>
    <n v="600"/>
    <m/>
    <n v="600"/>
    <n v="-600"/>
    <m/>
    <m/>
  </r>
  <r>
    <s v="OPEX"/>
    <x v="4"/>
    <x v="1"/>
    <d v="2023-11-07T00:00:00"/>
    <m/>
    <m/>
    <x v="314"/>
    <x v="66"/>
    <n v="1"/>
    <n v="150"/>
    <m/>
    <n v="150"/>
    <n v="-150"/>
    <m/>
    <m/>
  </r>
  <r>
    <s v="OPEX"/>
    <x v="4"/>
    <x v="1"/>
    <d v="2023-11-07T00:00:00"/>
    <m/>
    <m/>
    <x v="314"/>
    <x v="67"/>
    <n v="1"/>
    <n v="355.46"/>
    <m/>
    <n v="355.46"/>
    <n v="-355.46"/>
    <m/>
    <m/>
  </r>
  <r>
    <s v="OPEX"/>
    <x v="3"/>
    <x v="1"/>
    <d v="2023-11-07T00:00:00"/>
    <m/>
    <m/>
    <x v="315"/>
    <x v="68"/>
    <n v="1"/>
    <n v="550"/>
    <m/>
    <n v="550"/>
    <n v="-550"/>
    <m/>
    <m/>
  </r>
  <r>
    <s v="OPEX"/>
    <x v="3"/>
    <x v="1"/>
    <d v="2023-11-07T00:00:00"/>
    <m/>
    <m/>
    <x v="316"/>
    <x v="69"/>
    <n v="1"/>
    <n v="2000"/>
    <m/>
    <n v="2000"/>
    <n v="-2000"/>
    <m/>
    <m/>
  </r>
  <r>
    <s v="OPEX"/>
    <x v="3"/>
    <x v="1"/>
    <d v="2023-11-07T00:00:00"/>
    <m/>
    <m/>
    <x v="317"/>
    <x v="70"/>
    <n v="1"/>
    <n v="3125"/>
    <m/>
    <n v="3125"/>
    <n v="-3125"/>
    <m/>
    <m/>
  </r>
  <r>
    <s v="OPEX"/>
    <x v="3"/>
    <x v="2"/>
    <d v="2023-11-07T00:00:00"/>
    <m/>
    <m/>
    <x v="314"/>
    <x v="71"/>
    <n v="1"/>
    <n v="80"/>
    <m/>
    <n v="80"/>
    <n v="-80"/>
    <m/>
    <m/>
  </r>
  <r>
    <s v="OPEX"/>
    <x v="3"/>
    <x v="1"/>
    <d v="2023-11-07T00:00:00"/>
    <m/>
    <m/>
    <x v="314"/>
    <x v="72"/>
    <n v="1"/>
    <n v="65"/>
    <m/>
    <n v="65"/>
    <n v="-65"/>
    <m/>
    <m/>
  </r>
  <r>
    <s v="OPEX"/>
    <x v="4"/>
    <x v="0"/>
    <d v="2023-11-07T00:00:00"/>
    <m/>
    <m/>
    <x v="314"/>
    <x v="25"/>
    <n v="1"/>
    <n v="600"/>
    <m/>
    <n v="600"/>
    <n v="-600"/>
    <m/>
    <m/>
  </r>
  <r>
    <s v="OPEX"/>
    <x v="4"/>
    <x v="0"/>
    <d v="2023-11-07T00:00:00"/>
    <m/>
    <m/>
    <x v="314"/>
    <x v="73"/>
    <n v="1"/>
    <n v="150"/>
    <m/>
    <n v="150"/>
    <n v="-150"/>
    <m/>
    <m/>
  </r>
  <r>
    <s v="OPEX"/>
    <x v="4"/>
    <x v="0"/>
    <d v="2023-11-07T00:00:00"/>
    <m/>
    <m/>
    <x v="314"/>
    <x v="74"/>
    <n v="1"/>
    <n v="110"/>
    <m/>
    <n v="110"/>
    <n v="-110"/>
    <m/>
    <m/>
  </r>
  <r>
    <s v="OPEX"/>
    <x v="3"/>
    <x v="1"/>
    <d v="2023-11-15T00:00:00"/>
    <m/>
    <m/>
    <x v="318"/>
    <x v="43"/>
    <n v="1"/>
    <n v="760"/>
    <m/>
    <n v="760"/>
    <n v="-760"/>
    <m/>
    <m/>
  </r>
  <r>
    <s v="OPEX"/>
    <x v="3"/>
    <x v="1"/>
    <d v="2023-11-15T00:00:00"/>
    <m/>
    <m/>
    <x v="319"/>
    <x v="43"/>
    <n v="1"/>
    <n v="560"/>
    <m/>
    <n v="560"/>
    <n v="-560"/>
    <m/>
    <m/>
  </r>
  <r>
    <s v="OPEX"/>
    <x v="3"/>
    <x v="1"/>
    <d v="2023-11-15T00:00:00"/>
    <m/>
    <m/>
    <x v="320"/>
    <x v="43"/>
    <n v="1"/>
    <n v="30"/>
    <m/>
    <n v="30"/>
    <n v="-30"/>
    <m/>
    <m/>
  </r>
  <r>
    <s v="OPEX"/>
    <x v="3"/>
    <x v="1"/>
    <d v="2023-11-15T00:00:00"/>
    <m/>
    <m/>
    <x v="321"/>
    <x v="43"/>
    <n v="1"/>
    <n v="50"/>
    <m/>
    <n v="50"/>
    <n v="-50"/>
    <m/>
    <m/>
  </r>
  <r>
    <m/>
    <x v="4"/>
    <x v="0"/>
    <d v="2023-11-15T00:00:00"/>
    <m/>
    <m/>
    <x v="169"/>
    <x v="75"/>
    <n v="1"/>
    <n v="4194"/>
    <m/>
    <n v="4194"/>
    <n v="-4194"/>
    <m/>
    <m/>
  </r>
  <r>
    <s v="OPEX"/>
    <x v="3"/>
    <x v="1"/>
    <d v="2023-11-15T00:00:00"/>
    <m/>
    <m/>
    <x v="322"/>
    <x v="62"/>
    <n v="1"/>
    <n v="110"/>
    <m/>
    <n v="110"/>
    <n v="-110"/>
    <m/>
    <m/>
  </r>
  <r>
    <s v="OPEX"/>
    <x v="3"/>
    <x v="1"/>
    <d v="2023-11-15T00:00:00"/>
    <m/>
    <m/>
    <x v="323"/>
    <x v="43"/>
    <n v="1"/>
    <n v="100"/>
    <m/>
    <n v="100"/>
    <n v="-100"/>
    <m/>
    <m/>
  </r>
  <r>
    <s v="OPEX"/>
    <x v="3"/>
    <x v="1"/>
    <d v="2023-11-15T00:00:00"/>
    <m/>
    <m/>
    <x v="324"/>
    <x v="76"/>
    <n v="1"/>
    <n v="56.11"/>
    <m/>
    <n v="56.11"/>
    <n v="-56.11"/>
    <m/>
    <m/>
  </r>
  <r>
    <s v="OPEX"/>
    <x v="3"/>
    <x v="1"/>
    <d v="2023-11-15T00:00:00"/>
    <m/>
    <m/>
    <x v="325"/>
    <x v="76"/>
    <n v="1"/>
    <n v="24.48"/>
    <m/>
    <n v="24.48"/>
    <n v="-24.48"/>
    <m/>
    <m/>
  </r>
  <r>
    <s v="OPEX"/>
    <x v="3"/>
    <x v="1"/>
    <d v="2023-11-15T00:00:00"/>
    <m/>
    <m/>
    <x v="326"/>
    <x v="76"/>
    <n v="1"/>
    <n v="26.59"/>
    <m/>
    <n v="26.59"/>
    <n v="-26.59"/>
    <m/>
    <m/>
  </r>
  <r>
    <s v="OPEX"/>
    <x v="3"/>
    <x v="1"/>
    <d v="2023-11-15T00:00:00"/>
    <m/>
    <m/>
    <x v="327"/>
    <x v="76"/>
    <n v="1"/>
    <n v="64.599999999999994"/>
    <m/>
    <n v="64.599999999999994"/>
    <n v="-64.599999999999994"/>
    <m/>
    <m/>
  </r>
  <r>
    <s v="OPEX"/>
    <x v="3"/>
    <x v="1"/>
    <d v="2023-11-15T00:00:00"/>
    <m/>
    <m/>
    <x v="237"/>
    <x v="36"/>
    <n v="1"/>
    <n v="20"/>
    <m/>
    <n v="20"/>
    <n v="-20"/>
    <m/>
    <m/>
  </r>
  <r>
    <s v="OPEX"/>
    <x v="3"/>
    <x v="1"/>
    <d v="2023-11-15T00:00:00"/>
    <m/>
    <m/>
    <x v="328"/>
    <x v="77"/>
    <n v="1"/>
    <n v="80"/>
    <m/>
    <n v="80"/>
    <n v="-80"/>
    <m/>
    <m/>
  </r>
  <r>
    <s v="OPEX"/>
    <x v="3"/>
    <x v="1"/>
    <d v="2023-11-15T00:00:00"/>
    <m/>
    <m/>
    <x v="329"/>
    <x v="76"/>
    <n v="1"/>
    <n v="30"/>
    <m/>
    <n v="30"/>
    <n v="-30"/>
    <m/>
    <m/>
  </r>
  <r>
    <s v="OPEX"/>
    <x v="3"/>
    <x v="1"/>
    <d v="2023-11-15T00:00:00"/>
    <m/>
    <m/>
    <x v="330"/>
    <x v="43"/>
    <n v="1"/>
    <n v="1400"/>
    <m/>
    <n v="1400"/>
    <n v="-1400"/>
    <m/>
    <m/>
  </r>
  <r>
    <s v="OPEX"/>
    <x v="4"/>
    <x v="1"/>
    <d v="2023-11-15T00:00:00"/>
    <m/>
    <m/>
    <x v="51"/>
    <x v="6"/>
    <n v="1"/>
    <n v="25"/>
    <m/>
    <n v="25"/>
    <n v="-25"/>
    <m/>
    <m/>
  </r>
  <r>
    <s v="OPEX"/>
    <x v="4"/>
    <x v="1"/>
    <d v="2023-11-15T00:00:00"/>
    <m/>
    <m/>
    <x v="135"/>
    <x v="6"/>
    <n v="1"/>
    <n v="10"/>
    <m/>
    <n v="10"/>
    <n v="-10"/>
    <m/>
    <m/>
  </r>
  <r>
    <s v="OPEX"/>
    <x v="4"/>
    <x v="1"/>
    <d v="2023-11-15T00:00:00"/>
    <m/>
    <m/>
    <x v="331"/>
    <x v="6"/>
    <n v="1"/>
    <n v="21.5"/>
    <m/>
    <n v="21.5"/>
    <n v="-21.5"/>
    <m/>
    <m/>
  </r>
  <r>
    <s v="OPEX"/>
    <x v="4"/>
    <x v="1"/>
    <d v="2023-11-15T00:00:00"/>
    <m/>
    <m/>
    <x v="332"/>
    <x v="6"/>
    <n v="1"/>
    <n v="10.25"/>
    <m/>
    <n v="10.25"/>
    <n v="-10.25"/>
    <m/>
    <m/>
  </r>
  <r>
    <s v="OPEX"/>
    <x v="4"/>
    <x v="1"/>
    <d v="2023-11-15T00:00:00"/>
    <m/>
    <m/>
    <x v="333"/>
    <x v="6"/>
    <n v="1"/>
    <n v="19.5"/>
    <m/>
    <n v="19.5"/>
    <n v="-19.5"/>
    <m/>
    <m/>
  </r>
  <r>
    <s v="OPEX"/>
    <x v="4"/>
    <x v="1"/>
    <d v="2023-11-15T00:00:00"/>
    <m/>
    <m/>
    <x v="211"/>
    <x v="6"/>
    <n v="1"/>
    <n v="21"/>
    <m/>
    <n v="21"/>
    <n v="-21"/>
    <m/>
    <m/>
  </r>
  <r>
    <s v="OPEX"/>
    <x v="4"/>
    <x v="1"/>
    <d v="2023-11-15T00:00:00"/>
    <m/>
    <m/>
    <x v="334"/>
    <x v="6"/>
    <n v="1"/>
    <n v="7.99"/>
    <m/>
    <n v="7.99"/>
    <n v="-7.99"/>
    <m/>
    <m/>
  </r>
  <r>
    <s v="OPEX"/>
    <x v="4"/>
    <x v="1"/>
    <d v="2023-11-15T00:00:00"/>
    <m/>
    <m/>
    <x v="219"/>
    <x v="6"/>
    <n v="1"/>
    <n v="3.5"/>
    <m/>
    <n v="3.5"/>
    <n v="-3.5"/>
    <m/>
    <m/>
  </r>
  <r>
    <s v="OPEX"/>
    <x v="4"/>
    <x v="1"/>
    <d v="2023-11-15T00:00:00"/>
    <m/>
    <m/>
    <x v="335"/>
    <x v="6"/>
    <n v="1"/>
    <n v="8"/>
    <m/>
    <n v="8"/>
    <n v="-8"/>
    <m/>
    <m/>
  </r>
  <r>
    <s v="OPEX"/>
    <x v="4"/>
    <x v="1"/>
    <d v="2023-11-15T00:00:00"/>
    <m/>
    <m/>
    <x v="336"/>
    <x v="6"/>
    <n v="1"/>
    <n v="7"/>
    <m/>
    <n v="7"/>
    <n v="-7"/>
    <m/>
    <m/>
  </r>
  <r>
    <s v="OPEX"/>
    <x v="4"/>
    <x v="1"/>
    <d v="2023-11-15T00:00:00"/>
    <m/>
    <m/>
    <x v="217"/>
    <x v="6"/>
    <n v="1"/>
    <n v="6"/>
    <m/>
    <n v="6"/>
    <n v="-6"/>
    <m/>
    <m/>
  </r>
  <r>
    <s v="OPEX"/>
    <x v="4"/>
    <x v="1"/>
    <d v="2023-11-15T00:00:00"/>
    <m/>
    <m/>
    <x v="337"/>
    <x v="6"/>
    <n v="1"/>
    <n v="7"/>
    <m/>
    <n v="7"/>
    <n v="-7"/>
    <m/>
    <m/>
  </r>
  <r>
    <s v="OPEX"/>
    <x v="4"/>
    <x v="1"/>
    <d v="2023-11-15T00:00:00"/>
    <m/>
    <m/>
    <x v="36"/>
    <x v="6"/>
    <n v="1"/>
    <n v="3.5"/>
    <m/>
    <n v="3.5"/>
    <n v="-3.5"/>
    <m/>
    <m/>
  </r>
  <r>
    <s v="OPEX"/>
    <x v="4"/>
    <x v="1"/>
    <d v="2023-11-15T00:00:00"/>
    <m/>
    <m/>
    <x v="50"/>
    <x v="6"/>
    <n v="1"/>
    <n v="4.5"/>
    <m/>
    <n v="4.5"/>
    <n v="-4.5"/>
    <m/>
    <m/>
  </r>
  <r>
    <s v="OPEX"/>
    <x v="4"/>
    <x v="1"/>
    <d v="2023-11-15T00:00:00"/>
    <m/>
    <m/>
    <x v="190"/>
    <x v="6"/>
    <n v="1"/>
    <n v="5.75"/>
    <m/>
    <n v="5.75"/>
    <n v="-5.75"/>
    <m/>
    <m/>
  </r>
  <r>
    <s v="OPEX"/>
    <x v="4"/>
    <x v="1"/>
    <d v="2023-11-15T00:00:00"/>
    <m/>
    <m/>
    <x v="37"/>
    <x v="6"/>
    <n v="1"/>
    <n v="2.75"/>
    <m/>
    <n v="2.75"/>
    <n v="-2.75"/>
    <m/>
    <m/>
  </r>
  <r>
    <s v="OPEX"/>
    <x v="4"/>
    <x v="1"/>
    <d v="2023-11-15T00:00:00"/>
    <m/>
    <m/>
    <x v="338"/>
    <x v="6"/>
    <n v="1"/>
    <n v="1.5"/>
    <m/>
    <n v="1.5"/>
    <n v="-1.5"/>
    <m/>
    <m/>
  </r>
  <r>
    <s v="OPEX"/>
    <x v="4"/>
    <x v="1"/>
    <d v="2023-11-15T00:00:00"/>
    <m/>
    <m/>
    <x v="339"/>
    <x v="6"/>
    <n v="1"/>
    <n v="1.35"/>
    <m/>
    <n v="1.35"/>
    <n v="-1.35"/>
    <m/>
    <m/>
  </r>
  <r>
    <s v="OPEX"/>
    <x v="4"/>
    <x v="1"/>
    <d v="2023-11-15T00:00:00"/>
    <m/>
    <m/>
    <x v="340"/>
    <x v="6"/>
    <n v="1"/>
    <n v="1"/>
    <m/>
    <n v="1"/>
    <n v="-1"/>
    <m/>
    <m/>
  </r>
  <r>
    <s v="OPEX"/>
    <x v="4"/>
    <x v="1"/>
    <d v="2023-11-15T00:00:00"/>
    <m/>
    <m/>
    <x v="341"/>
    <x v="6"/>
    <n v="1"/>
    <n v="5"/>
    <m/>
    <n v="5"/>
    <n v="-5"/>
    <m/>
    <m/>
  </r>
  <r>
    <s v="OPEX"/>
    <x v="4"/>
    <x v="1"/>
    <d v="2023-11-15T00:00:00"/>
    <m/>
    <m/>
    <x v="342"/>
    <x v="6"/>
    <n v="1"/>
    <n v="22"/>
    <m/>
    <n v="22"/>
    <n v="-22"/>
    <m/>
    <m/>
  </r>
  <r>
    <s v="OPEX"/>
    <x v="4"/>
    <x v="1"/>
    <d v="2023-11-15T00:00:00"/>
    <m/>
    <m/>
    <x v="49"/>
    <x v="6"/>
    <n v="1"/>
    <n v="17"/>
    <m/>
    <n v="17"/>
    <n v="-17"/>
    <m/>
    <m/>
  </r>
  <r>
    <s v="OPEX"/>
    <x v="4"/>
    <x v="1"/>
    <d v="2023-11-15T00:00:00"/>
    <m/>
    <m/>
    <x v="343"/>
    <x v="6"/>
    <n v="1"/>
    <n v="3"/>
    <m/>
    <n v="3"/>
    <n v="-3"/>
    <m/>
    <m/>
  </r>
  <r>
    <s v="OPEX"/>
    <x v="4"/>
    <x v="1"/>
    <d v="2023-11-15T00:00:00"/>
    <m/>
    <m/>
    <x v="344"/>
    <x v="6"/>
    <n v="1"/>
    <n v="12"/>
    <m/>
    <n v="12"/>
    <n v="-12"/>
    <m/>
    <m/>
  </r>
  <r>
    <s v="OPEX"/>
    <x v="4"/>
    <x v="1"/>
    <d v="2023-11-15T00:00:00"/>
    <m/>
    <m/>
    <x v="345"/>
    <x v="6"/>
    <n v="1"/>
    <n v="32"/>
    <m/>
    <n v="32"/>
    <n v="-32"/>
    <m/>
    <m/>
  </r>
  <r>
    <s v="OPEX"/>
    <x v="4"/>
    <x v="1"/>
    <d v="2023-11-15T00:00:00"/>
    <m/>
    <m/>
    <x v="346"/>
    <x v="6"/>
    <n v="1"/>
    <n v="25"/>
    <m/>
    <n v="25"/>
    <n v="-25"/>
    <m/>
    <m/>
  </r>
  <r>
    <s v="OPEX"/>
    <x v="4"/>
    <x v="1"/>
    <d v="2023-11-15T00:00:00"/>
    <m/>
    <m/>
    <x v="13"/>
    <x v="5"/>
    <n v="1"/>
    <n v="20"/>
    <m/>
    <n v="20"/>
    <n v="-20"/>
    <m/>
    <m/>
  </r>
  <r>
    <s v="OPEX"/>
    <x v="4"/>
    <x v="1"/>
    <d v="2023-11-15T00:00:00"/>
    <m/>
    <m/>
    <x v="347"/>
    <x v="76"/>
    <n v="1"/>
    <n v="72"/>
    <m/>
    <n v="72"/>
    <n v="-72"/>
    <m/>
    <m/>
  </r>
  <r>
    <s v="OPEX"/>
    <x v="4"/>
    <x v="1"/>
    <d v="2023-11-15T00:00:00"/>
    <m/>
    <m/>
    <x v="300"/>
    <x v="76"/>
    <n v="1"/>
    <n v="13"/>
    <m/>
    <n v="13"/>
    <n v="-13"/>
    <m/>
    <m/>
  </r>
  <r>
    <s v="OPEX"/>
    <x v="4"/>
    <x v="1"/>
    <d v="2023-11-15T00:00:00"/>
    <m/>
    <m/>
    <x v="348"/>
    <x v="78"/>
    <n v="1"/>
    <n v="15"/>
    <m/>
    <n v="15"/>
    <n v="-15"/>
    <m/>
    <m/>
  </r>
  <r>
    <s v="OPEX"/>
    <x v="4"/>
    <x v="1"/>
    <d v="2023-11-15T00:00:00"/>
    <m/>
    <m/>
    <x v="349"/>
    <x v="76"/>
    <n v="1"/>
    <n v="14"/>
    <m/>
    <n v="14"/>
    <n v="-14"/>
    <m/>
    <m/>
  </r>
  <r>
    <s v="OPEX"/>
    <x v="4"/>
    <x v="1"/>
    <d v="2023-11-15T00:00:00"/>
    <m/>
    <m/>
    <x v="350"/>
    <x v="76"/>
    <n v="1"/>
    <n v="3.45"/>
    <m/>
    <n v="3.45"/>
    <n v="-3.45"/>
    <m/>
    <m/>
  </r>
  <r>
    <s v="OPEX"/>
    <x v="4"/>
    <x v="1"/>
    <d v="2023-11-15T00:00:00"/>
    <m/>
    <m/>
    <x v="351"/>
    <x v="76"/>
    <n v="1"/>
    <n v="160"/>
    <m/>
    <n v="160"/>
    <n v="-160"/>
    <m/>
    <m/>
  </r>
  <r>
    <s v="OPEX"/>
    <x v="4"/>
    <x v="1"/>
    <d v="2023-11-15T00:00:00"/>
    <m/>
    <m/>
    <x v="352"/>
    <x v="76"/>
    <n v="1"/>
    <n v="7"/>
    <m/>
    <n v="7"/>
    <n v="-7"/>
    <m/>
    <m/>
  </r>
  <r>
    <s v="OPEX"/>
    <x v="4"/>
    <x v="1"/>
    <d v="2023-11-15T00:00:00"/>
    <m/>
    <m/>
    <x v="353"/>
    <x v="76"/>
    <n v="1"/>
    <n v="7"/>
    <m/>
    <n v="7"/>
    <n v="-7"/>
    <m/>
    <m/>
  </r>
  <r>
    <s v="OPEX"/>
    <x v="4"/>
    <x v="1"/>
    <d v="2023-11-15T00:00:00"/>
    <m/>
    <m/>
    <x v="354"/>
    <x v="76"/>
    <n v="1"/>
    <n v="1.5"/>
    <m/>
    <n v="1.5"/>
    <n v="-1.5"/>
    <m/>
    <m/>
  </r>
  <r>
    <s v="OPEX"/>
    <x v="4"/>
    <x v="1"/>
    <d v="2023-11-15T00:00:00"/>
    <m/>
    <m/>
    <x v="355"/>
    <x v="76"/>
    <n v="1"/>
    <n v="13"/>
    <m/>
    <n v="13"/>
    <n v="-13"/>
    <m/>
    <m/>
  </r>
  <r>
    <s v="OPEX"/>
    <x v="4"/>
    <x v="1"/>
    <d v="2023-11-15T00:00:00"/>
    <m/>
    <m/>
    <x v="356"/>
    <x v="79"/>
    <n v="1"/>
    <n v="30"/>
    <m/>
    <n v="30"/>
    <n v="-30"/>
    <m/>
    <m/>
  </r>
  <r>
    <s v="OPEX"/>
    <x v="4"/>
    <x v="1"/>
    <d v="2023-11-15T00:00:00"/>
    <m/>
    <m/>
    <x v="357"/>
    <x v="80"/>
    <n v="1"/>
    <n v="20"/>
    <m/>
    <n v="20"/>
    <n v="-20"/>
    <m/>
    <m/>
  </r>
  <r>
    <s v="OPEX"/>
    <x v="4"/>
    <x v="1"/>
    <d v="2023-11-15T00:00:00"/>
    <m/>
    <m/>
    <x v="358"/>
    <x v="43"/>
    <n v="1"/>
    <n v="90"/>
    <m/>
    <n v="90"/>
    <n v="-90"/>
    <m/>
    <m/>
  </r>
  <r>
    <s v="OPEX"/>
    <x v="4"/>
    <x v="1"/>
    <d v="2023-11-15T00:00:00"/>
    <m/>
    <m/>
    <x v="359"/>
    <x v="81"/>
    <n v="1"/>
    <n v="70"/>
    <m/>
    <n v="70"/>
    <n v="-70"/>
    <m/>
    <m/>
  </r>
  <r>
    <s v="OPEX"/>
    <x v="4"/>
    <x v="1"/>
    <d v="2023-11-15T00:00:00"/>
    <m/>
    <m/>
    <x v="360"/>
    <x v="82"/>
    <n v="1"/>
    <n v="45"/>
    <m/>
    <n v="45"/>
    <n v="-45"/>
    <m/>
    <m/>
  </r>
  <r>
    <s v="OPEX"/>
    <x v="4"/>
    <x v="1"/>
    <d v="2023-11-15T00:00:00"/>
    <m/>
    <m/>
    <x v="361"/>
    <x v="14"/>
    <n v="1"/>
    <n v="5"/>
    <m/>
    <n v="5"/>
    <n v="-5"/>
    <m/>
    <m/>
  </r>
  <r>
    <s v="OPEX"/>
    <x v="4"/>
    <x v="1"/>
    <d v="2023-11-15T00:00:00"/>
    <m/>
    <m/>
    <x v="12"/>
    <x v="83"/>
    <n v="1"/>
    <n v="25"/>
    <m/>
    <n v="25"/>
    <n v="-25"/>
    <m/>
    <m/>
  </r>
  <r>
    <s v="OPEX"/>
    <x v="4"/>
    <x v="1"/>
    <d v="2023-11-15T00:00:00"/>
    <m/>
    <m/>
    <x v="362"/>
    <x v="14"/>
    <n v="1"/>
    <n v="15"/>
    <m/>
    <n v="15"/>
    <n v="-15"/>
    <m/>
    <m/>
  </r>
  <r>
    <s v="OPEX"/>
    <x v="4"/>
    <x v="1"/>
    <d v="2023-11-15T00:00:00"/>
    <m/>
    <m/>
    <x v="363"/>
    <x v="4"/>
    <n v="1"/>
    <n v="195"/>
    <m/>
    <n v="195"/>
    <n v="-195"/>
    <m/>
    <m/>
  </r>
  <r>
    <s v="OPEX"/>
    <x v="4"/>
    <x v="1"/>
    <d v="2023-11-15T00:00:00"/>
    <m/>
    <m/>
    <x v="364"/>
    <x v="62"/>
    <n v="1"/>
    <n v="240"/>
    <m/>
    <n v="250"/>
    <n v="-250"/>
    <m/>
    <m/>
  </r>
  <r>
    <s v="OPEX"/>
    <x v="4"/>
    <x v="2"/>
    <d v="2023-11-15T00:00:00"/>
    <m/>
    <m/>
    <x v="365"/>
    <x v="84"/>
    <n v="1"/>
    <n v="143.74"/>
    <m/>
    <n v="143.74"/>
    <n v="-143.74"/>
    <m/>
    <m/>
  </r>
  <r>
    <s v="OPEX"/>
    <x v="4"/>
    <x v="0"/>
    <d v="2023-11-15T00:00:00"/>
    <m/>
    <m/>
    <x v="366"/>
    <x v="85"/>
    <n v="1"/>
    <n v="200"/>
    <m/>
    <n v="200"/>
    <n v="-200"/>
    <m/>
    <m/>
  </r>
  <r>
    <s v="OPEX"/>
    <x v="4"/>
    <x v="1"/>
    <d v="2023-11-15T00:00:00"/>
    <m/>
    <m/>
    <x v="367"/>
    <x v="86"/>
    <n v="1"/>
    <n v="299"/>
    <m/>
    <n v="299"/>
    <n v="-299"/>
    <m/>
    <m/>
  </r>
  <r>
    <s v="OPEX"/>
    <x v="4"/>
    <x v="1"/>
    <d v="2023-11-15T00:00:00"/>
    <m/>
    <m/>
    <x v="368"/>
    <x v="87"/>
    <n v="1"/>
    <n v="28.5"/>
    <m/>
    <n v="28.5"/>
    <n v="-28.5"/>
    <m/>
    <m/>
  </r>
  <r>
    <s v="OPEX"/>
    <x v="4"/>
    <x v="1"/>
    <d v="2023-11-22T00:00:00"/>
    <m/>
    <m/>
    <x v="369"/>
    <x v="88"/>
    <n v="1"/>
    <n v="100"/>
    <m/>
    <n v="100"/>
    <n v="-100"/>
    <m/>
    <m/>
  </r>
  <r>
    <s v="OPEX"/>
    <x v="4"/>
    <x v="1"/>
    <d v="2023-11-22T00:00:00"/>
    <m/>
    <m/>
    <x v="370"/>
    <x v="89"/>
    <n v="1"/>
    <n v="56.65"/>
    <m/>
    <n v="56.65"/>
    <n v="-56.65"/>
    <m/>
    <m/>
  </r>
  <r>
    <s v="OPEX"/>
    <x v="4"/>
    <x v="0"/>
    <d v="2023-11-24T00:00:00"/>
    <m/>
    <m/>
    <x v="11"/>
    <x v="4"/>
    <n v="1"/>
    <n v="195"/>
    <m/>
    <n v="195"/>
    <n v="-195"/>
    <m/>
    <m/>
  </r>
  <r>
    <s v="OPEX"/>
    <x v="4"/>
    <x v="0"/>
    <d v="2023-11-21T00:00:00"/>
    <m/>
    <m/>
    <x v="25"/>
    <x v="8"/>
    <n v="1"/>
    <n v="112.5"/>
    <m/>
    <n v="112.5"/>
    <n v="-112.5"/>
    <m/>
    <m/>
  </r>
  <r>
    <s v="OPEX"/>
    <x v="4"/>
    <x v="1"/>
    <d v="2023-11-22T00:00:00"/>
    <m/>
    <m/>
    <x v="371"/>
    <x v="8"/>
    <n v="1"/>
    <n v="14"/>
    <m/>
    <n v="14"/>
    <n v="-14"/>
    <m/>
    <m/>
  </r>
  <r>
    <s v="OPEX"/>
    <x v="4"/>
    <x v="1"/>
    <d v="2023-11-22T00:00:00"/>
    <m/>
    <m/>
    <x v="372"/>
    <x v="14"/>
    <n v="1"/>
    <n v="10"/>
    <m/>
    <n v="10"/>
    <n v="-10"/>
    <m/>
    <m/>
  </r>
  <r>
    <s v="OPEX"/>
    <x v="4"/>
    <x v="1"/>
    <d v="2023-11-22T00:00:00"/>
    <m/>
    <m/>
    <x v="275"/>
    <x v="14"/>
    <n v="1"/>
    <n v="8"/>
    <m/>
    <n v="8"/>
    <n v="-8"/>
    <m/>
    <m/>
  </r>
  <r>
    <s v="OPEX"/>
    <x v="4"/>
    <x v="0"/>
    <d v="2023-11-23T00:00:00"/>
    <m/>
    <m/>
    <x v="373"/>
    <x v="14"/>
    <n v="1"/>
    <n v="20"/>
    <m/>
    <n v="20"/>
    <n v="-20"/>
    <m/>
    <m/>
  </r>
  <r>
    <s v="OPEX"/>
    <x v="4"/>
    <x v="0"/>
    <d v="2023-11-23T00:00:00"/>
    <m/>
    <m/>
    <x v="374"/>
    <x v="14"/>
    <n v="1"/>
    <n v="8"/>
    <m/>
    <n v="8"/>
    <n v="-8"/>
    <m/>
    <m/>
  </r>
  <r>
    <s v="OPEX"/>
    <x v="4"/>
    <x v="0"/>
    <d v="2023-11-23T00:00:00"/>
    <m/>
    <m/>
    <x v="375"/>
    <x v="14"/>
    <n v="1"/>
    <n v="10.5"/>
    <m/>
    <n v="10.5"/>
    <n v="-10.5"/>
    <m/>
    <m/>
  </r>
  <r>
    <s v="OPEX"/>
    <x v="4"/>
    <x v="0"/>
    <d v="2023-11-23T00:00:00"/>
    <m/>
    <m/>
    <x v="376"/>
    <x v="14"/>
    <n v="1"/>
    <n v="2.5"/>
    <m/>
    <n v="2.5"/>
    <n v="-2.5"/>
    <m/>
    <m/>
  </r>
  <r>
    <s v="OPEX"/>
    <x v="4"/>
    <x v="0"/>
    <d v="2023-11-23T00:00:00"/>
    <m/>
    <m/>
    <x v="377"/>
    <x v="14"/>
    <n v="1"/>
    <n v="11.5"/>
    <m/>
    <n v="11.5"/>
    <n v="-11.5"/>
    <m/>
    <m/>
  </r>
  <r>
    <s v="OPEX"/>
    <x v="4"/>
    <x v="0"/>
    <d v="2023-11-23T00:00:00"/>
    <m/>
    <m/>
    <x v="378"/>
    <x v="14"/>
    <n v="1"/>
    <n v="8"/>
    <m/>
    <n v="8"/>
    <n v="-8"/>
    <m/>
    <m/>
  </r>
  <r>
    <s v="OPEX"/>
    <x v="4"/>
    <x v="0"/>
    <d v="2023-11-23T00:00:00"/>
    <m/>
    <m/>
    <x v="379"/>
    <x v="14"/>
    <n v="1"/>
    <n v="6"/>
    <m/>
    <n v="6"/>
    <n v="-6"/>
    <m/>
    <m/>
  </r>
  <r>
    <s v="OPEX"/>
    <x v="4"/>
    <x v="0"/>
    <d v="2023-11-23T00:00:00"/>
    <m/>
    <m/>
    <x v="13"/>
    <x v="5"/>
    <n v="1"/>
    <n v="20"/>
    <m/>
    <n v="20"/>
    <n v="-20"/>
    <m/>
    <m/>
  </r>
  <r>
    <s v="OPEX"/>
    <x v="4"/>
    <x v="0"/>
    <d v="2023-11-23T00:00:00"/>
    <m/>
    <m/>
    <x v="174"/>
    <x v="6"/>
    <n v="1"/>
    <n v="8.75"/>
    <m/>
    <n v="8.75"/>
    <n v="-8.75"/>
    <m/>
    <m/>
  </r>
  <r>
    <s v="OPEX"/>
    <x v="4"/>
    <x v="0"/>
    <d v="2023-11-23T00:00:00"/>
    <m/>
    <m/>
    <x v="336"/>
    <x v="6"/>
    <n v="1"/>
    <n v="7"/>
    <m/>
    <n v="7"/>
    <n v="-7"/>
    <m/>
    <m/>
  </r>
  <r>
    <s v="OPEX"/>
    <x v="4"/>
    <x v="0"/>
    <d v="2023-11-23T00:00:00"/>
    <m/>
    <m/>
    <x v="380"/>
    <x v="6"/>
    <n v="1"/>
    <n v="21.5"/>
    <m/>
    <n v="21.5"/>
    <n v="-21.5"/>
    <m/>
    <m/>
  </r>
  <r>
    <s v="OPEX"/>
    <x v="4"/>
    <x v="0"/>
    <d v="2023-11-24T00:00:00"/>
    <m/>
    <m/>
    <x v="381"/>
    <x v="14"/>
    <n v="1"/>
    <n v="19"/>
    <m/>
    <n v="19"/>
    <n v="-19"/>
    <m/>
    <m/>
  </r>
  <r>
    <s v="OPEX"/>
    <x v="4"/>
    <x v="0"/>
    <d v="2023-11-24T00:00:00"/>
    <m/>
    <m/>
    <x v="49"/>
    <x v="6"/>
    <n v="1"/>
    <n v="10"/>
    <m/>
    <n v="10"/>
    <n v="-10"/>
    <m/>
    <m/>
  </r>
  <r>
    <s v="OPEX"/>
    <x v="4"/>
    <x v="1"/>
    <d v="2023-11-24T00:00:00"/>
    <m/>
    <m/>
    <x v="51"/>
    <x v="6"/>
    <n v="1"/>
    <n v="7"/>
    <m/>
    <n v="7"/>
    <n v="-7"/>
    <m/>
    <m/>
  </r>
  <r>
    <s v="OPEX"/>
    <x v="4"/>
    <x v="0"/>
    <d v="2023-11-24T00:00:00"/>
    <m/>
    <m/>
    <x v="382"/>
    <x v="6"/>
    <n v="1"/>
    <n v="3"/>
    <m/>
    <n v="3"/>
    <n v="-3"/>
    <m/>
    <m/>
  </r>
  <r>
    <s v="OPEX"/>
    <x v="4"/>
    <x v="0"/>
    <d v="2023-11-24T00:00:00"/>
    <m/>
    <m/>
    <x v="383"/>
    <x v="8"/>
    <n v="1"/>
    <n v="125"/>
    <m/>
    <n v="125"/>
    <n v="-125"/>
    <m/>
    <m/>
  </r>
  <r>
    <s v="OPEX"/>
    <x v="4"/>
    <x v="1"/>
    <d v="2023-11-26T00:00:00"/>
    <m/>
    <m/>
    <x v="11"/>
    <x v="4"/>
    <n v="3.5"/>
    <n v="60"/>
    <m/>
    <n v="210"/>
    <n v="-210"/>
    <m/>
    <m/>
  </r>
  <r>
    <s v="OPEX"/>
    <x v="4"/>
    <x v="0"/>
    <d v="2023-11-24T00:00:00"/>
    <m/>
    <m/>
    <x v="14"/>
    <x v="6"/>
    <n v="1"/>
    <n v="107.81"/>
    <m/>
    <n v="107.81"/>
    <n v="-107.81"/>
    <m/>
    <m/>
  </r>
  <r>
    <s v="OPEX"/>
    <x v="4"/>
    <x v="0"/>
    <d v="2023-11-24T00:00:00"/>
    <m/>
    <m/>
    <x v="49"/>
    <x v="6"/>
    <n v="1"/>
    <n v="4"/>
    <m/>
    <n v="4"/>
    <n v="-4"/>
    <m/>
    <m/>
  </r>
  <r>
    <s v="OPEX"/>
    <x v="4"/>
    <x v="0"/>
    <d v="2023-11-24T00:00:00"/>
    <m/>
    <m/>
    <x v="384"/>
    <x v="6"/>
    <n v="1"/>
    <n v="67"/>
    <m/>
    <n v="67"/>
    <n v="-67"/>
    <m/>
    <m/>
  </r>
  <r>
    <s v="OPEX"/>
    <x v="4"/>
    <x v="1"/>
    <d v="2023-11-26T00:00:00"/>
    <m/>
    <m/>
    <x v="25"/>
    <x v="8"/>
    <n v="1"/>
    <n v="120"/>
    <m/>
    <n v="80"/>
    <n v="-80"/>
    <m/>
    <m/>
  </r>
  <r>
    <s v="OPEX"/>
    <x v="4"/>
    <x v="1"/>
    <d v="2023-11-26T00:00:00"/>
    <m/>
    <m/>
    <x v="51"/>
    <x v="6"/>
    <n v="1"/>
    <n v="21"/>
    <m/>
    <n v="40"/>
    <n v="-40"/>
    <m/>
    <m/>
  </r>
  <r>
    <s v="OPEX"/>
    <x v="4"/>
    <x v="1"/>
    <d v="2023-11-26T00:00:00"/>
    <m/>
    <m/>
    <x v="167"/>
    <x v="45"/>
    <n v="1"/>
    <n v="60"/>
    <m/>
    <n v="60"/>
    <n v="-60"/>
    <m/>
    <m/>
  </r>
  <r>
    <s v="OPEX"/>
    <x v="4"/>
    <x v="1"/>
    <d v="2023-11-26T00:00:00"/>
    <m/>
    <m/>
    <x v="135"/>
    <x v="6"/>
    <n v="1"/>
    <n v="10"/>
    <m/>
    <n v="10"/>
    <n v="-10"/>
    <m/>
    <m/>
  </r>
  <r>
    <s v="OPEX"/>
    <x v="4"/>
    <x v="1"/>
    <d v="2023-11-26T00:00:00"/>
    <m/>
    <m/>
    <x v="49"/>
    <x v="6"/>
    <n v="1"/>
    <n v="8"/>
    <m/>
    <n v="8"/>
    <n v="-8"/>
    <m/>
    <m/>
  </r>
  <r>
    <s v="OPEX"/>
    <x v="4"/>
    <x v="1"/>
    <d v="2023-11-26T00:00:00"/>
    <m/>
    <m/>
    <x v="385"/>
    <x v="6"/>
    <n v="1"/>
    <n v="5.5"/>
    <m/>
    <n v="5.5"/>
    <n v="-5.5"/>
    <m/>
    <m/>
  </r>
  <r>
    <s v="OPEX"/>
    <x v="4"/>
    <x v="1"/>
    <d v="2023-11-26T00:00:00"/>
    <m/>
    <m/>
    <x v="386"/>
    <x v="6"/>
    <n v="1"/>
    <n v="10"/>
    <m/>
    <n v="10"/>
    <n v="-10"/>
    <m/>
    <m/>
  </r>
  <r>
    <s v="OPEX"/>
    <x v="4"/>
    <x v="1"/>
    <d v="2023-11-26T00:00:00"/>
    <m/>
    <m/>
    <x v="387"/>
    <x v="6"/>
    <n v="1"/>
    <n v="11.5"/>
    <m/>
    <n v="11.5"/>
    <n v="-11.5"/>
    <m/>
    <m/>
  </r>
  <r>
    <s v="OPEX"/>
    <x v="4"/>
    <x v="1"/>
    <d v="2023-11-26T00:00:00"/>
    <m/>
    <m/>
    <x v="388"/>
    <x v="6"/>
    <n v="1"/>
    <n v="6"/>
    <m/>
    <n v="6"/>
    <n v="-6"/>
    <m/>
    <m/>
  </r>
  <r>
    <s v="OPEX"/>
    <x v="4"/>
    <x v="1"/>
    <d v="2023-11-26T00:00:00"/>
    <m/>
    <m/>
    <x v="389"/>
    <x v="6"/>
    <n v="1"/>
    <n v="12"/>
    <m/>
    <n v="12"/>
    <n v="-12"/>
    <m/>
    <m/>
  </r>
  <r>
    <s v="OPEX"/>
    <x v="4"/>
    <x v="1"/>
    <d v="2023-11-26T00:00:00"/>
    <m/>
    <m/>
    <x v="390"/>
    <x v="6"/>
    <n v="1"/>
    <n v="6"/>
    <m/>
    <n v="6"/>
    <n v="-6"/>
    <m/>
    <m/>
  </r>
  <r>
    <s v="OPEX"/>
    <x v="4"/>
    <x v="1"/>
    <d v="2023-11-26T00:00:00"/>
    <m/>
    <m/>
    <x v="391"/>
    <x v="6"/>
    <n v="1"/>
    <n v="2.85"/>
    <m/>
    <n v="2.85"/>
    <n v="-2.85"/>
    <m/>
    <m/>
  </r>
  <r>
    <s v="OPEX"/>
    <x v="4"/>
    <x v="1"/>
    <d v="2023-11-26T00:00:00"/>
    <m/>
    <m/>
    <x v="174"/>
    <x v="6"/>
    <n v="1"/>
    <n v="7"/>
    <m/>
    <n v="7"/>
    <n v="-7"/>
    <m/>
    <m/>
  </r>
  <r>
    <s v="OPEX"/>
    <x v="4"/>
    <x v="1"/>
    <d v="2023-11-26T00:00:00"/>
    <m/>
    <m/>
    <x v="392"/>
    <x v="6"/>
    <n v="1"/>
    <n v="5"/>
    <m/>
    <n v="5"/>
    <n v="-5"/>
    <m/>
    <m/>
  </r>
  <r>
    <s v="OPEX"/>
    <x v="4"/>
    <x v="1"/>
    <d v="2023-11-26T00:00:00"/>
    <m/>
    <m/>
    <x v="27"/>
    <x v="6"/>
    <n v="1"/>
    <n v="20"/>
    <m/>
    <n v="20"/>
    <n v="-20"/>
    <m/>
    <m/>
  </r>
  <r>
    <s v="OPEX"/>
    <x v="4"/>
    <x v="1"/>
    <d v="2023-11-26T00:00:00"/>
    <m/>
    <m/>
    <x v="393"/>
    <x v="6"/>
    <n v="1"/>
    <n v="38"/>
    <m/>
    <n v="38"/>
    <n v="-38"/>
    <m/>
    <m/>
  </r>
  <r>
    <s v="OPEX"/>
    <x v="4"/>
    <x v="0"/>
    <d v="2023-11-27T00:00:00"/>
    <m/>
    <m/>
    <x v="25"/>
    <x v="8"/>
    <n v="1"/>
    <n v="134"/>
    <m/>
    <n v="134"/>
    <n v="-134"/>
    <m/>
    <m/>
  </r>
  <r>
    <s v=" "/>
    <x v="4"/>
    <x v="1"/>
    <d v="2023-11-27T00:00:00"/>
    <m/>
    <m/>
    <x v="51"/>
    <x v="6"/>
    <n v="1"/>
    <n v="14"/>
    <m/>
    <n v="14"/>
    <n v="-14"/>
    <m/>
    <m/>
  </r>
  <r>
    <s v="OPEX"/>
    <x v="4"/>
    <x v="1"/>
    <d v="2023-11-26T00:00:00"/>
    <m/>
    <m/>
    <x v="170"/>
    <x v="29"/>
    <n v="1"/>
    <n v="10350"/>
    <m/>
    <n v="10350"/>
    <n v="-10350"/>
    <m/>
    <m/>
  </r>
  <r>
    <s v="OPEX"/>
    <x v="4"/>
    <x v="0"/>
    <d v="2023-11-26T00:00:00"/>
    <m/>
    <m/>
    <x v="25"/>
    <x v="8"/>
    <n v="1"/>
    <n v="20"/>
    <m/>
    <n v="20"/>
    <n v="-20"/>
    <m/>
    <m/>
  </r>
  <r>
    <s v="OPEX"/>
    <x v="4"/>
    <x v="0"/>
    <d v="2023-11-26T00:00:00"/>
    <m/>
    <m/>
    <x v="51"/>
    <x v="6"/>
    <n v="1"/>
    <n v="37.5"/>
    <m/>
    <n v="37.5"/>
    <n v="-37.5"/>
    <m/>
    <m/>
  </r>
  <r>
    <s v="OPEX"/>
    <x v="4"/>
    <x v="0"/>
    <d v="2023-11-26T00:00:00"/>
    <m/>
    <m/>
    <x v="394"/>
    <x v="6"/>
    <n v="1"/>
    <n v="44.16"/>
    <m/>
    <n v="44.16"/>
    <n v="-44.16"/>
    <m/>
    <m/>
  </r>
  <r>
    <s v="OPEX"/>
    <x v="4"/>
    <x v="0"/>
    <d v="2023-11-26T00:00:00"/>
    <m/>
    <m/>
    <x v="395"/>
    <x v="6"/>
    <n v="1"/>
    <n v="10"/>
    <m/>
    <n v="10"/>
    <n v="-10"/>
    <m/>
    <m/>
  </r>
  <r>
    <s v="OPEX"/>
    <x v="4"/>
    <x v="0"/>
    <d v="2023-11-26T00:00:00"/>
    <m/>
    <m/>
    <x v="12"/>
    <x v="83"/>
    <n v="1"/>
    <n v="20"/>
    <m/>
    <n v="20"/>
    <n v="-20"/>
    <m/>
    <m/>
  </r>
  <r>
    <d v="1900-01-01T00:00:00"/>
    <x v="4"/>
    <x v="0"/>
    <d v="2023-12-02T00:00:00"/>
    <m/>
    <m/>
    <x v="143"/>
    <x v="6"/>
    <n v="1"/>
    <n v="5.5"/>
    <m/>
    <n v="5.5"/>
    <n v="-5.5"/>
    <m/>
    <m/>
  </r>
  <r>
    <s v="OPEX"/>
    <x v="4"/>
    <x v="0"/>
    <d v="2023-12-02T00:00:00"/>
    <m/>
    <m/>
    <x v="382"/>
    <x v="6"/>
    <n v="1"/>
    <n v="1.2"/>
    <m/>
    <n v="1.2"/>
    <n v="-1.2"/>
    <m/>
    <m/>
  </r>
  <r>
    <s v="OPEX"/>
    <x v="4"/>
    <x v="0"/>
    <d v="2023-12-02T00:00:00"/>
    <m/>
    <m/>
    <x v="396"/>
    <x v="6"/>
    <n v="1"/>
    <n v="1.65"/>
    <m/>
    <n v="1.65"/>
    <n v="-1.65"/>
    <m/>
    <m/>
  </r>
  <r>
    <s v="OPEX"/>
    <x v="4"/>
    <x v="0"/>
    <d v="2023-12-02T00:00:00"/>
    <m/>
    <m/>
    <x v="178"/>
    <x v="6"/>
    <n v="1"/>
    <n v="1.4"/>
    <m/>
    <n v="1.4"/>
    <n v="-1.4"/>
    <m/>
    <m/>
  </r>
  <r>
    <s v="OPEX"/>
    <x v="4"/>
    <x v="0"/>
    <d v="2023-12-02T00:00:00"/>
    <m/>
    <m/>
    <x v="387"/>
    <x v="6"/>
    <n v="1"/>
    <n v="11.5"/>
    <m/>
    <n v="11.5"/>
    <n v="-11.5"/>
    <m/>
    <m/>
  </r>
  <r>
    <s v="OPEX"/>
    <x v="4"/>
    <x v="0"/>
    <d v="2023-12-02T00:00:00"/>
    <m/>
    <m/>
    <x v="397"/>
    <x v="6"/>
    <n v="1"/>
    <n v="3"/>
    <m/>
    <n v="3"/>
    <n v="-3"/>
    <m/>
    <m/>
  </r>
  <r>
    <s v="OPEX"/>
    <x v="4"/>
    <x v="0"/>
    <d v="2023-12-02T00:00:00"/>
    <m/>
    <m/>
    <x v="398"/>
    <x v="6"/>
    <n v="1"/>
    <n v="2"/>
    <m/>
    <n v="2"/>
    <n v="-2"/>
    <m/>
    <m/>
  </r>
  <r>
    <s v="OPEX"/>
    <x v="4"/>
    <x v="0"/>
    <d v="2023-12-02T00:00:00"/>
    <m/>
    <m/>
    <x v="399"/>
    <x v="6"/>
    <n v="1"/>
    <n v="1"/>
    <m/>
    <n v="1"/>
    <n v="-1"/>
    <m/>
    <m/>
  </r>
  <r>
    <s v="OPEX"/>
    <x v="4"/>
    <x v="0"/>
    <d v="2023-12-02T00:00:00"/>
    <m/>
    <m/>
    <x v="400"/>
    <x v="6"/>
    <n v="1"/>
    <n v="3.75"/>
    <m/>
    <n v="3.75"/>
    <n v="-3.75"/>
    <m/>
    <m/>
  </r>
  <r>
    <s v="OPEX"/>
    <x v="4"/>
    <x v="0"/>
    <d v="2023-12-02T00:00:00"/>
    <m/>
    <m/>
    <x v="401"/>
    <x v="6"/>
    <n v="1"/>
    <n v="4"/>
    <m/>
    <n v="4"/>
    <n v="-4"/>
    <m/>
    <m/>
  </r>
  <r>
    <s v="OPEX"/>
    <x v="4"/>
    <x v="0"/>
    <d v="2023-12-02T00:00:00"/>
    <m/>
    <m/>
    <x v="402"/>
    <x v="6"/>
    <n v="1"/>
    <n v="13.5"/>
    <m/>
    <n v="13.5"/>
    <n v="-13.5"/>
    <m/>
    <m/>
  </r>
  <r>
    <s v="OPEX"/>
    <x v="4"/>
    <x v="0"/>
    <d v="2023-12-02T00:00:00"/>
    <m/>
    <m/>
    <x v="113"/>
    <x v="6"/>
    <n v="1"/>
    <n v="5.25"/>
    <m/>
    <n v="5.25"/>
    <n v="-5.25"/>
    <m/>
    <m/>
  </r>
  <r>
    <s v="OPEX"/>
    <x v="4"/>
    <x v="0"/>
    <d v="2023-12-02T00:00:00"/>
    <m/>
    <m/>
    <x v="403"/>
    <x v="6"/>
    <n v="1"/>
    <n v="7.5"/>
    <m/>
    <n v="7.5"/>
    <n v="-7.5"/>
    <m/>
    <m/>
  </r>
  <r>
    <s v="OPEX"/>
    <x v="4"/>
    <x v="0"/>
    <d v="2023-12-02T00:00:00"/>
    <m/>
    <m/>
    <x v="404"/>
    <x v="6"/>
    <n v="1"/>
    <n v="4"/>
    <m/>
    <n v="4"/>
    <n v="-4"/>
    <m/>
    <m/>
  </r>
  <r>
    <s v="OPEX"/>
    <x v="4"/>
    <x v="0"/>
    <d v="2023-12-02T00:00:00"/>
    <m/>
    <m/>
    <x v="405"/>
    <x v="6"/>
    <n v="1"/>
    <n v="18.75"/>
    <m/>
    <n v="18.75"/>
    <n v="-18.75"/>
    <m/>
    <m/>
  </r>
  <r>
    <s v="OPEX"/>
    <x v="4"/>
    <x v="0"/>
    <d v="2023-12-02T00:00:00"/>
    <m/>
    <m/>
    <x v="80"/>
    <x v="6"/>
    <n v="1"/>
    <n v="6.9020000000000001"/>
    <m/>
    <n v="6.9020000000000001"/>
    <n v="-6.9020000000000001"/>
    <m/>
    <m/>
  </r>
  <r>
    <s v="OPEX"/>
    <x v="4"/>
    <x v="0"/>
    <d v="2023-12-02T00:00:00"/>
    <m/>
    <m/>
    <x v="217"/>
    <x v="6"/>
    <n v="1"/>
    <n v="12.6"/>
    <m/>
    <n v="12.6"/>
    <n v="-12.6"/>
    <m/>
    <m/>
  </r>
  <r>
    <s v="OPEX"/>
    <x v="4"/>
    <x v="0"/>
    <d v="2023-12-02T00:00:00"/>
    <m/>
    <m/>
    <x v="406"/>
    <x v="6"/>
    <n v="1"/>
    <n v="3.9"/>
    <m/>
    <n v="3.9"/>
    <n v="-3.9"/>
    <m/>
    <m/>
  </r>
  <r>
    <s v="OPEX"/>
    <x v="4"/>
    <x v="0"/>
    <d v="2023-12-02T00:00:00"/>
    <m/>
    <m/>
    <x v="396"/>
    <x v="6"/>
    <n v="1"/>
    <n v="2.5"/>
    <m/>
    <n v="2.5"/>
    <n v="-2.5"/>
    <m/>
    <m/>
  </r>
  <r>
    <s v="OPEX"/>
    <x v="4"/>
    <x v="0"/>
    <d v="2023-12-02T00:00:00"/>
    <m/>
    <m/>
    <x v="407"/>
    <x v="6"/>
    <n v="1"/>
    <n v="3.05"/>
    <m/>
    <n v="3.05"/>
    <n v="-3.05"/>
    <m/>
    <m/>
  </r>
  <r>
    <s v="OPEX"/>
    <x v="4"/>
    <x v="0"/>
    <d v="2023-12-02T00:00:00"/>
    <m/>
    <m/>
    <x v="382"/>
    <x v="6"/>
    <n v="1"/>
    <n v="2.2999999999999998"/>
    <m/>
    <n v="2.2999999999999998"/>
    <n v="-2.2999999999999998"/>
    <m/>
    <m/>
  </r>
  <r>
    <s v="OPEX"/>
    <x v="4"/>
    <x v="0"/>
    <d v="2023-12-02T00:00:00"/>
    <m/>
    <m/>
    <x v="408"/>
    <x v="6"/>
    <n v="1"/>
    <n v="5"/>
    <m/>
    <n v="5"/>
    <n v="-5"/>
    <m/>
    <m/>
  </r>
  <r>
    <s v="OPEX"/>
    <x v="4"/>
    <x v="0"/>
    <d v="2023-12-02T00:00:00"/>
    <m/>
    <m/>
    <x v="27"/>
    <x v="6"/>
    <n v="1"/>
    <n v="16.399999999999999"/>
    <m/>
    <n v="16.399999999999999"/>
    <n v="-16.399999999999999"/>
    <m/>
    <m/>
  </r>
  <r>
    <s v="OPEX"/>
    <x v="4"/>
    <x v="1"/>
    <d v="2023-12-02T00:00:00"/>
    <m/>
    <m/>
    <x v="122"/>
    <x v="6"/>
    <n v="1"/>
    <n v="21"/>
    <m/>
    <n v="21"/>
    <n v="-21"/>
    <m/>
    <m/>
  </r>
  <r>
    <s v="OPEX"/>
    <x v="4"/>
    <x v="1"/>
    <d v="2023-12-02T00:00:00"/>
    <m/>
    <m/>
    <x v="49"/>
    <x v="6"/>
    <n v="1"/>
    <n v="8"/>
    <m/>
    <n v="8"/>
    <n v="-8"/>
    <m/>
    <m/>
  </r>
  <r>
    <s v="OPEX"/>
    <x v="4"/>
    <x v="1"/>
    <d v="2023-12-02T00:00:00"/>
    <m/>
    <m/>
    <x v="184"/>
    <x v="6"/>
    <n v="1"/>
    <n v="8"/>
    <m/>
    <n v="8"/>
    <n v="-8"/>
    <m/>
    <m/>
  </r>
  <r>
    <s v="OPEX"/>
    <x v="4"/>
    <x v="1"/>
    <d v="2023-12-02T00:00:00"/>
    <m/>
    <m/>
    <x v="48"/>
    <x v="6"/>
    <n v="1"/>
    <n v="10"/>
    <m/>
    <n v="10"/>
    <n v="-10"/>
    <m/>
    <m/>
  </r>
  <r>
    <s v="OPEX"/>
    <x v="4"/>
    <x v="1"/>
    <d v="2023-12-02T00:00:00"/>
    <m/>
    <m/>
    <x v="383"/>
    <x v="6"/>
    <n v="1"/>
    <n v="140"/>
    <m/>
    <n v="140"/>
    <n v="-140"/>
    <m/>
    <m/>
  </r>
  <r>
    <s v="OPEX"/>
    <x v="4"/>
    <x v="1"/>
    <d v="2023-12-02T00:00:00"/>
    <m/>
    <m/>
    <x v="190"/>
    <x v="6"/>
    <n v="1"/>
    <n v="5.5"/>
    <m/>
    <n v="5.5"/>
    <n v="-5.5"/>
    <m/>
    <m/>
  </r>
  <r>
    <s v="OPEX"/>
    <x v="4"/>
    <x v="1"/>
    <d v="2023-12-02T00:00:00"/>
    <m/>
    <m/>
    <x v="336"/>
    <x v="6"/>
    <n v="1"/>
    <n v="8"/>
    <m/>
    <n v="8"/>
    <n v="-8"/>
    <m/>
    <m/>
  </r>
  <r>
    <s v="OPEX"/>
    <x v="4"/>
    <x v="1"/>
    <d v="2023-12-02T00:00:00"/>
    <m/>
    <m/>
    <x v="51"/>
    <x v="6"/>
    <n v="1"/>
    <n v="14"/>
    <m/>
    <n v="14"/>
    <n v="-14"/>
    <m/>
    <m/>
  </r>
  <r>
    <s v="OPEX"/>
    <x v="4"/>
    <x v="1"/>
    <d v="2023-12-02T00:00:00"/>
    <m/>
    <m/>
    <x v="11"/>
    <x v="4"/>
    <n v="50"/>
    <n v="3.5"/>
    <m/>
    <n v="175"/>
    <n v="-175"/>
    <m/>
    <m/>
  </r>
  <r>
    <s v="OPEX"/>
    <x v="4"/>
    <x v="0"/>
    <d v="2023-12-02T00:00:00"/>
    <m/>
    <m/>
    <x v="11"/>
    <x v="4"/>
    <n v="50"/>
    <n v="3.5"/>
    <m/>
    <n v="175"/>
    <n v="-175"/>
    <m/>
    <m/>
  </r>
  <r>
    <s v="OPEX"/>
    <x v="4"/>
    <x v="1"/>
    <d v="2023-12-05T00:00:00"/>
    <m/>
    <m/>
    <x v="25"/>
    <x v="8"/>
    <n v="1"/>
    <n v="100"/>
    <m/>
    <n v="75"/>
    <n v="-75"/>
    <m/>
    <m/>
  </r>
  <r>
    <s v="OPEX"/>
    <x v="4"/>
    <x v="1"/>
    <d v="2023-12-05T00:00:00"/>
    <m/>
    <m/>
    <x v="25"/>
    <x v="8"/>
    <n v="1"/>
    <n v="100"/>
    <m/>
    <n v="75"/>
    <n v="-75"/>
    <m/>
    <m/>
  </r>
  <r>
    <s v="OPEX"/>
    <x v="4"/>
    <x v="1"/>
    <d v="2023-12-05T00:00:00"/>
    <m/>
    <m/>
    <x v="167"/>
    <x v="45"/>
    <n v="1"/>
    <n v="60"/>
    <m/>
    <n v="60"/>
    <n v="-60"/>
    <m/>
    <m/>
  </r>
  <r>
    <s v="OPEX"/>
    <x v="4"/>
    <x v="3"/>
    <d v="2023-12-04T00:00:00"/>
    <m/>
    <m/>
    <x v="409"/>
    <x v="18"/>
    <n v="1"/>
    <n v="291.08"/>
    <m/>
    <n v="291.08"/>
    <n v="-291.08"/>
    <m/>
    <m/>
  </r>
  <r>
    <s v="OPEX"/>
    <x v="4"/>
    <x v="3"/>
    <d v="2023-12-04T00:00:00"/>
    <m/>
    <m/>
    <x v="309"/>
    <x v="64"/>
    <n v="1"/>
    <n v="101.63"/>
    <m/>
    <n v="101.63"/>
    <n v="-101.63"/>
    <m/>
    <m/>
  </r>
  <r>
    <s v="VENTA"/>
    <x v="4"/>
    <x v="1"/>
    <d v="2023-11-21T00:00:00"/>
    <m/>
    <m/>
    <x v="16"/>
    <x v="7"/>
    <n v="105"/>
    <n v="7.75"/>
    <n v="813.75"/>
    <m/>
    <n v="813.75"/>
    <m/>
    <m/>
  </r>
  <r>
    <s v="VENTA"/>
    <x v="4"/>
    <x v="1"/>
    <d v="2023-11-21T00:00:00"/>
    <m/>
    <m/>
    <x v="17"/>
    <x v="7"/>
    <n v="56"/>
    <n v="5.75"/>
    <n v="322"/>
    <m/>
    <n v="322"/>
    <m/>
    <m/>
  </r>
  <r>
    <s v="VENTA"/>
    <x v="4"/>
    <x v="1"/>
    <d v="2023-11-21T00:00:00"/>
    <m/>
    <m/>
    <x v="18"/>
    <x v="7"/>
    <n v="35"/>
    <n v="4"/>
    <n v="140"/>
    <m/>
    <n v="140"/>
    <m/>
    <m/>
  </r>
  <r>
    <s v="VENTA"/>
    <x v="4"/>
    <x v="1"/>
    <d v="2023-11-21T00:00:00"/>
    <m/>
    <m/>
    <x v="19"/>
    <x v="7"/>
    <n v="290"/>
    <n v="1.5"/>
    <n v="435"/>
    <m/>
    <n v="435"/>
    <m/>
    <m/>
  </r>
  <r>
    <s v="VENTA"/>
    <x v="4"/>
    <x v="1"/>
    <d v="2023-11-21T00:00:00"/>
    <m/>
    <m/>
    <x v="23"/>
    <x v="7"/>
    <n v="8"/>
    <n v="7"/>
    <n v="56"/>
    <m/>
    <n v="56"/>
    <m/>
    <m/>
  </r>
  <r>
    <s v="VENTA"/>
    <x v="4"/>
    <x v="1"/>
    <d v="2023-11-21T00:00:00"/>
    <m/>
    <m/>
    <x v="21"/>
    <x v="7"/>
    <n v="12"/>
    <n v="2"/>
    <n v="24"/>
    <m/>
    <n v="24"/>
    <m/>
    <m/>
  </r>
  <r>
    <s v="VENTA"/>
    <x v="4"/>
    <x v="1"/>
    <d v="2023-11-21T00:00:00"/>
    <m/>
    <m/>
    <x v="128"/>
    <x v="7"/>
    <n v="60"/>
    <n v="0.75"/>
    <n v="45"/>
    <m/>
    <n v="45"/>
    <m/>
    <m/>
  </r>
  <r>
    <s v="VENTA"/>
    <x v="4"/>
    <x v="1"/>
    <d v="2023-11-21T00:00:00"/>
    <m/>
    <m/>
    <x v="22"/>
    <x v="7"/>
    <n v="150"/>
    <n v="0.3"/>
    <n v="45"/>
    <m/>
    <n v="45"/>
    <m/>
    <m/>
  </r>
  <r>
    <s v="VENTA"/>
    <x v="4"/>
    <x v="1"/>
    <d v="2023-11-21T00:00:00"/>
    <m/>
    <m/>
    <x v="19"/>
    <x v="7"/>
    <n v="3"/>
    <n v="1.75"/>
    <n v="5.25"/>
    <m/>
    <n v="5.25"/>
    <m/>
    <m/>
  </r>
  <r>
    <s v="VENTA"/>
    <x v="4"/>
    <x v="1"/>
    <d v="2023-11-21T00:00:00"/>
    <m/>
    <m/>
    <x v="21"/>
    <x v="7"/>
    <n v="3"/>
    <n v="1.75"/>
    <n v="5.25"/>
    <m/>
    <n v="5.25"/>
    <m/>
    <m/>
  </r>
  <r>
    <s v="VENTA"/>
    <x v="4"/>
    <x v="1"/>
    <d v="2023-11-24T00:00:00"/>
    <m/>
    <m/>
    <x v="16"/>
    <x v="11"/>
    <n v="225"/>
    <n v="7"/>
    <n v="1575"/>
    <m/>
    <n v="1575"/>
    <m/>
    <m/>
  </r>
  <r>
    <s v="VENTA"/>
    <x v="4"/>
    <x v="1"/>
    <d v="2023-11-24T00:00:00"/>
    <m/>
    <m/>
    <x v="17"/>
    <x v="11"/>
    <n v="75"/>
    <n v="5"/>
    <n v="375"/>
    <m/>
    <n v="375"/>
    <m/>
    <m/>
  </r>
  <r>
    <s v="VENTA"/>
    <x v="4"/>
    <x v="1"/>
    <d v="2023-11-24T00:00:00"/>
    <m/>
    <m/>
    <x v="18"/>
    <x v="11"/>
    <n v="20"/>
    <n v="3.75"/>
    <n v="75"/>
    <m/>
    <n v="75"/>
    <m/>
    <m/>
  </r>
  <r>
    <s v="VENTA"/>
    <x v="4"/>
    <x v="1"/>
    <d v="2023-11-24T00:00:00"/>
    <m/>
    <m/>
    <x v="19"/>
    <x v="11"/>
    <n v="207"/>
    <n v="1.5"/>
    <n v="310.5"/>
    <m/>
    <n v="310.5"/>
    <m/>
    <m/>
  </r>
  <r>
    <s v="VENTA"/>
    <x v="4"/>
    <x v="1"/>
    <d v="2023-11-24T00:00:00"/>
    <m/>
    <m/>
    <x v="21"/>
    <x v="11"/>
    <n v="14"/>
    <n v="2"/>
    <n v="28"/>
    <m/>
    <n v="28"/>
    <m/>
    <m/>
  </r>
  <r>
    <s v="VENTA"/>
    <x v="4"/>
    <x v="1"/>
    <d v="2023-11-24T00:00:00"/>
    <m/>
    <m/>
    <x v="23"/>
    <x v="11"/>
    <n v="5"/>
    <n v="7"/>
    <n v="35"/>
    <m/>
    <n v="35"/>
    <m/>
    <m/>
  </r>
  <r>
    <s v="VENTA"/>
    <x v="4"/>
    <x v="1"/>
    <d v="2023-11-24T00:00:00"/>
    <m/>
    <m/>
    <x v="22"/>
    <x v="11"/>
    <n v="120"/>
    <n v="0.3"/>
    <n v="36"/>
    <m/>
    <n v="36"/>
    <m/>
    <m/>
  </r>
  <r>
    <s v="VENTA"/>
    <x v="4"/>
    <x v="1"/>
    <d v="2023-11-24T00:00:00"/>
    <m/>
    <m/>
    <x v="128"/>
    <x v="11"/>
    <n v="70"/>
    <n v="1"/>
    <n v="70"/>
    <m/>
    <n v="70"/>
    <m/>
    <m/>
  </r>
  <r>
    <s v="VENTA"/>
    <x v="4"/>
    <x v="0"/>
    <d v="2023-11-24T00:00:00"/>
    <m/>
    <m/>
    <x v="19"/>
    <x v="7"/>
    <n v="340"/>
    <n v="1.5"/>
    <n v="510"/>
    <m/>
    <n v="510"/>
    <m/>
    <m/>
  </r>
  <r>
    <s v="VENTA"/>
    <x v="4"/>
    <x v="0"/>
    <d v="2023-11-24T00:00:00"/>
    <m/>
    <m/>
    <x v="16"/>
    <x v="7"/>
    <n v="7"/>
    <n v="7"/>
    <n v="49"/>
    <m/>
    <n v="49"/>
    <m/>
    <m/>
  </r>
  <r>
    <s v="VENTA"/>
    <x v="4"/>
    <x v="0"/>
    <d v="2023-11-24T00:00:00"/>
    <m/>
    <m/>
    <x v="17"/>
    <x v="7"/>
    <n v="16"/>
    <n v="5"/>
    <n v="80"/>
    <m/>
    <n v="80"/>
    <m/>
    <m/>
  </r>
  <r>
    <s v="VENTA"/>
    <x v="4"/>
    <x v="0"/>
    <d v="2023-11-24T00:00:00"/>
    <m/>
    <m/>
    <x v="18"/>
    <x v="7"/>
    <n v="12"/>
    <n v="3.75"/>
    <n v="45"/>
    <m/>
    <n v="45"/>
    <m/>
    <m/>
  </r>
  <r>
    <s v="VENTA"/>
    <x v="4"/>
    <x v="1"/>
    <d v="2023-11-26T00:00:00"/>
    <m/>
    <m/>
    <x v="16"/>
    <x v="12"/>
    <n v="33"/>
    <n v="7"/>
    <n v="231"/>
    <m/>
    <n v="231"/>
    <m/>
    <m/>
  </r>
  <r>
    <s v="VENTA"/>
    <x v="4"/>
    <x v="1"/>
    <d v="2023-11-26T00:00:00"/>
    <m/>
    <m/>
    <x v="17"/>
    <x v="12"/>
    <n v="57"/>
    <n v="4.5"/>
    <n v="256.5"/>
    <m/>
    <n v="256.5"/>
    <m/>
    <m/>
  </r>
  <r>
    <s v="VENTA"/>
    <x v="4"/>
    <x v="1"/>
    <d v="2023-11-26T00:00:00"/>
    <m/>
    <m/>
    <x v="18"/>
    <x v="12"/>
    <n v="28"/>
    <n v="3"/>
    <n v="84"/>
    <m/>
    <n v="84"/>
    <m/>
    <m/>
  </r>
  <r>
    <s v="VENTA"/>
    <x v="4"/>
    <x v="1"/>
    <d v="2023-11-26T00:00:00"/>
    <m/>
    <m/>
    <x v="19"/>
    <x v="12"/>
    <n v="712"/>
    <n v="1.6"/>
    <n v="1139.2"/>
    <m/>
    <n v="1139.2"/>
    <m/>
    <m/>
  </r>
  <r>
    <s v="VENTA"/>
    <x v="4"/>
    <x v="1"/>
    <d v="2023-11-26T00:00:00"/>
    <m/>
    <m/>
    <x v="23"/>
    <x v="12"/>
    <n v="11.5"/>
    <n v="6"/>
    <n v="69"/>
    <m/>
    <n v="69"/>
    <m/>
    <m/>
  </r>
  <r>
    <s v="VENTA"/>
    <x v="4"/>
    <x v="1"/>
    <d v="2023-11-26T00:00:00"/>
    <m/>
    <m/>
    <x v="21"/>
    <x v="12"/>
    <n v="23"/>
    <n v="2"/>
    <n v="46"/>
    <m/>
    <n v="46"/>
    <m/>
    <m/>
  </r>
  <r>
    <s v="VENTA"/>
    <x v="4"/>
    <x v="1"/>
    <d v="2023-11-26T00:00:00"/>
    <m/>
    <m/>
    <x v="128"/>
    <x v="12"/>
    <n v="20"/>
    <n v="1.5"/>
    <n v="30"/>
    <m/>
    <n v="30"/>
    <m/>
    <m/>
  </r>
  <r>
    <s v="VENTA"/>
    <x v="4"/>
    <x v="1"/>
    <d v="2023-11-26T00:00:00"/>
    <m/>
    <m/>
    <x v="22"/>
    <x v="12"/>
    <n v="70"/>
    <n v="0.4"/>
    <n v="28"/>
    <m/>
    <n v="28"/>
    <m/>
    <m/>
  </r>
  <r>
    <s v="VENTA"/>
    <x v="4"/>
    <x v="1"/>
    <d v="2023-11-29T00:00:00"/>
    <m/>
    <m/>
    <x v="16"/>
    <x v="16"/>
    <n v="47"/>
    <n v="7"/>
    <n v="329"/>
    <m/>
    <n v="329"/>
    <m/>
    <m/>
  </r>
  <r>
    <s v="VENTA"/>
    <x v="4"/>
    <x v="1"/>
    <d v="2023-11-29T00:00:00"/>
    <m/>
    <m/>
    <x v="17"/>
    <x v="16"/>
    <n v="30"/>
    <n v="4.5"/>
    <n v="135"/>
    <m/>
    <n v="135"/>
    <m/>
    <m/>
  </r>
  <r>
    <s v="VENTA"/>
    <x v="4"/>
    <x v="1"/>
    <d v="2023-11-29T00:00:00"/>
    <m/>
    <m/>
    <x v="18"/>
    <x v="16"/>
    <n v="10"/>
    <n v="3"/>
    <n v="30"/>
    <m/>
    <n v="30"/>
    <m/>
    <m/>
  </r>
  <r>
    <s v="VENTA"/>
    <x v="4"/>
    <x v="1"/>
    <d v="2023-11-29T00:00:00"/>
    <m/>
    <m/>
    <x v="19"/>
    <x v="16"/>
    <n v="750"/>
    <n v="1.6"/>
    <n v="1200"/>
    <m/>
    <n v="1200"/>
    <m/>
    <m/>
  </r>
  <r>
    <s v="VENTA"/>
    <x v="4"/>
    <x v="1"/>
    <d v="2023-11-29T00:00:00"/>
    <m/>
    <m/>
    <x v="23"/>
    <x v="16"/>
    <n v="9"/>
    <n v="6"/>
    <n v="54"/>
    <m/>
    <n v="54"/>
    <m/>
    <m/>
  </r>
  <r>
    <s v="VENTA"/>
    <x v="4"/>
    <x v="1"/>
    <d v="2023-11-29T00:00:00"/>
    <m/>
    <m/>
    <x v="21"/>
    <x v="16"/>
    <n v="28"/>
    <n v="2"/>
    <n v="56"/>
    <m/>
    <n v="56"/>
    <m/>
    <m/>
  </r>
  <r>
    <s v="VENTA"/>
    <x v="4"/>
    <x v="1"/>
    <d v="2023-11-29T00:00:00"/>
    <m/>
    <m/>
    <x v="22"/>
    <x v="16"/>
    <n v="75"/>
    <n v="0.3"/>
    <n v="22.5"/>
    <m/>
    <n v="22.5"/>
    <m/>
    <m/>
  </r>
  <r>
    <s v="VENTA"/>
    <x v="4"/>
    <x v="1"/>
    <d v="2023-11-29T00:00:00"/>
    <m/>
    <m/>
    <x v="128"/>
    <x v="16"/>
    <n v="10"/>
    <n v="1"/>
    <n v="10"/>
    <m/>
    <n v="10"/>
    <m/>
    <m/>
  </r>
  <r>
    <s v="VENTA"/>
    <x v="4"/>
    <x v="1"/>
    <d v="2023-12-02T00:00:00"/>
    <m/>
    <m/>
    <x v="16"/>
    <x v="17"/>
    <n v="50"/>
    <n v="7.25"/>
    <n v="362.5"/>
    <m/>
    <n v="362.5"/>
    <m/>
    <m/>
  </r>
  <r>
    <s v="VENTA"/>
    <x v="4"/>
    <x v="1"/>
    <d v="2023-12-02T00:00:00"/>
    <m/>
    <m/>
    <x v="17"/>
    <x v="17"/>
    <n v="34"/>
    <n v="5"/>
    <n v="170"/>
    <m/>
    <n v="170"/>
    <m/>
    <m/>
  </r>
  <r>
    <s v="VENTA"/>
    <x v="4"/>
    <x v="1"/>
    <d v="2023-12-02T00:00:00"/>
    <m/>
    <m/>
    <x v="18"/>
    <x v="17"/>
    <n v="18"/>
    <n v="3"/>
    <n v="54"/>
    <m/>
    <n v="54"/>
    <m/>
    <m/>
  </r>
  <r>
    <s v="VENTA"/>
    <x v="4"/>
    <x v="1"/>
    <d v="2023-12-02T00:00:00"/>
    <m/>
    <m/>
    <x v="410"/>
    <x v="17"/>
    <n v="21"/>
    <n v="4"/>
    <n v="84"/>
    <m/>
    <n v="84"/>
    <m/>
    <m/>
  </r>
  <r>
    <s v="VENTA"/>
    <x v="4"/>
    <x v="1"/>
    <d v="2023-12-02T00:00:00"/>
    <m/>
    <m/>
    <x v="19"/>
    <x v="17"/>
    <n v="575"/>
    <n v="1.6"/>
    <n v="920"/>
    <m/>
    <n v="920"/>
    <m/>
    <m/>
  </r>
  <r>
    <s v="VENTA"/>
    <x v="4"/>
    <x v="1"/>
    <d v="2023-12-02T00:00:00"/>
    <m/>
    <m/>
    <x v="128"/>
    <x v="17"/>
    <n v="170"/>
    <n v="0.8"/>
    <n v="136"/>
    <m/>
    <n v="136"/>
    <m/>
    <m/>
  </r>
  <r>
    <s v="VENTA"/>
    <x v="4"/>
    <x v="1"/>
    <d v="2023-12-02T00:00:00"/>
    <m/>
    <m/>
    <x v="21"/>
    <x v="17"/>
    <n v="24"/>
    <n v="2"/>
    <n v="48"/>
    <m/>
    <n v="48"/>
    <m/>
    <m/>
  </r>
  <r>
    <s v="VENTA"/>
    <x v="4"/>
    <x v="1"/>
    <d v="2023-12-02T00:00:00"/>
    <m/>
    <m/>
    <x v="23"/>
    <x v="17"/>
    <n v="5"/>
    <n v="6"/>
    <n v="30"/>
    <m/>
    <n v="30"/>
    <m/>
    <m/>
  </r>
  <r>
    <s v="VENTA"/>
    <x v="4"/>
    <x v="1"/>
    <d v="2023-12-02T00:00:00"/>
    <m/>
    <m/>
    <x v="22"/>
    <x v="17"/>
    <n v="110"/>
    <n v="0.35"/>
    <n v="38.5"/>
    <m/>
    <n v="38.5"/>
    <m/>
    <m/>
  </r>
  <r>
    <s v="VENTA"/>
    <x v="4"/>
    <x v="0"/>
    <d v="2023-11-23T00:00:00"/>
    <m/>
    <m/>
    <x v="213"/>
    <x v="11"/>
    <n v="29"/>
    <n v="7"/>
    <n v="203"/>
    <m/>
    <n v="203"/>
    <m/>
    <m/>
  </r>
  <r>
    <s v="VENTA"/>
    <x v="4"/>
    <x v="0"/>
    <d v="2023-11-23T00:00:00"/>
    <m/>
    <m/>
    <x v="17"/>
    <x v="11"/>
    <n v="40"/>
    <n v="5"/>
    <n v="200"/>
    <m/>
    <n v="200"/>
    <m/>
    <m/>
  </r>
  <r>
    <s v="VENTA"/>
    <x v="4"/>
    <x v="0"/>
    <d v="2023-11-23T00:00:00"/>
    <m/>
    <m/>
    <x v="18"/>
    <x v="11"/>
    <n v="16"/>
    <n v="4"/>
    <n v="64"/>
    <m/>
    <n v="64"/>
    <m/>
    <m/>
  </r>
  <r>
    <s v="VENTA"/>
    <x v="4"/>
    <x v="0"/>
    <d v="2023-11-23T00:00:00"/>
    <m/>
    <m/>
    <x v="19"/>
    <x v="11"/>
    <n v="343"/>
    <n v="1.75"/>
    <n v="600.25"/>
    <m/>
    <n v="600.25"/>
    <m/>
    <m/>
  </r>
  <r>
    <s v="VENTA"/>
    <x v="4"/>
    <x v="0"/>
    <d v="2023-11-23T00:00:00"/>
    <m/>
    <m/>
    <x v="19"/>
    <x v="11"/>
    <n v="21"/>
    <n v="2"/>
    <n v="42"/>
    <m/>
    <n v="42"/>
    <m/>
    <m/>
  </r>
  <r>
    <s v="VENTA"/>
    <x v="4"/>
    <x v="0"/>
    <d v="2023-11-23T00:00:00"/>
    <m/>
    <m/>
    <x v="21"/>
    <x v="11"/>
    <n v="24"/>
    <n v="2.25"/>
    <n v="54"/>
    <m/>
    <n v="54"/>
    <m/>
    <m/>
  </r>
  <r>
    <s v="VENTA"/>
    <x v="4"/>
    <x v="0"/>
    <d v="2023-11-23T00:00:00"/>
    <m/>
    <m/>
    <x v="22"/>
    <x v="11"/>
    <n v="130"/>
    <n v="0.35"/>
    <n v="45.5"/>
    <m/>
    <n v="45.5"/>
    <m/>
    <m/>
  </r>
  <r>
    <s v="VENTA"/>
    <x v="4"/>
    <x v="0"/>
    <d v="2023-11-23T00:00:00"/>
    <m/>
    <m/>
    <x v="128"/>
    <x v="11"/>
    <n v="30"/>
    <n v="1.25"/>
    <n v="37.5"/>
    <m/>
    <n v="37.5"/>
    <m/>
    <m/>
  </r>
  <r>
    <s v="VENTA"/>
    <x v="4"/>
    <x v="0"/>
    <d v="2023-11-23T00:00:00"/>
    <m/>
    <m/>
    <x v="23"/>
    <x v="11"/>
    <n v="3.5"/>
    <n v="7"/>
    <n v="24.5"/>
    <m/>
    <n v="24.5"/>
    <m/>
    <m/>
  </r>
  <r>
    <s v="VENTA"/>
    <x v="4"/>
    <x v="0"/>
    <d v="2023-11-29T00:00:00"/>
    <m/>
    <m/>
    <x v="213"/>
    <x v="12"/>
    <n v="72"/>
    <n v="7"/>
    <n v="504"/>
    <m/>
    <n v="504"/>
    <m/>
    <m/>
  </r>
  <r>
    <s v="VENTA"/>
    <x v="4"/>
    <x v="0"/>
    <d v="2023-11-29T00:00:00"/>
    <m/>
    <m/>
    <x v="17"/>
    <x v="12"/>
    <n v="37"/>
    <n v="5"/>
    <n v="185"/>
    <m/>
    <n v="185"/>
    <m/>
    <m/>
  </r>
  <r>
    <s v="VENTA"/>
    <x v="4"/>
    <x v="0"/>
    <d v="2023-11-29T00:00:00"/>
    <m/>
    <m/>
    <x v="18"/>
    <x v="12"/>
    <n v="10"/>
    <n v="4"/>
    <n v="40"/>
    <m/>
    <n v="40"/>
    <m/>
    <m/>
  </r>
  <r>
    <s v="VENTA"/>
    <x v="4"/>
    <x v="0"/>
    <d v="2023-11-29T00:00:00"/>
    <m/>
    <m/>
    <x v="19"/>
    <x v="12"/>
    <n v="657"/>
    <n v="1.6"/>
    <n v="1051.2"/>
    <m/>
    <n v="1051.2"/>
    <m/>
    <m/>
  </r>
  <r>
    <s v="VENTA"/>
    <x v="4"/>
    <x v="0"/>
    <d v="2023-11-29T00:00:00"/>
    <m/>
    <m/>
    <x v="128"/>
    <x v="12"/>
    <n v="60"/>
    <n v="1"/>
    <n v="60"/>
    <m/>
    <n v="60"/>
    <m/>
    <m/>
  </r>
  <r>
    <s v="VENTA"/>
    <x v="4"/>
    <x v="0"/>
    <d v="2023-11-29T00:00:00"/>
    <m/>
    <m/>
    <x v="22"/>
    <x v="12"/>
    <n v="100"/>
    <n v="0.35"/>
    <n v="35"/>
    <m/>
    <n v="35"/>
    <m/>
    <m/>
  </r>
  <r>
    <s v="VENTA"/>
    <x v="4"/>
    <x v="0"/>
    <d v="2023-11-29T00:00:00"/>
    <m/>
    <m/>
    <x v="21"/>
    <x v="12"/>
    <n v="26"/>
    <n v="2.25"/>
    <n v="58.5"/>
    <m/>
    <n v="58.5"/>
    <m/>
    <m/>
  </r>
  <r>
    <s v="VENTA"/>
    <x v="4"/>
    <x v="0"/>
    <d v="2023-11-29T00:00:00"/>
    <m/>
    <m/>
    <x v="140"/>
    <x v="12"/>
    <n v="2"/>
    <n v="7"/>
    <n v="14"/>
    <m/>
    <n v="14"/>
    <m/>
    <m/>
  </r>
  <r>
    <s v="VENTA"/>
    <x v="4"/>
    <x v="0"/>
    <d v="2023-11-29T00:00:00"/>
    <m/>
    <m/>
    <x v="23"/>
    <x v="12"/>
    <n v="5"/>
    <n v="7"/>
    <n v="35"/>
    <m/>
    <n v="35"/>
    <m/>
    <m/>
  </r>
  <r>
    <m/>
    <x v="4"/>
    <x v="0"/>
    <d v="2023-12-02T00:00:00"/>
    <m/>
    <m/>
    <x v="16"/>
    <x v="16"/>
    <n v="52"/>
    <n v="7.25"/>
    <n v="377"/>
    <m/>
    <n v="377"/>
    <m/>
    <m/>
  </r>
  <r>
    <s v="VENTA"/>
    <x v="4"/>
    <x v="0"/>
    <d v="2023-12-02T00:00:00"/>
    <m/>
    <m/>
    <x v="17"/>
    <x v="16"/>
    <n v="35"/>
    <n v="5"/>
    <n v="175"/>
    <m/>
    <n v="175"/>
    <m/>
    <m/>
  </r>
  <r>
    <s v="VENTA"/>
    <x v="4"/>
    <x v="0"/>
    <d v="2023-12-02T00:00:00"/>
    <m/>
    <m/>
    <x v="18"/>
    <x v="16"/>
    <n v="18"/>
    <n v="3"/>
    <n v="54"/>
    <m/>
    <n v="54"/>
    <m/>
    <m/>
  </r>
  <r>
    <s v="VENTA"/>
    <x v="4"/>
    <x v="0"/>
    <d v="2023-12-02T00:00:00"/>
    <m/>
    <m/>
    <x v="410"/>
    <x v="16"/>
    <n v="15"/>
    <n v="4"/>
    <n v="60"/>
    <m/>
    <n v="60"/>
    <m/>
    <m/>
  </r>
  <r>
    <s v="VENTA"/>
    <x v="4"/>
    <x v="0"/>
    <d v="2023-12-02T00:00:00"/>
    <m/>
    <m/>
    <x v="19"/>
    <x v="16"/>
    <n v="494"/>
    <n v="1.6"/>
    <n v="790.40000000000009"/>
    <m/>
    <n v="790.40000000000009"/>
    <m/>
    <m/>
  </r>
  <r>
    <s v="VENTA"/>
    <x v="4"/>
    <x v="0"/>
    <d v="2023-12-02T00:00:00"/>
    <m/>
    <m/>
    <x v="22"/>
    <x v="16"/>
    <n v="100"/>
    <n v="0.35"/>
    <n v="35"/>
    <m/>
    <n v="35"/>
    <m/>
    <m/>
  </r>
  <r>
    <s v="VENTA"/>
    <x v="4"/>
    <x v="0"/>
    <d v="2023-12-02T00:00:00"/>
    <m/>
    <m/>
    <x v="128"/>
    <x v="16"/>
    <n v="90"/>
    <n v="1.25"/>
    <n v="112.5"/>
    <m/>
    <n v="112.5"/>
    <m/>
    <m/>
  </r>
  <r>
    <s v="VENTA"/>
    <x v="4"/>
    <x v="0"/>
    <d v="2023-12-02T00:00:00"/>
    <m/>
    <m/>
    <x v="21"/>
    <x v="16"/>
    <n v="30"/>
    <n v="2.25"/>
    <n v="67.5"/>
    <m/>
    <n v="67.5"/>
    <m/>
    <m/>
  </r>
  <r>
    <s v="VENTA"/>
    <x v="4"/>
    <x v="0"/>
    <d v="2023-12-02T00:00:00"/>
    <m/>
    <m/>
    <x v="23"/>
    <x v="16"/>
    <n v="4"/>
    <n v="7"/>
    <n v="28"/>
    <m/>
    <n v="28"/>
    <m/>
    <m/>
  </r>
  <r>
    <s v="VENTA"/>
    <x v="4"/>
    <x v="0"/>
    <d v="2023-12-02T00:00:00"/>
    <m/>
    <m/>
    <x v="140"/>
    <x v="16"/>
    <n v="2"/>
    <n v="7"/>
    <n v="14"/>
    <m/>
    <n v="14"/>
    <m/>
    <m/>
  </r>
  <r>
    <s v="VENTA"/>
    <x v="4"/>
    <x v="1"/>
    <d v="2023-12-05T00:00:00"/>
    <m/>
    <m/>
    <x v="16"/>
    <x v="23"/>
    <n v="168"/>
    <n v="7"/>
    <n v="1176"/>
    <m/>
    <n v="1176"/>
    <m/>
    <m/>
  </r>
  <r>
    <s v="VENTA"/>
    <x v="4"/>
    <x v="1"/>
    <d v="2023-12-05T00:00:00"/>
    <m/>
    <m/>
    <x v="17"/>
    <x v="23"/>
    <n v="26"/>
    <n v="4"/>
    <n v="104"/>
    <m/>
    <n v="104"/>
    <m/>
    <m/>
  </r>
  <r>
    <s v="VENTA"/>
    <x v="4"/>
    <x v="1"/>
    <d v="2023-12-05T00:00:00"/>
    <m/>
    <m/>
    <x v="18"/>
    <x v="23"/>
    <n v="9"/>
    <n v="3.5"/>
    <n v="31.5"/>
    <m/>
    <n v="31.5"/>
    <m/>
    <m/>
  </r>
  <r>
    <s v="VENTA"/>
    <x v="4"/>
    <x v="1"/>
    <d v="2023-12-05T00:00:00"/>
    <m/>
    <m/>
    <x v="19"/>
    <x v="23"/>
    <n v="210"/>
    <n v="1.6"/>
    <n v="336"/>
    <m/>
    <n v="336"/>
    <m/>
    <m/>
  </r>
  <r>
    <s v="VENTA"/>
    <x v="4"/>
    <x v="1"/>
    <d v="2023-12-05T00:00:00"/>
    <m/>
    <m/>
    <x v="128"/>
    <x v="23"/>
    <n v="290"/>
    <n v="0.6"/>
    <n v="174"/>
    <m/>
    <n v="174"/>
    <m/>
    <m/>
  </r>
  <r>
    <s v="VENTA"/>
    <x v="4"/>
    <x v="1"/>
    <d v="2023-12-05T00:00:00"/>
    <m/>
    <m/>
    <x v="128"/>
    <x v="23"/>
    <n v="10"/>
    <n v="1"/>
    <n v="10"/>
    <m/>
    <n v="10"/>
    <m/>
    <m/>
  </r>
  <r>
    <s v="VENTA"/>
    <x v="4"/>
    <x v="1"/>
    <d v="2023-12-05T00:00:00"/>
    <m/>
    <m/>
    <x v="22"/>
    <x v="23"/>
    <n v="130"/>
    <n v="0.3"/>
    <n v="39"/>
    <m/>
    <n v="39"/>
    <m/>
    <m/>
  </r>
  <r>
    <s v="VENTA"/>
    <x v="4"/>
    <x v="1"/>
    <d v="2023-12-05T00:00:00"/>
    <m/>
    <m/>
    <x v="23"/>
    <x v="23"/>
    <n v="13"/>
    <n v="6"/>
    <n v="78"/>
    <m/>
    <n v="78"/>
    <m/>
    <m/>
  </r>
  <r>
    <s v="VENTA"/>
    <x v="4"/>
    <x v="1"/>
    <d v="2023-12-05T00:00:00"/>
    <m/>
    <m/>
    <x v="21"/>
    <x v="23"/>
    <n v="10"/>
    <n v="2"/>
    <n v="20"/>
    <m/>
    <n v="20"/>
    <m/>
    <m/>
  </r>
  <r>
    <s v="OPEX"/>
    <x v="4"/>
    <x v="1"/>
    <d v="2023-12-05T00:00:00"/>
    <m/>
    <m/>
    <x v="411"/>
    <x v="6"/>
    <n v="1"/>
    <n v="14"/>
    <m/>
    <n v="14"/>
    <n v="-14"/>
    <m/>
    <m/>
  </r>
  <r>
    <s v="OPEX"/>
    <x v="4"/>
    <x v="1"/>
    <d v="2023-12-05T00:00:00"/>
    <m/>
    <m/>
    <x v="412"/>
    <x v="6"/>
    <n v="1"/>
    <n v="9"/>
    <m/>
    <n v="9"/>
    <n v="-9"/>
    <m/>
    <m/>
  </r>
  <r>
    <s v="OPEX"/>
    <x v="4"/>
    <x v="1"/>
    <d v="2023-12-05T00:00:00"/>
    <m/>
    <m/>
    <x v="174"/>
    <x v="6"/>
    <n v="1"/>
    <n v="7"/>
    <m/>
    <n v="7"/>
    <n v="-7"/>
    <m/>
    <m/>
  </r>
  <r>
    <s v="OPEX"/>
    <x v="4"/>
    <x v="1"/>
    <d v="2023-12-05T00:00:00"/>
    <m/>
    <m/>
    <x v="413"/>
    <x v="6"/>
    <n v="1"/>
    <n v="11"/>
    <m/>
    <n v="11"/>
    <n v="-11"/>
    <m/>
    <m/>
  </r>
  <r>
    <s v="OPEX"/>
    <x v="4"/>
    <x v="1"/>
    <d v="2023-12-05T00:00:00"/>
    <m/>
    <m/>
    <x v="184"/>
    <x v="6"/>
    <n v="1"/>
    <n v="15"/>
    <m/>
    <n v="15"/>
    <n v="-15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n v="0"/>
    <n v="0"/>
    <n v="0"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  <r>
    <m/>
    <x v="5"/>
    <x v="4"/>
    <m/>
    <m/>
    <m/>
    <x v="314"/>
    <x v="1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gridDropZones="1" multipleFieldFilters="0">
  <location ref="A4:D19" firstHeaderRow="1" firstDataRow="2" firstDataCol="1" rowPageCount="2" colPageCount="1"/>
  <pivotFields count="15">
    <pivotField compact="0" outline="0" showAll="0"/>
    <pivotField axis="axisCol" compact="0" outline="0" showAll="0">
      <items count="7">
        <item h="1" x="0"/>
        <item h="1" x="1"/>
        <item x="2"/>
        <item h="1" x="3"/>
        <item x="4"/>
        <item h="1" x="5"/>
        <item t="default"/>
      </items>
    </pivotField>
    <pivotField axis="axisPage" compact="0" outline="0" multipleItemSelectionAllowed="1" showAll="0">
      <items count="6">
        <item x="1"/>
        <item h="1" x="0"/>
        <item h="1" x="2"/>
        <item h="1" x="3"/>
        <item h="1" x="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15">
        <item x="404"/>
        <item x="351"/>
        <item x="285"/>
        <item x="352"/>
        <item x="302"/>
        <item x="353"/>
        <item x="361"/>
        <item x="263"/>
        <item x="319"/>
        <item x="156"/>
        <item x="288"/>
        <item x="276"/>
        <item x="390"/>
        <item x="380"/>
        <item x="279"/>
        <item x="300"/>
        <item x="355"/>
        <item x="327"/>
        <item x="349"/>
        <item x="347"/>
        <item x="406"/>
        <item x="376"/>
        <item x="284"/>
        <item x="411"/>
        <item x="379"/>
        <item x="350"/>
        <item x="373"/>
        <item x="278"/>
        <item x="387"/>
        <item x="389"/>
        <item x="405"/>
        <item x="264"/>
        <item x="301"/>
        <item x="381"/>
        <item x="372"/>
        <item x="303"/>
        <item x="261"/>
        <item x="391"/>
        <item x="388"/>
        <item x="386"/>
        <item x="318"/>
        <item x="99"/>
        <item x="226"/>
        <item x="35"/>
        <item x="348"/>
        <item x="91"/>
        <item x="323"/>
        <item x="283"/>
        <item x="249"/>
        <item x="236"/>
        <item x="366"/>
        <item x="184"/>
        <item x="395"/>
        <item x="181"/>
        <item x="53"/>
        <item x="230"/>
        <item x="178"/>
        <item x="27"/>
        <item x="43"/>
        <item x="199"/>
        <item x="196"/>
        <item x="202"/>
        <item x="105"/>
        <item x="201"/>
        <item x="200"/>
        <item x="187"/>
        <item x="198"/>
        <item x="307"/>
        <item x="255"/>
        <item x="63"/>
        <item x="50"/>
        <item x="37"/>
        <item x="316"/>
        <item x="57"/>
        <item x="176"/>
        <item x="102"/>
        <item x="293"/>
        <item x="294"/>
        <item x="292"/>
        <item x="289"/>
        <item x="248"/>
        <item x="103"/>
        <item x="367"/>
        <item x="159"/>
        <item x="158"/>
        <item x="311"/>
        <item x="212"/>
        <item x="65"/>
        <item x="68"/>
        <item x="245"/>
        <item x="166"/>
        <item x="228"/>
        <item x="177"/>
        <item x="38"/>
        <item x="127"/>
        <item x="143"/>
        <item x="110"/>
        <item x="287"/>
        <item x="163"/>
        <item x="92"/>
        <item x="333"/>
        <item x="21"/>
        <item x="144"/>
        <item x="168"/>
        <item x="16"/>
        <item x="213"/>
        <item x="17"/>
        <item x="139"/>
        <item x="18"/>
        <item x="33"/>
        <item x="115"/>
        <item x="97"/>
        <item x="23"/>
        <item x="12"/>
        <item x="175"/>
        <item x="217"/>
        <item x="227"/>
        <item x="207"/>
        <item x="342"/>
        <item x="208"/>
        <item x="194"/>
        <item x="399"/>
        <item x="19"/>
        <item x="179"/>
        <item x="398"/>
        <item x="112"/>
        <item x="336"/>
        <item x="75"/>
        <item x="262"/>
        <item x="331"/>
        <item x="310"/>
        <item x="74"/>
        <item x="119"/>
        <item x="59"/>
        <item x="410"/>
        <item x="195"/>
        <item x="134"/>
        <item x="138"/>
        <item x="167"/>
        <item x="58"/>
        <item x="34"/>
        <item x="88"/>
        <item x="77"/>
        <item x="28"/>
        <item x="29"/>
        <item x="394"/>
        <item x="182"/>
        <item x="76"/>
        <item x="26"/>
        <item x="90"/>
        <item x="382"/>
        <item x="82"/>
        <item x="83"/>
        <item x="146"/>
        <item x="44"/>
        <item x="137"/>
        <item x="186"/>
        <item x="96"/>
        <item x="413"/>
        <item x="95"/>
        <item x="271"/>
        <item x="312"/>
        <item x="118"/>
        <item x="409"/>
        <item x="308"/>
        <item x="365"/>
        <item x="234"/>
        <item x="125"/>
        <item x="5"/>
        <item x="254"/>
        <item x="244"/>
        <item x="270"/>
        <item x="170"/>
        <item x="393"/>
        <item x="371"/>
        <item x="360"/>
        <item x="403"/>
        <item x="282"/>
        <item x="60"/>
        <item x="359"/>
        <item x="280"/>
        <item x="174"/>
        <item x="356"/>
        <item x="2"/>
        <item x="291"/>
        <item x="290"/>
        <item x="71"/>
        <item x="62"/>
        <item x="42"/>
        <item x="109"/>
        <item x="135"/>
        <item x="246"/>
        <item x="339"/>
        <item x="117"/>
        <item x="56"/>
        <item x="142"/>
        <item x="165"/>
        <item x="141"/>
        <item x="224"/>
        <item x="121"/>
        <item x="188"/>
        <item x="89"/>
        <item x="47"/>
        <item x="190"/>
        <item x="136"/>
        <item x="147"/>
        <item x="332"/>
        <item x="313"/>
        <item x="93"/>
        <item x="52"/>
        <item x="78"/>
        <item x="260"/>
        <item x="239"/>
        <item x="106"/>
        <item x="257"/>
        <item x="151"/>
        <item x="132"/>
        <item x="11"/>
        <item x="363"/>
        <item x="123"/>
        <item x="124"/>
        <item x="172"/>
        <item x="345"/>
        <item x="171"/>
        <item x="337"/>
        <item x="54"/>
        <item x="221"/>
        <item x="8"/>
        <item x="7"/>
        <item x="32"/>
        <item x="233"/>
        <item x="225"/>
        <item x="154"/>
        <item x="98"/>
        <item x="85"/>
        <item x="39"/>
        <item x="338"/>
        <item x="222"/>
        <item x="243"/>
        <item x="219"/>
        <item x="24"/>
        <item x="335"/>
        <item x="216"/>
        <item x="231"/>
        <item x="392"/>
        <item x="25"/>
        <item x="383"/>
        <item x="140"/>
        <item x="130"/>
        <item x="161"/>
        <item x="269"/>
        <item x="211"/>
        <item x="297"/>
        <item x="296"/>
        <item x="169"/>
        <item x="79"/>
        <item x="298"/>
        <item x="70"/>
        <item x="116"/>
        <item x="286"/>
        <item x="157"/>
        <item x="322"/>
        <item x="364"/>
        <item x="266"/>
        <item x="9"/>
        <item x="1"/>
        <item x="30"/>
        <item x="197"/>
        <item x="206"/>
        <item x="3"/>
        <item x="4"/>
        <item x="203"/>
        <item x="87"/>
        <item x="295"/>
        <item x="148"/>
        <item x="149"/>
        <item x="10"/>
        <item x="69"/>
        <item x="6"/>
        <item x="31"/>
        <item x="22"/>
        <item x="247"/>
        <item x="218"/>
        <item x="304"/>
        <item x="237"/>
        <item x="258"/>
        <item x="150"/>
        <item x="238"/>
        <item x="330"/>
        <item x="265"/>
        <item x="268"/>
        <item x="370"/>
        <item x="328"/>
        <item x="369"/>
        <item x="180"/>
        <item x="131"/>
        <item x="113"/>
        <item x="192"/>
        <item x="80"/>
        <item x="162"/>
        <item x="81"/>
        <item x="183"/>
        <item x="402"/>
        <item x="36"/>
        <item x="0"/>
        <item x="204"/>
        <item x="368"/>
        <item x="20"/>
        <item x="129"/>
        <item x="126"/>
        <item x="128"/>
        <item x="214"/>
        <item x="215"/>
        <item x="153"/>
        <item x="241"/>
        <item x="252"/>
        <item x="253"/>
        <item x="306"/>
        <item x="317"/>
        <item x="205"/>
        <item x="185"/>
        <item x="344"/>
        <item x="164"/>
        <item x="48"/>
        <item x="229"/>
        <item x="251"/>
        <item x="14"/>
        <item x="384"/>
        <item x="61"/>
        <item x="55"/>
        <item x="346"/>
        <item x="122"/>
        <item x="94"/>
        <item x="408"/>
        <item x="120"/>
        <item x="340"/>
        <item x="46"/>
        <item x="152"/>
        <item x="357"/>
        <item x="15"/>
        <item x="223"/>
        <item x="321"/>
        <item x="277"/>
        <item x="256"/>
        <item x="267"/>
        <item x="133"/>
        <item x="191"/>
        <item x="173"/>
        <item x="343"/>
        <item x="86"/>
        <item x="73"/>
        <item x="145"/>
        <item x="334"/>
        <item x="41"/>
        <item x="407"/>
        <item x="396"/>
        <item x="45"/>
        <item x="341"/>
        <item x="13"/>
        <item x="309"/>
        <item x="305"/>
        <item x="40"/>
        <item x="320"/>
        <item x="281"/>
        <item x="250"/>
        <item x="67"/>
        <item x="235"/>
        <item x="155"/>
        <item x="299"/>
        <item x="273"/>
        <item x="101"/>
        <item x="64"/>
        <item x="242"/>
        <item x="84"/>
        <item x="66"/>
        <item x="193"/>
        <item x="397"/>
        <item x="107"/>
        <item x="51"/>
        <item x="160"/>
        <item x="104"/>
        <item x="358"/>
        <item x="189"/>
        <item x="240"/>
        <item x="232"/>
        <item x="72"/>
        <item x="385"/>
        <item x="375"/>
        <item x="326"/>
        <item x="325"/>
        <item x="324"/>
        <item x="259"/>
        <item x="329"/>
        <item x="274"/>
        <item x="362"/>
        <item x="401"/>
        <item x="272"/>
        <item x="377"/>
        <item x="210"/>
        <item x="378"/>
        <item x="400"/>
        <item x="354"/>
        <item x="275"/>
        <item x="374"/>
        <item x="209"/>
        <item x="114"/>
        <item x="315"/>
        <item x="100"/>
        <item x="412"/>
        <item x="49"/>
        <item x="220"/>
        <item x="111"/>
        <item x="108"/>
        <item x="314"/>
        <item t="default"/>
      </items>
    </pivotField>
    <pivotField axis="axisPage" compact="0" outline="0" multipleItemSelectionAllowed="1" showAll="0">
      <items count="91">
        <item h="1" x="78"/>
        <item h="1" x="85"/>
        <item h="1" x="77"/>
        <item h="1" x="69"/>
        <item h="1" x="86"/>
        <item h="1" x="27"/>
        <item h="1" x="13"/>
        <item h="1" x="18"/>
        <item h="1" x="83"/>
        <item h="1" x="9"/>
        <item h="1" x="45"/>
        <item h="1" x="33"/>
        <item h="1" x="84"/>
        <item x="7"/>
        <item x="11"/>
        <item x="12"/>
        <item x="16"/>
        <item x="17"/>
        <item x="23"/>
        <item x="21"/>
        <item x="22"/>
        <item x="20"/>
        <item h="1" x="55"/>
        <item h="1" x="1"/>
        <item h="1" x="59"/>
        <item h="1" x="29"/>
        <item h="1" x="81"/>
        <item h="1" x="14"/>
        <item h="1" x="37"/>
        <item h="1" x="71"/>
        <item h="1" x="36"/>
        <item h="1" x="19"/>
        <item h="1" x="4"/>
        <item h="1" x="72"/>
        <item h="1" x="31"/>
        <item h="1" x="26"/>
        <item h="1" x="73"/>
        <item h="1" x="63"/>
        <item h="1" x="8"/>
        <item h="1" x="40"/>
        <item h="1" x="28"/>
        <item h="1" x="75"/>
        <item h="1" x="57"/>
        <item h="1" x="49"/>
        <item h="1" x="35"/>
        <item h="1" x="34"/>
        <item h="1" x="62"/>
        <item h="1" x="42"/>
        <item h="1" x="43"/>
        <item h="1" x="48"/>
        <item h="1" x="3"/>
        <item h="1" x="41"/>
        <item h="1" x="46"/>
        <item h="1" x="32"/>
        <item h="1" x="47"/>
        <item h="1" x="38"/>
        <item h="1" x="76"/>
        <item h="1" x="50"/>
        <item h="1" x="54"/>
        <item h="1" x="25"/>
        <item h="1" x="30"/>
        <item h="1" x="74"/>
        <item h="1" x="67"/>
        <item h="1" x="66"/>
        <item h="1" x="88"/>
        <item h="1" x="89"/>
        <item h="1" x="24"/>
        <item h="1" x="87"/>
        <item h="1" x="56"/>
        <item h="1" x="39"/>
        <item h="1" x="70"/>
        <item h="1" x="0"/>
        <item h="1" x="6"/>
        <item h="1" x="80"/>
        <item h="1" x="44"/>
        <item h="1" x="82"/>
        <item h="1" x="79"/>
        <item h="1" x="53"/>
        <item h="1" x="65"/>
        <item h="1" x="51"/>
        <item h="1" x="2"/>
        <item h="1" x="5"/>
        <item h="1" x="64"/>
        <item h="1" x="61"/>
        <item h="1" x="52"/>
        <item h="1" x="58"/>
        <item h="1" x="60"/>
        <item h="1" x="68"/>
        <item h="1" x="10"/>
        <item h="1" x="15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14">
    <i>
      <x v="101"/>
    </i>
    <i>
      <x v="104"/>
    </i>
    <i>
      <x v="106"/>
    </i>
    <i>
      <x v="108"/>
    </i>
    <i>
      <x v="112"/>
    </i>
    <i>
      <x v="122"/>
    </i>
    <i>
      <x v="133"/>
    </i>
    <i>
      <x v="134"/>
    </i>
    <i>
      <x v="280"/>
    </i>
    <i>
      <x v="307"/>
    </i>
    <i>
      <x v="310"/>
    </i>
    <i>
      <x v="311"/>
    </i>
    <i>
      <x v="312"/>
    </i>
    <i t="grand">
      <x/>
    </i>
  </rowItems>
  <colFields count="1">
    <field x="1"/>
  </colFields>
  <colItems count="3">
    <i>
      <x v="2"/>
    </i>
    <i>
      <x v="4"/>
    </i>
    <i t="grand">
      <x/>
    </i>
  </colItems>
  <pageFields count="2">
    <pageField fld="2" hier="-1"/>
    <pageField fld="7" hier="-1"/>
  </pageFields>
  <dataFields count="1">
    <dataField name="Sum of unida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4579101112141516" displayName="Tabla134579101112141516" ref="A6:P7" insertRow="1" totalsRowShown="0" headerRowDxfId="32" dataDxfId="31">
  <autoFilter ref="A6:P7" xr:uid="{00000000-0009-0000-0100-000001000000}"/>
  <tableColumns count="16">
    <tableColumn id="9" xr3:uid="{00000000-0010-0000-0000-000009000000}" name="Tipo" dataDxfId="30" totalsRowDxfId="29"/>
    <tableColumn id="13" xr3:uid="{00000000-0010-0000-0000-00000D000000}" name="MES" dataDxfId="28" totalsRowDxfId="27"/>
    <tableColumn id="14" xr3:uid="{00000000-0010-0000-0000-00000E000000}" name="Embarcacion" dataDxfId="26" totalsRowDxfId="25"/>
    <tableColumn id="1" xr3:uid="{00000000-0010-0000-0000-000001000000}" name="Fecha" dataDxfId="24" totalsRowDxfId="23"/>
    <tableColumn id="8" xr3:uid="{00000000-0010-0000-0000-000008000000}" name="Proveedor" dataDxfId="22"/>
    <tableColumn id="2" xr3:uid="{00000000-0010-0000-0000-000002000000}" name="Factura" dataDxfId="21" totalsRowDxfId="20"/>
    <tableColumn id="3" xr3:uid="{00000000-0010-0000-0000-000003000000}" name="Detalle" dataDxfId="19" totalsRowDxfId="18"/>
    <tableColumn id="12" xr3:uid="{00000000-0010-0000-0000-00000C000000}" name="Resumen" dataDxfId="17" totalsRowDxfId="16"/>
    <tableColumn id="4" xr3:uid="{00000000-0010-0000-0000-000004000000}" name="unidad" dataDxfId="15" totalsRowDxfId="14"/>
    <tableColumn id="5" xr3:uid="{00000000-0010-0000-0000-000005000000}" name="precio" dataDxfId="13" totalsRowDxfId="12"/>
    <tableColumn id="6" xr3:uid="{00000000-0010-0000-0000-000006000000}" name="Venta" dataDxfId="11" totalsRowDxfId="10">
      <calculatedColumnFormula>+Tabla134579101112141516[[#This Row],[unidad]]*Tabla134579101112141516[[#This Row],[precio]]</calculatedColumnFormula>
    </tableColumn>
    <tableColumn id="7" xr3:uid="{00000000-0010-0000-0000-000007000000}" name="Gastos" dataDxfId="9" totalsRowDxfId="8">
      <calculatedColumnFormula>+Tabla134579101112141516[[#This Row],[unidad]]*Tabla134579101112141516[[#This Row],[precio]]</calculatedColumnFormula>
    </tableColumn>
    <tableColumn id="10" xr3:uid="{00000000-0010-0000-0000-00000A000000}" name="Totales" dataDxfId="7" totalsRowDxfId="6">
      <calculatedColumnFormula>-[2]!Tabla134579101112132[[#This Row],[Gastos]]</calculatedColumnFormula>
    </tableColumn>
    <tableColumn id="15" xr3:uid="{00000000-0010-0000-0000-00000F000000}" name="Column2" dataDxfId="5" totalsRowDxfId="4"/>
    <tableColumn id="11" xr3:uid="{00000000-0010-0000-0000-00000B000000}" name="Column3" dataDxfId="3" totalsRowDxfId="2"/>
    <tableColumn id="16" xr3:uid="{00000000-0010-0000-0000-000010000000}" name="Column4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D1F3-122C-4EDB-B9FB-CCD31104ACEE}">
  <sheetPr>
    <tabColor rgb="FF00B050"/>
  </sheetPr>
  <dimension ref="A1:R7"/>
  <sheetViews>
    <sheetView tabSelected="1" zoomScale="92" zoomScaleNormal="92" workbookViewId="0">
      <selection activeCell="H9" sqref="H9"/>
    </sheetView>
  </sheetViews>
  <sheetFormatPr baseColWidth="10" defaultColWidth="11.5546875" defaultRowHeight="14.4" x14ac:dyDescent="0.3"/>
  <cols>
    <col min="1" max="1" width="9.44140625" style="10" bestFit="1" customWidth="1"/>
    <col min="2" max="2" width="9.109375" style="10" customWidth="1"/>
    <col min="3" max="3" width="12.33203125" style="10" customWidth="1"/>
    <col min="4" max="4" width="11.33203125" style="10" bestFit="1" customWidth="1"/>
    <col min="5" max="5" width="15.6640625" customWidth="1"/>
    <col min="6" max="6" width="12.109375" bestFit="1" customWidth="1"/>
    <col min="7" max="7" width="30.109375" customWidth="1"/>
    <col min="8" max="8" width="30.109375" style="12" customWidth="1"/>
    <col min="9" max="9" width="22.44140625" style="16" customWidth="1"/>
    <col min="10" max="10" width="19.88671875" style="13" bestFit="1" customWidth="1"/>
    <col min="11" max="11" width="12.88671875" style="13" bestFit="1" customWidth="1"/>
    <col min="12" max="12" width="13.33203125" style="13" bestFit="1" customWidth="1"/>
    <col min="13" max="13" width="13" style="13" bestFit="1" customWidth="1"/>
    <col min="15" max="15" width="16.109375" bestFit="1" customWidth="1"/>
    <col min="16" max="16" width="14.44140625" bestFit="1" customWidth="1"/>
    <col min="17" max="17" width="55.44140625" bestFit="1" customWidth="1"/>
    <col min="18" max="18" width="12.33203125" bestFit="1" customWidth="1"/>
  </cols>
  <sheetData>
    <row r="1" spans="1:18" s="9" customFormat="1" ht="28.8" x14ac:dyDescent="0.3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/>
      <c r="M1" s="7"/>
      <c r="N1"/>
      <c r="O1" s="8"/>
      <c r="P1"/>
    </row>
    <row r="2" spans="1:18" ht="15.6" x14ac:dyDescent="0.3">
      <c r="A2" s="11"/>
      <c r="B2" s="11"/>
      <c r="C2" s="15"/>
      <c r="M2" s="13">
        <f>SUBTOTAL(9,Tabla134579101112141516[[#Headers],[Gastos]])</f>
        <v>0</v>
      </c>
      <c r="P2" s="17"/>
    </row>
    <row r="3" spans="1:18" ht="15.6" x14ac:dyDescent="0.3">
      <c r="P3" s="8"/>
      <c r="Q3" s="14"/>
    </row>
    <row r="4" spans="1:18" ht="15.6" x14ac:dyDescent="0.3">
      <c r="A4" s="3" t="s">
        <v>12</v>
      </c>
      <c r="B4" s="3"/>
      <c r="C4" s="3"/>
      <c r="D4" s="3"/>
      <c r="E4" s="3"/>
      <c r="F4" s="3"/>
      <c r="G4" s="3"/>
      <c r="H4" s="3"/>
      <c r="I4" s="3"/>
      <c r="J4" s="3"/>
      <c r="K4" s="2">
        <f>SUBTOTAL(9,Tabla134579101112141516[[#All],[Venta]])</f>
        <v>0</v>
      </c>
      <c r="L4" s="2">
        <f>SUBTOTAL(9,Tabla134579101112141516[[#All],[Gastos]])</f>
        <v>0</v>
      </c>
      <c r="M4" s="18" t="s">
        <v>13</v>
      </c>
      <c r="O4" t="s">
        <v>3</v>
      </c>
      <c r="P4" s="8"/>
      <c r="R4" s="13"/>
    </row>
    <row r="5" spans="1:18" ht="15.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2"/>
      <c r="L5" s="2"/>
      <c r="M5" s="19">
        <f>+K4-L4</f>
        <v>0</v>
      </c>
      <c r="O5" s="20" t="s">
        <v>14</v>
      </c>
      <c r="P5" s="21"/>
      <c r="R5" s="13"/>
    </row>
    <row r="6" spans="1:18" s="12" customFormat="1" x14ac:dyDescent="0.3">
      <c r="A6" s="15" t="s">
        <v>0</v>
      </c>
      <c r="B6" s="15" t="s">
        <v>15</v>
      </c>
      <c r="C6" s="15" t="s">
        <v>16</v>
      </c>
      <c r="D6" s="15" t="s">
        <v>17</v>
      </c>
      <c r="E6" s="12" t="s">
        <v>18</v>
      </c>
      <c r="F6" s="12" t="s">
        <v>19</v>
      </c>
      <c r="G6" s="12" t="s">
        <v>20</v>
      </c>
      <c r="H6" s="12" t="s">
        <v>21</v>
      </c>
      <c r="I6" s="16" t="s">
        <v>22</v>
      </c>
      <c r="J6" s="16" t="s">
        <v>23</v>
      </c>
      <c r="K6" s="16" t="s">
        <v>24</v>
      </c>
      <c r="L6" s="16" t="s">
        <v>25</v>
      </c>
      <c r="M6" s="16" t="s">
        <v>26</v>
      </c>
      <c r="N6" s="12" t="s">
        <v>27</v>
      </c>
      <c r="O6" s="12" t="s">
        <v>28</v>
      </c>
      <c r="P6" s="12" t="s">
        <v>29</v>
      </c>
      <c r="Q6" s="1"/>
      <c r="R6" s="1"/>
    </row>
    <row r="7" spans="1:18" s="12" customFormat="1" x14ac:dyDescent="0.3">
      <c r="A7" s="15"/>
      <c r="B7" s="15"/>
      <c r="C7" s="15"/>
      <c r="D7" s="15"/>
      <c r="I7" s="16"/>
      <c r="J7" s="16"/>
      <c r="K7" s="16"/>
      <c r="L7" s="16"/>
      <c r="M7" s="16"/>
      <c r="N7" s="22"/>
      <c r="O7" s="22"/>
      <c r="P7" s="22"/>
      <c r="Q7" s="1"/>
      <c r="R7" s="1"/>
    </row>
  </sheetData>
  <mergeCells count="4">
    <mergeCell ref="A4:J5"/>
    <mergeCell ref="K4:K5"/>
    <mergeCell ref="L4:L5"/>
    <mergeCell ref="Q6:R7"/>
  </mergeCells>
  <pageMargins left="0.70866141732283505" right="0.70866141732283505" top="0.74803149606299202" bottom="0.74803149606299202" header="0.31496062992126" footer="0.31496062992126"/>
  <pageSetup scale="85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29AE-448D-4AF6-84F6-DB383262F127}">
  <dimension ref="A1:D19"/>
  <sheetViews>
    <sheetView workbookViewId="0">
      <selection activeCell="B24" sqref="B24"/>
    </sheetView>
  </sheetViews>
  <sheetFormatPr baseColWidth="10" defaultColWidth="8.88671875" defaultRowHeight="14.4" x14ac:dyDescent="0.3"/>
  <cols>
    <col min="1" max="1" width="16.33203125" bestFit="1" customWidth="1"/>
    <col min="2" max="3" width="16.109375" bestFit="1" customWidth="1"/>
    <col min="4" max="4" width="10.6640625" bestFit="1" customWidth="1"/>
    <col min="5" max="5" width="16.109375" bestFit="1" customWidth="1"/>
    <col min="6" max="6" width="10.6640625" bestFit="1" customWidth="1"/>
    <col min="7" max="7" width="8" bestFit="1" customWidth="1"/>
    <col min="8" max="8" width="10.6640625" bestFit="1" customWidth="1"/>
  </cols>
  <sheetData>
    <row r="1" spans="1:4" x14ac:dyDescent="0.3">
      <c r="A1" t="s">
        <v>16</v>
      </c>
      <c r="B1" t="s">
        <v>11</v>
      </c>
    </row>
    <row r="2" spans="1:4" x14ac:dyDescent="0.3">
      <c r="A2" t="s">
        <v>21</v>
      </c>
      <c r="B2" t="s">
        <v>41</v>
      </c>
    </row>
    <row r="4" spans="1:4" x14ac:dyDescent="0.3">
      <c r="A4" t="s">
        <v>42</v>
      </c>
      <c r="B4" t="s">
        <v>15</v>
      </c>
    </row>
    <row r="5" spans="1:4" x14ac:dyDescent="0.3">
      <c r="A5" t="s">
        <v>20</v>
      </c>
      <c r="B5">
        <v>9</v>
      </c>
      <c r="C5">
        <v>11</v>
      </c>
      <c r="D5" t="s">
        <v>43</v>
      </c>
    </row>
    <row r="6" spans="1:4" x14ac:dyDescent="0.3">
      <c r="A6" t="s">
        <v>31</v>
      </c>
      <c r="B6">
        <v>51</v>
      </c>
      <c r="C6">
        <v>114</v>
      </c>
      <c r="D6">
        <v>165</v>
      </c>
    </row>
    <row r="7" spans="1:4" x14ac:dyDescent="0.3">
      <c r="A7" t="s">
        <v>37</v>
      </c>
      <c r="B7">
        <v>338</v>
      </c>
      <c r="C7">
        <v>628</v>
      </c>
      <c r="D7">
        <v>966</v>
      </c>
    </row>
    <row r="8" spans="1:4" x14ac:dyDescent="0.3">
      <c r="A8" t="s">
        <v>34</v>
      </c>
      <c r="B8">
        <v>268</v>
      </c>
      <c r="C8">
        <v>278</v>
      </c>
      <c r="D8">
        <v>546</v>
      </c>
    </row>
    <row r="9" spans="1:4" x14ac:dyDescent="0.3">
      <c r="A9" t="s">
        <v>35</v>
      </c>
      <c r="B9">
        <v>130</v>
      </c>
      <c r="C9">
        <v>120</v>
      </c>
      <c r="D9">
        <v>250</v>
      </c>
    </row>
    <row r="10" spans="1:4" x14ac:dyDescent="0.3">
      <c r="A10" t="s">
        <v>32</v>
      </c>
      <c r="B10">
        <v>53</v>
      </c>
      <c r="C10">
        <v>51.5</v>
      </c>
      <c r="D10">
        <v>104.5</v>
      </c>
    </row>
    <row r="11" spans="1:4" x14ac:dyDescent="0.3">
      <c r="A11" t="s">
        <v>36</v>
      </c>
      <c r="B11">
        <v>1281</v>
      </c>
      <c r="C11">
        <v>2747</v>
      </c>
      <c r="D11">
        <v>4028</v>
      </c>
    </row>
    <row r="12" spans="1:4" x14ac:dyDescent="0.3">
      <c r="A12" t="s">
        <v>38</v>
      </c>
      <c r="B12">
        <v>5</v>
      </c>
      <c r="D12">
        <v>5</v>
      </c>
    </row>
    <row r="13" spans="1:4" x14ac:dyDescent="0.3">
      <c r="A13" t="s">
        <v>44</v>
      </c>
      <c r="C13">
        <v>21</v>
      </c>
      <c r="D13">
        <v>21</v>
      </c>
    </row>
    <row r="14" spans="1:4" x14ac:dyDescent="0.3">
      <c r="A14" t="s">
        <v>33</v>
      </c>
      <c r="B14">
        <v>349</v>
      </c>
      <c r="C14">
        <v>655</v>
      </c>
      <c r="D14">
        <v>1004</v>
      </c>
    </row>
    <row r="15" spans="1:4" x14ac:dyDescent="0.3">
      <c r="A15" t="s">
        <v>39</v>
      </c>
      <c r="B15">
        <v>85</v>
      </c>
      <c r="D15">
        <v>85</v>
      </c>
    </row>
    <row r="16" spans="1:4" x14ac:dyDescent="0.3">
      <c r="A16" t="s">
        <v>30</v>
      </c>
      <c r="C16">
        <v>630</v>
      </c>
      <c r="D16">
        <v>630</v>
      </c>
    </row>
    <row r="17" spans="1:4" x14ac:dyDescent="0.3">
      <c r="A17" t="s">
        <v>45</v>
      </c>
      <c r="B17">
        <v>568</v>
      </c>
      <c r="D17">
        <v>568</v>
      </c>
    </row>
    <row r="18" spans="1:4" x14ac:dyDescent="0.3">
      <c r="A18" t="s">
        <v>40</v>
      </c>
      <c r="B18">
        <v>285</v>
      </c>
      <c r="D18">
        <v>285</v>
      </c>
    </row>
    <row r="19" spans="1:4" x14ac:dyDescent="0.3">
      <c r="A19" t="s">
        <v>43</v>
      </c>
      <c r="B19">
        <v>3413</v>
      </c>
      <c r="C19">
        <v>5244.5</v>
      </c>
      <c r="D19">
        <v>8657.5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Cesar-Estrella</vt:lpstr>
      <vt:lpstr>Sheet8</vt:lpstr>
      <vt:lpstr>'Cesar-Estrella'!Área_de_impresión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JDK - Francelia Tevez</dc:creator>
  <cp:keywords/>
  <dc:description/>
  <cp:lastModifiedBy>Adimer Chambi</cp:lastModifiedBy>
  <dcterms:created xsi:type="dcterms:W3CDTF">2024-06-29T01:09:28Z</dcterms:created>
  <dcterms:modified xsi:type="dcterms:W3CDTF">2024-07-05T08:15:45Z</dcterms:modified>
  <cp:category/>
</cp:coreProperties>
</file>