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<sst xmlns="http://schemas.openxmlformats.org/spreadsheetml/2006/main" uniqueCount="22">
  <si>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P E D I D O S    DE   C E R D O S</t>
  </si>
  <si>
    <t>NOMBRE VENDEDOR :</t>
  </si>
  <si>
    <t>CRISTIAN LOPEZ</t>
  </si>
  <si>
    <t>FECHA:</t>
  </si>
  <si>
    <t>2024-01-09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</si>
  <si>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</si>
  <si>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</si>
  <si>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</si>
  <si>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</si>
  <si>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</si>
  <si>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</si>
  <si>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</si>
  <si>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</si>
  <si>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</si>
  <si>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</si>
  <si>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Medio</t>
  </si>
  <si>
    <t>kilos</t>
  </si>
  <si>
    <t>MARIA ROXANA MAMANI CHAVARRIA</t>
  </si>
  <si>
    <t>Se recoge</t>
  </si>
  <si>
    <t>no</t>
  </si>
  <si>
    <t>NO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</si>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</sst>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16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20" numFmtId="0" fillId="0" borderId="28" applyFont="1" applyNumberFormat="0" applyFill="0" applyBorder="1" applyAlignment="1">
      <alignment horizontal="center" vertical="bottom" textRotation="0" wrapText="true" shrinkToFit="false"/>
    </xf>
    <xf xfId="0" fontId="20" numFmtId="0" fillId="0" borderId="2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2"/>
  <sheetViews>
    <sheetView tabSelected="1" workbookViewId="0" showGridLines="true" showRowColHeaders="1">
      <selection activeCell="W7" sqref="W7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9"/>
    <col min="20" max="20" width="14.5703125" hidden="true" customWidth="true" style="0"/>
    <col min="21" max="21" width="7" customWidth="true" style="0"/>
    <col min="22" max="22" width="7" customWidth="true" style="9"/>
  </cols>
  <sheetData>
    <row r="1" spans="1:22" customHeight="1" ht="19.5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customHeight="1" ht="6">
      <c r="C2" s="1"/>
      <c r="D2" s="1"/>
      <c r="E2" s="1"/>
      <c r="F2" s="1"/>
      <c r="G2" s="1"/>
      <c r="H2" s="1"/>
      <c r="I2" s="1"/>
      <c r="J2" s="2"/>
    </row>
    <row r="3" spans="1:22" customHeight="1" ht="20.25">
      <c r="B3" s="48" t="s">
        <v>1</v>
      </c>
      <c r="C3" s="71" t="s">
        <v>2</v>
      </c>
      <c r="D3" s="72"/>
      <c r="E3" s="72"/>
      <c r="F3" s="72"/>
      <c r="G3" s="72"/>
      <c r="H3" s="72"/>
      <c r="I3" s="49" t="s">
        <v>3</v>
      </c>
      <c r="J3" s="12" t="s">
        <v>4</v>
      </c>
      <c r="K3" s="47"/>
      <c r="L3" s="47"/>
      <c r="M3" s="47"/>
      <c r="N3" s="47"/>
      <c r="O3" s="47"/>
      <c r="P3" s="9"/>
      <c r="Q3" s="9"/>
      <c r="R3" s="9"/>
      <c r="T3" s="9"/>
    </row>
    <row r="4" spans="1:22" customHeight="1" ht="15">
      <c r="A4" s="59" t="s">
        <v>5</v>
      </c>
      <c r="B4" s="61" t="s">
        <v>6</v>
      </c>
      <c r="C4" s="64" t="s">
        <v>7</v>
      </c>
      <c r="D4" s="63" t="s">
        <v>8</v>
      </c>
      <c r="E4" s="63" t="s">
        <v>9</v>
      </c>
      <c r="F4" s="73" t="s">
        <v>10</v>
      </c>
      <c r="G4" s="11"/>
      <c r="H4" s="63" t="s">
        <v>11</v>
      </c>
      <c r="I4" s="3" t="s">
        <v>11</v>
      </c>
      <c r="J4" s="66" t="s">
        <v>12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13</v>
      </c>
      <c r="V4" s="66" t="s">
        <v>14</v>
      </c>
    </row>
    <row r="5" spans="1:22" customHeight="1" ht="15.75">
      <c r="A5" s="60"/>
      <c r="B5" s="62"/>
      <c r="C5" s="65"/>
      <c r="D5" s="62"/>
      <c r="E5" s="62"/>
      <c r="F5" s="74"/>
      <c r="G5" s="4" t="s">
        <v>15</v>
      </c>
      <c r="H5" s="62"/>
      <c r="I5" s="5" t="s">
        <v>16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customHeight="1" ht="24.95">
      <c r="A6" s="28">
        <v>1</v>
      </c>
      <c r="B6" s="13" t="s">
        <v>17</v>
      </c>
      <c r="C6" s="14">
        <v>7.0</v>
      </c>
      <c r="D6" s="15">
        <f>+E6+F6+(IF(G6=(0.5),0.275,0))+H6+(I6/100)</f>
        <v>1</v>
      </c>
      <c r="E6" s="16"/>
      <c r="F6" s="17">
        <v>1</v>
      </c>
      <c r="G6" s="18"/>
      <c r="H6" s="16"/>
      <c r="I6" s="16"/>
      <c r="J6" s="19" t="s">
        <v>18</v>
      </c>
      <c r="K6" s="31"/>
      <c r="L6" s="32"/>
      <c r="M6" s="32"/>
      <c r="N6" s="32"/>
      <c r="O6" s="32"/>
      <c r="P6" s="32"/>
      <c r="Q6" s="32"/>
      <c r="R6" s="32"/>
      <c r="S6" s="43"/>
      <c r="T6" s="33"/>
      <c r="U6" s="19" t="s">
        <v>19</v>
      </c>
      <c r="V6" s="19" t="s">
        <v>20</v>
      </c>
    </row>
    <row r="7" spans="1:22" customHeight="1" ht="24.95" s="27" customFormat="1">
      <c r="A7" s="29">
        <f>+A6+1</f>
        <v>2</v>
      </c>
      <c r="B7" s="20"/>
      <c r="C7" s="21"/>
      <c r="D7" s="22">
        <f>+E7+F7+(IF(G7=(0.5),0.275,0))+H7+(I7/100)</f>
        <v>0</v>
      </c>
      <c r="E7" s="23"/>
      <c r="F7" s="24"/>
      <c r="G7" s="25"/>
      <c r="H7" s="23"/>
      <c r="I7" s="23"/>
      <c r="J7" s="26"/>
      <c r="K7" s="34"/>
      <c r="L7" s="35"/>
      <c r="M7" s="35"/>
      <c r="N7" s="35"/>
      <c r="O7" s="35"/>
      <c r="P7" s="35"/>
      <c r="Q7" s="35"/>
      <c r="R7" s="35"/>
      <c r="S7" s="44"/>
      <c r="T7" s="36"/>
      <c r="U7" s="26"/>
      <c r="V7" s="26"/>
    </row>
    <row r="8" spans="1:22" customHeight="1" ht="24.95">
      <c r="A8" s="30">
        <f>+A7+1</f>
        <v>3</v>
      </c>
      <c r="B8" s="13"/>
      <c r="C8" s="14"/>
      <c r="D8" s="15">
        <f>+E8+F8+(IF(G8=(0.5),0.275,0))+H8+(I8/100)</f>
        <v>0</v>
      </c>
      <c r="E8" s="16"/>
      <c r="F8" s="17"/>
      <c r="G8" s="18"/>
      <c r="H8" s="16"/>
      <c r="I8" s="16"/>
      <c r="J8" s="19"/>
      <c r="K8" s="37"/>
      <c r="L8" s="38"/>
      <c r="M8" s="38"/>
      <c r="N8" s="38"/>
      <c r="O8" s="38"/>
      <c r="P8" s="38"/>
      <c r="Q8" s="38"/>
      <c r="R8" s="38"/>
      <c r="S8" s="45"/>
      <c r="T8" s="39"/>
      <c r="U8" s="19"/>
      <c r="V8" s="19"/>
    </row>
    <row r="9" spans="1:22" customHeight="1" ht="24.95" s="27" customFormat="1">
      <c r="A9" s="29">
        <f>+A8+1</f>
        <v>4</v>
      </c>
      <c r="B9" s="20"/>
      <c r="C9" s="21"/>
      <c r="D9" s="22">
        <f>+E9+F9+(IF(G9=(0.5),0.275,0))+H9+(I9/100)</f>
        <v>0</v>
      </c>
      <c r="E9" s="23"/>
      <c r="F9" s="24"/>
      <c r="G9" s="25"/>
      <c r="H9" s="23"/>
      <c r="I9" s="23"/>
      <c r="J9" s="26"/>
      <c r="K9" s="34"/>
      <c r="L9" s="35"/>
      <c r="M9" s="35"/>
      <c r="N9" s="35"/>
      <c r="O9" s="35"/>
      <c r="P9" s="35"/>
      <c r="Q9" s="35"/>
      <c r="R9" s="35"/>
      <c r="S9" s="44"/>
      <c r="T9" s="36"/>
      <c r="U9" s="26"/>
      <c r="V9" s="26"/>
    </row>
    <row r="10" spans="1:22" customHeight="1" ht="24.95">
      <c r="A10" s="30">
        <f>+A9+1</f>
        <v>5</v>
      </c>
      <c r="B10" s="13"/>
      <c r="C10" s="14"/>
      <c r="D10" s="15">
        <f>+E10+F10+(IF(G10=(0.5),0.275,0))+H10+(I10/100)</f>
        <v>0</v>
      </c>
      <c r="E10" s="16"/>
      <c r="F10" s="17"/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/>
      <c r="V10" s="19"/>
    </row>
    <row r="11" spans="1:22" customHeight="1" ht="24.95" s="27" customFormat="1">
      <c r="A11" s="29">
        <f>+A10+1</f>
        <v>6</v>
      </c>
      <c r="B11" s="20"/>
      <c r="C11" s="21"/>
      <c r="D11" s="22">
        <f>+E11+F11+(IF(G11=(0.5),0.275,0))+H11+(I11/100)</f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/>
      <c r="V11" s="26"/>
    </row>
    <row r="12" spans="1:22" customHeight="1" ht="24.95">
      <c r="A12" s="30">
        <f>+A11+1</f>
        <v>7</v>
      </c>
      <c r="B12" s="13"/>
      <c r="C12" s="14"/>
      <c r="D12" s="15">
        <f>+E12+F12+(IF(G12=(0.5),0.275,0))+H12+(I12/100)</f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/>
      <c r="V12" s="19"/>
    </row>
    <row r="13" spans="1:22" customHeight="1" ht="24.95" s="27" customFormat="1">
      <c r="A13" s="29">
        <f>+A12+1</f>
        <v>8</v>
      </c>
      <c r="B13" s="20"/>
      <c r="C13" s="21"/>
      <c r="D13" s="22">
        <f>+E13+F13+(IF(G13=(0.5),0.275,0))+H13+(I13/100)</f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/>
      <c r="V13" s="26"/>
    </row>
    <row r="14" spans="1:22" customHeight="1" ht="24.75">
      <c r="A14" s="30">
        <f>+A13+1</f>
        <v>9</v>
      </c>
      <c r="B14" s="13"/>
      <c r="C14" s="14"/>
      <c r="D14" s="15">
        <f>+E14+F14+(IF(G14=(0.5),0.275,0))+H14+(I14/100)</f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  <c r="V14" s="19"/>
    </row>
    <row r="15" spans="1:22" customHeight="1" ht="24.95" s="27" customFormat="1">
      <c r="A15" s="29">
        <f>+A14+1</f>
        <v>10</v>
      </c>
      <c r="B15" s="20"/>
      <c r="C15" s="21"/>
      <c r="D15" s="22">
        <f>+E15+F15+(IF(G15=(0.5),0.275,0))+H15+(I15/100)</f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customHeight="1" ht="24.95">
      <c r="A16" s="30">
        <f>+A15+1</f>
        <v>11</v>
      </c>
      <c r="B16" s="13"/>
      <c r="C16" s="14"/>
      <c r="D16" s="15">
        <f>+E16+F16+(IF(G16=(0.5),0.275,0))+H16+(I16/100)</f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customHeight="1" ht="24.95" s="27" customFormat="1">
      <c r="A17" s="29">
        <f>+A16+1</f>
        <v>12</v>
      </c>
      <c r="B17" s="20"/>
      <c r="C17" s="21"/>
      <c r="D17" s="22">
        <f>+E17+F17+(IF(G17=(0.5),0.275,0))+H17+(I17/100)</f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customHeight="1" ht="24.95">
      <c r="A18" s="30">
        <f>+A17+1</f>
        <v>13</v>
      </c>
      <c r="B18" s="13"/>
      <c r="C18" s="14"/>
      <c r="D18" s="15">
        <f>+E18+F18+(IF(G18=(0.5),0.275,0))+H18+(I18/100)</f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customHeight="1" ht="24.95" s="27" customFormat="1">
      <c r="A19" s="29">
        <f>+A18+1</f>
        <v>14</v>
      </c>
      <c r="B19" s="20"/>
      <c r="C19" s="21"/>
      <c r="D19" s="22">
        <f>+E19+F19+(IF(G19=(0.5),0.275,0))+H19+(I19/100)</f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customHeight="1" ht="24.95">
      <c r="A20" s="30">
        <f>+A19+1</f>
        <v>15</v>
      </c>
      <c r="B20" s="13"/>
      <c r="C20" s="14"/>
      <c r="D20" s="15">
        <f>+E20+F20+(IF(G20=(0.5),0.275,0))+H20+(I20/100)</f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customHeight="1" ht="24.95" s="27" customFormat="1">
      <c r="A21" s="29">
        <f>+A20+1</f>
        <v>16</v>
      </c>
      <c r="B21" s="20"/>
      <c r="C21" s="21"/>
      <c r="D21" s="22">
        <f>+E21+F21+(IF(G21=(0.5),0.275,0))+H21+(I21/100)</f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customHeight="1" ht="24.95">
      <c r="A22" s="30">
        <f>+A21+1</f>
        <v>17</v>
      </c>
      <c r="B22" s="13"/>
      <c r="C22" s="14"/>
      <c r="D22" s="15">
        <f>+E22+F22+(IF(G22=(0.5),0.275,0))+H22+(I22/100)</f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customHeight="1" ht="24.95" s="27" customFormat="1">
      <c r="A23" s="29">
        <f>+A22+1</f>
        <v>18</v>
      </c>
      <c r="B23" s="20"/>
      <c r="C23" s="21"/>
      <c r="D23" s="22">
        <f>+E23+F23+(IF(G23=(0.5),0.275,0))+H23+(I23/100)</f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customHeight="1" ht="24.95" s="27" customFormat="1">
      <c r="A24" s="30">
        <f>+A23+1</f>
        <v>19</v>
      </c>
      <c r="B24" s="13"/>
      <c r="C24" s="14"/>
      <c r="D24" s="15">
        <f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customHeight="1" ht="24.95" s="27" customFormat="1">
      <c r="A25" s="29">
        <f>+A24+1</f>
        <v>20</v>
      </c>
      <c r="B25" s="20"/>
      <c r="C25" s="21"/>
      <c r="D25" s="22">
        <f>+E25+F25+(IF(G25=(0.5),0.275,0))+H25+(I25/100)</f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customHeight="1" ht="24.95" s="27" customFormat="1">
      <c r="A26" s="30">
        <f>+A25+1</f>
        <v>21</v>
      </c>
      <c r="B26" s="13"/>
      <c r="C26" s="14"/>
      <c r="D26" s="15">
        <f>+E26+F26+(IF(G26=(0.5),0.275,0))+H26+(I26/100)</f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customHeight="1" ht="24.95" s="27" customFormat="1">
      <c r="A27" s="29">
        <f>+A26+1</f>
        <v>22</v>
      </c>
      <c r="B27" s="20"/>
      <c r="C27" s="21"/>
      <c r="D27" s="22">
        <f>+E27+F27+(IF(G27=(0.5),0.275,0))+H27+(I27/100)</f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customHeight="1" ht="24.95" s="27" customFormat="1">
      <c r="A28" s="30">
        <f>+A27+1</f>
        <v>23</v>
      </c>
      <c r="B28" s="13"/>
      <c r="C28" s="14"/>
      <c r="D28" s="15">
        <f>+E28+F28+(IF(G28=(0.5),0.275,0))+H28+(I28/100)</f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customHeight="1" ht="24.95" s="27" customFormat="1">
      <c r="A29" s="29">
        <f>+A28+1</f>
        <v>24</v>
      </c>
      <c r="B29" s="20"/>
      <c r="C29" s="21"/>
      <c r="D29" s="22">
        <f>+E29+F29+(IF(G29=(0.5),0.275,0))+H29+(I29/100)</f>
        <v>0</v>
      </c>
      <c r="E29" s="23"/>
      <c r="F29" s="24"/>
      <c r="G29" s="25"/>
      <c r="H29" s="23"/>
      <c r="I29" s="23"/>
      <c r="J29" s="26"/>
      <c r="K29" s="50">
        <f>SUM(D6:D30)</f>
        <v>1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customHeight="1" ht="24.75" s="27" customFormat="1">
      <c r="A30" s="51">
        <f>+A29+1</f>
        <v>25</v>
      </c>
      <c r="B30" s="52"/>
      <c r="C30" s="53"/>
      <c r="D30" s="54">
        <f>+E30+F30+(IF(G30=(0.5),0.275,0))+H30+(I30/100)</f>
        <v>0</v>
      </c>
      <c r="E30" s="55"/>
      <c r="F30" s="56"/>
      <c r="G30" s="57"/>
      <c r="H30" s="55"/>
      <c r="I30" s="55"/>
      <c r="J30" s="58"/>
      <c r="K30" s="40">
        <f>(K29-INT(K29))</f>
        <v>0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customHeight="1" ht="10.5">
      <c r="E31" s="9"/>
      <c r="F31" s="9"/>
      <c r="G31" s="9"/>
      <c r="H31" s="9"/>
      <c r="I31" s="9"/>
    </row>
    <row r="32" spans="1:22" customHeight="1" ht="21.75">
      <c r="B32" s="6" t="s">
        <v>21</v>
      </c>
      <c r="C32" s="7"/>
      <c r="D32" s="10">
        <f>IF(K30&gt;0.54,(INT(K29)+1)+(K30-0.55),K29)</f>
        <v>1</v>
      </c>
    </row>
    <row r="33" spans="1:22" customHeight="1" ht="15.75">
      <c r="D33" s="8"/>
      <c r="E33" s="8"/>
    </row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2022-08-08T14:57:17-04:00</dcterms:modified>
  <dc:title/>
  <dc:description/>
  <dc:subject/>
  <cp:keywords/>
  <cp:category/>
</cp:coreProperties>
</file>