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<sst xmlns="http://schemas.openxmlformats.org/spreadsheetml/2006/main" uniqueCount="34">
  <si>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P E D I D O S    DE   C E R D O S</t>
  </si>
  <si>
    <t>NOMBRE VENDEDOR :</t>
  </si>
  <si>
    <t>CRISTIAN LOPEZ</t>
  </si>
  <si>
    <t>FECHA:</t>
  </si>
  <si>
    <t>2023-02-16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</si>
  <si>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</si>
  <si>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</si>
  <si>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</si>
  <si>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</si>
  <si>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</si>
  <si>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</si>
  <si>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</si>
  <si>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</si>
  <si>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</si>
  <si>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</si>
  <si>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Medio</t>
  </si>
  <si>
    <t>kilos</t>
  </si>
  <si>
    <t>ROBERTO VALLEJOS PEREZ</t>
  </si>
  <si>
    <t>Todo picado para chicharrón una pierna sin cortar entera</t>
  </si>
  <si>
    <t>si</t>
  </si>
  <si>
    <t>NO</t>
  </si>
  <si>
    <t>GILKA DE LA RIVA MIRANDA</t>
  </si>
  <si>
    <t>no</t>
  </si>
  <si>
    <t>ZENOBIA POMA MAMANI</t>
  </si>
  <si>
    <t>Precio 23bs autorizado por don Ivan  se recoge  5.00am</t>
  </si>
  <si>
    <t>JESUS ANGEL SANGA MAYTA</t>
  </si>
  <si>
    <t>Precio 23bs autorizado por don Ivan</t>
  </si>
  <si>
    <t>RODOLFO ARANCIBIA MENDOZA</t>
  </si>
  <si>
    <t>EDIBERTO CHINTARI JUAREZ</t>
  </si>
  <si>
    <t>Corte para chicharrón</t>
  </si>
  <si>
    <t>ROSSMERY GUTIERREZ QUISPE</t>
  </si>
  <si>
    <t>SAMUEL FERNANDEZ AYALA</t>
  </si>
  <si>
    <t>Picado para  chicharrón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</si>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</sst>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16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6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20" numFmtId="0" fillId="0" borderId="28" applyFont="1" applyNumberFormat="0" applyFill="0" applyBorder="1" applyAlignment="1">
      <alignment horizontal="center" vertical="bottom" textRotation="0" wrapText="true" shrinkToFit="false"/>
    </xf>
    <xf xfId="0" fontId="20" numFmtId="0" fillId="0" borderId="29" applyFont="1" applyNumberFormat="0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02"/>
  <sheetViews>
    <sheetView tabSelected="1" workbookViewId="0" showGridLines="true" showRowColHeaders="1">
      <selection activeCell="W7" sqref="W7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9"/>
    <col min="20" max="20" width="14.5703125" hidden="true" customWidth="true" style="0"/>
    <col min="21" max="21" width="7" customWidth="true" style="0"/>
    <col min="22" max="22" width="7" customWidth="true" style="9"/>
  </cols>
  <sheetData>
    <row r="1" spans="1:22" customHeight="1" ht="19.5">
      <c r="B1" s="68" t="s">
        <v>0</v>
      </c>
      <c r="C1" s="68"/>
      <c r="D1" s="68"/>
      <c r="E1" s="68"/>
      <c r="F1" s="68"/>
      <c r="G1" s="68"/>
      <c r="H1" s="68"/>
      <c r="I1" s="68"/>
      <c r="J1" s="2"/>
    </row>
    <row r="2" spans="1:22" customHeight="1" ht="6">
      <c r="C2" s="1"/>
      <c r="D2" s="1"/>
      <c r="E2" s="1"/>
      <c r="F2" s="1"/>
      <c r="G2" s="1"/>
      <c r="H2" s="1"/>
      <c r="I2" s="1"/>
      <c r="J2" s="2"/>
    </row>
    <row r="3" spans="1:22" customHeight="1" ht="20.25">
      <c r="B3" s="48" t="s">
        <v>1</v>
      </c>
      <c r="C3" s="71" t="s">
        <v>2</v>
      </c>
      <c r="D3" s="72"/>
      <c r="E3" s="72"/>
      <c r="F3" s="72"/>
      <c r="G3" s="72"/>
      <c r="H3" s="72"/>
      <c r="I3" s="49" t="s">
        <v>3</v>
      </c>
      <c r="J3" s="12" t="s">
        <v>4</v>
      </c>
      <c r="K3" s="47"/>
      <c r="L3" s="47"/>
      <c r="M3" s="47"/>
      <c r="N3" s="47"/>
      <c r="O3" s="47"/>
      <c r="P3" s="9"/>
      <c r="Q3" s="9"/>
      <c r="R3" s="9"/>
      <c r="T3" s="9"/>
    </row>
    <row r="4" spans="1:22" customHeight="1" ht="15">
      <c r="A4" s="59" t="s">
        <v>5</v>
      </c>
      <c r="B4" s="61" t="s">
        <v>6</v>
      </c>
      <c r="C4" s="64" t="s">
        <v>7</v>
      </c>
      <c r="D4" s="63" t="s">
        <v>8</v>
      </c>
      <c r="E4" s="63" t="s">
        <v>9</v>
      </c>
      <c r="F4" s="73" t="s">
        <v>10</v>
      </c>
      <c r="G4" s="11"/>
      <c r="H4" s="63" t="s">
        <v>11</v>
      </c>
      <c r="I4" s="3" t="s">
        <v>11</v>
      </c>
      <c r="J4" s="66" t="s">
        <v>12</v>
      </c>
      <c r="K4" s="69">
        <v>1</v>
      </c>
      <c r="L4" s="69">
        <v>2</v>
      </c>
      <c r="M4" s="69">
        <v>3</v>
      </c>
      <c r="N4" s="69">
        <v>4</v>
      </c>
      <c r="O4" s="69">
        <v>5</v>
      </c>
      <c r="P4" s="69">
        <v>6</v>
      </c>
      <c r="Q4" s="69">
        <v>7</v>
      </c>
      <c r="R4" s="69">
        <v>8</v>
      </c>
      <c r="S4" s="69">
        <v>9</v>
      </c>
      <c r="T4" s="69">
        <v>10</v>
      </c>
      <c r="U4" s="66" t="s">
        <v>13</v>
      </c>
      <c r="V4" s="66" t="s">
        <v>14</v>
      </c>
    </row>
    <row r="5" spans="1:22" customHeight="1" ht="15.75">
      <c r="A5" s="60"/>
      <c r="B5" s="62"/>
      <c r="C5" s="65"/>
      <c r="D5" s="62"/>
      <c r="E5" s="62"/>
      <c r="F5" s="74"/>
      <c r="G5" s="4" t="s">
        <v>15</v>
      </c>
      <c r="H5" s="62"/>
      <c r="I5" s="5" t="s">
        <v>16</v>
      </c>
      <c r="J5" s="67"/>
      <c r="K5" s="70"/>
      <c r="L5" s="70"/>
      <c r="M5" s="70"/>
      <c r="N5" s="70"/>
      <c r="O5" s="70"/>
      <c r="P5" s="70"/>
      <c r="Q5" s="70"/>
      <c r="R5" s="70"/>
      <c r="S5" s="70"/>
      <c r="T5" s="70"/>
      <c r="U5" s="67"/>
      <c r="V5" s="67"/>
    </row>
    <row r="6" spans="1:22" customHeight="1" ht="24.95">
      <c r="A6" s="28">
        <v>1</v>
      </c>
      <c r="B6" s="13" t="s">
        <v>17</v>
      </c>
      <c r="C6" s="14">
        <v>6.0</v>
      </c>
      <c r="D6" s="15">
        <f>+E6+F6+(IF(G6=(0.5),0.275,0))+H6+(I6/100)</f>
        <v>3.5</v>
      </c>
      <c r="E6" s="16"/>
      <c r="F6" s="17"/>
      <c r="G6" s="18"/>
      <c r="H6" s="16"/>
      <c r="I6" s="16">
        <v>350</v>
      </c>
      <c r="J6" s="19" t="s">
        <v>18</v>
      </c>
      <c r="K6" s="31"/>
      <c r="L6" s="32"/>
      <c r="M6" s="32"/>
      <c r="N6" s="32"/>
      <c r="O6" s="32"/>
      <c r="P6" s="32"/>
      <c r="Q6" s="32"/>
      <c r="R6" s="32"/>
      <c r="S6" s="43"/>
      <c r="T6" s="33"/>
      <c r="U6" s="19" t="s">
        <v>19</v>
      </c>
      <c r="V6" s="19" t="s">
        <v>20</v>
      </c>
    </row>
    <row r="7" spans="1:22" customHeight="1" ht="24.95" s="27" customFormat="1">
      <c r="A7" s="29">
        <f>+A6+1</f>
        <v>2</v>
      </c>
      <c r="B7" s="20" t="s">
        <v>21</v>
      </c>
      <c r="C7" s="21">
        <v>5.0</v>
      </c>
      <c r="D7" s="22">
        <f>+E7+F7+(IF(G7=(0.5),0.275,0))+H7+(I7/100)</f>
        <v>0.5</v>
      </c>
      <c r="E7" s="23"/>
      <c r="F7" s="24"/>
      <c r="G7" s="25"/>
      <c r="H7" s="23">
        <v>0.5</v>
      </c>
      <c r="I7" s="23"/>
      <c r="J7" s="26"/>
      <c r="K7" s="34"/>
      <c r="L7" s="35"/>
      <c r="M7" s="35"/>
      <c r="N7" s="35"/>
      <c r="O7" s="35"/>
      <c r="P7" s="35"/>
      <c r="Q7" s="35"/>
      <c r="R7" s="35"/>
      <c r="S7" s="44"/>
      <c r="T7" s="36"/>
      <c r="U7" s="26" t="s">
        <v>22</v>
      </c>
      <c r="V7" s="26" t="s">
        <v>20</v>
      </c>
    </row>
    <row r="8" spans="1:22" customHeight="1" ht="24.95">
      <c r="A8" s="30">
        <f>+A7+1</f>
        <v>3</v>
      </c>
      <c r="B8" s="13" t="s">
        <v>23</v>
      </c>
      <c r="C8" s="14">
        <v>23.0</v>
      </c>
      <c r="D8" s="15">
        <f>+E8+F8+(IF(G8=(0.5),0.275,0))+H8+(I8/100)</f>
        <v>7</v>
      </c>
      <c r="E8" s="16"/>
      <c r="F8" s="17">
        <v>7</v>
      </c>
      <c r="G8" s="18"/>
      <c r="H8" s="16"/>
      <c r="I8" s="16"/>
      <c r="J8" s="19" t="s">
        <v>24</v>
      </c>
      <c r="K8" s="37"/>
      <c r="L8" s="38"/>
      <c r="M8" s="38"/>
      <c r="N8" s="38"/>
      <c r="O8" s="38"/>
      <c r="P8" s="38"/>
      <c r="Q8" s="38"/>
      <c r="R8" s="38"/>
      <c r="S8" s="45"/>
      <c r="T8" s="39"/>
      <c r="U8" s="19" t="s">
        <v>19</v>
      </c>
      <c r="V8" s="19" t="s">
        <v>20</v>
      </c>
    </row>
    <row r="9" spans="1:22" customHeight="1" ht="24.95" s="27" customFormat="1">
      <c r="A9" s="29">
        <f>+A8+1</f>
        <v>4</v>
      </c>
      <c r="B9" s="20" t="s">
        <v>25</v>
      </c>
      <c r="C9" s="21">
        <v>23.0</v>
      </c>
      <c r="D9" s="22">
        <f>+E9+F9+(IF(G9=(0.5),0.275,0))+H9+(I9/100)</f>
        <v>1</v>
      </c>
      <c r="E9" s="23"/>
      <c r="F9" s="24">
        <v>1</v>
      </c>
      <c r="G9" s="25"/>
      <c r="H9" s="23"/>
      <c r="I9" s="23"/>
      <c r="J9" s="26" t="s">
        <v>26</v>
      </c>
      <c r="K9" s="34"/>
      <c r="L9" s="35"/>
      <c r="M9" s="35"/>
      <c r="N9" s="35"/>
      <c r="O9" s="35"/>
      <c r="P9" s="35"/>
      <c r="Q9" s="35"/>
      <c r="R9" s="35"/>
      <c r="S9" s="44"/>
      <c r="T9" s="36"/>
      <c r="U9" s="26" t="s">
        <v>22</v>
      </c>
      <c r="V9" s="26" t="s">
        <v>20</v>
      </c>
    </row>
    <row r="10" spans="1:22" customHeight="1" ht="24.95">
      <c r="A10" s="30">
        <f>+A9+1</f>
        <v>5</v>
      </c>
      <c r="B10" s="13" t="s">
        <v>27</v>
      </c>
      <c r="C10" s="14">
        <v>6.0</v>
      </c>
      <c r="D10" s="15">
        <f>+E10+F10+(IF(G10=(0.5),0.275,0))+H10+(I10/100)</f>
        <v>0.5</v>
      </c>
      <c r="E10" s="16"/>
      <c r="F10" s="17">
        <v>0.5</v>
      </c>
      <c r="G10" s="18"/>
      <c r="H10" s="16"/>
      <c r="I10" s="16"/>
      <c r="J10" s="19"/>
      <c r="K10" s="37"/>
      <c r="L10" s="38"/>
      <c r="M10" s="38"/>
      <c r="N10" s="38"/>
      <c r="O10" s="38"/>
      <c r="P10" s="38"/>
      <c r="Q10" s="38"/>
      <c r="R10" s="38"/>
      <c r="S10" s="45"/>
      <c r="T10" s="39"/>
      <c r="U10" s="19" t="s">
        <v>19</v>
      </c>
      <c r="V10" s="19" t="s">
        <v>20</v>
      </c>
    </row>
    <row r="11" spans="1:22" customHeight="1" ht="24.95" s="27" customFormat="1">
      <c r="A11" s="29">
        <f>+A10+1</f>
        <v>6</v>
      </c>
      <c r="B11" s="20" t="s">
        <v>28</v>
      </c>
      <c r="C11" s="21">
        <v>6.0</v>
      </c>
      <c r="D11" s="22">
        <f>+E11+F11+(IF(G11=(0.5),0.275,0))+H11+(I11/100)</f>
        <v>0.35</v>
      </c>
      <c r="E11" s="23"/>
      <c r="F11" s="24"/>
      <c r="G11" s="25"/>
      <c r="H11" s="23"/>
      <c r="I11" s="23">
        <v>35</v>
      </c>
      <c r="J11" s="26" t="s">
        <v>29</v>
      </c>
      <c r="K11" s="34"/>
      <c r="L11" s="35"/>
      <c r="M11" s="35"/>
      <c r="N11" s="35"/>
      <c r="O11" s="35"/>
      <c r="P11" s="35"/>
      <c r="Q11" s="35"/>
      <c r="R11" s="35"/>
      <c r="S11" s="44"/>
      <c r="T11" s="36"/>
      <c r="U11" s="26" t="s">
        <v>19</v>
      </c>
      <c r="V11" s="26" t="s">
        <v>20</v>
      </c>
    </row>
    <row r="12" spans="1:22" customHeight="1" ht="24.95">
      <c r="A12" s="30">
        <f>+A11+1</f>
        <v>7</v>
      </c>
      <c r="B12" s="13" t="s">
        <v>30</v>
      </c>
      <c r="C12" s="14">
        <v>5.0</v>
      </c>
      <c r="D12" s="15">
        <f>+E12+F12+(IF(G12=(0.5),0.275,0))+H12+(I12/100)</f>
        <v>0.5</v>
      </c>
      <c r="E12" s="16"/>
      <c r="F12" s="17"/>
      <c r="G12" s="18"/>
      <c r="H12" s="16">
        <v>0.5</v>
      </c>
      <c r="I12" s="16"/>
      <c r="J12" s="19"/>
      <c r="K12" s="37"/>
      <c r="L12" s="38"/>
      <c r="M12" s="38"/>
      <c r="N12" s="38"/>
      <c r="O12" s="38"/>
      <c r="P12" s="38"/>
      <c r="Q12" s="38"/>
      <c r="R12" s="38"/>
      <c r="S12" s="45"/>
      <c r="T12" s="39"/>
      <c r="U12" s="19" t="s">
        <v>19</v>
      </c>
      <c r="V12" s="19" t="s">
        <v>20</v>
      </c>
    </row>
    <row r="13" spans="1:22" customHeight="1" ht="24.95" s="27" customFormat="1">
      <c r="A13" s="29">
        <f>+A12+1</f>
        <v>8</v>
      </c>
      <c r="B13" s="20" t="s">
        <v>31</v>
      </c>
      <c r="C13" s="21">
        <v>5.0</v>
      </c>
      <c r="D13" s="22">
        <f>+E13+F13+(IF(G13=(0.5),0.275,0))+H13+(I13/100)</f>
        <v>0.5</v>
      </c>
      <c r="E13" s="23"/>
      <c r="F13" s="24"/>
      <c r="G13" s="25"/>
      <c r="H13" s="23">
        <v>0.5</v>
      </c>
      <c r="I13" s="23"/>
      <c r="J13" s="26" t="s">
        <v>32</v>
      </c>
      <c r="K13" s="34"/>
      <c r="L13" s="35"/>
      <c r="M13" s="35"/>
      <c r="N13" s="35"/>
      <c r="O13" s="35"/>
      <c r="P13" s="35"/>
      <c r="Q13" s="35"/>
      <c r="R13" s="35"/>
      <c r="S13" s="44"/>
      <c r="T13" s="36"/>
      <c r="U13" s="26" t="s">
        <v>19</v>
      </c>
      <c r="V13" s="26" t="s">
        <v>20</v>
      </c>
    </row>
    <row r="14" spans="1:22" customHeight="1" ht="24.75">
      <c r="A14" s="30">
        <f>+A13+1</f>
        <v>9</v>
      </c>
      <c r="B14" s="13"/>
      <c r="C14" s="14"/>
      <c r="D14" s="15">
        <f>+E14+F14+(IF(G14=(0.5),0.275,0))+H14+(I14/100)</f>
        <v>0</v>
      </c>
      <c r="E14" s="16"/>
      <c r="F14" s="17"/>
      <c r="G14" s="18"/>
      <c r="H14" s="16"/>
      <c r="I14" s="16"/>
      <c r="J14" s="19"/>
      <c r="K14" s="37"/>
      <c r="L14" s="38"/>
      <c r="M14" s="38"/>
      <c r="N14" s="38"/>
      <c r="O14" s="38"/>
      <c r="P14" s="38"/>
      <c r="Q14" s="38"/>
      <c r="R14" s="38"/>
      <c r="S14" s="45"/>
      <c r="T14" s="39"/>
      <c r="U14" s="19"/>
      <c r="V14" s="19"/>
    </row>
    <row r="15" spans="1:22" customHeight="1" ht="24.95" s="27" customFormat="1">
      <c r="A15" s="29">
        <f>+A14+1</f>
        <v>10</v>
      </c>
      <c r="B15" s="20"/>
      <c r="C15" s="21"/>
      <c r="D15" s="22">
        <f>+E15+F15+(IF(G15=(0.5),0.275,0))+H15+(I15/100)</f>
        <v>0</v>
      </c>
      <c r="E15" s="23"/>
      <c r="F15" s="24"/>
      <c r="G15" s="25"/>
      <c r="H15" s="23"/>
      <c r="I15" s="23"/>
      <c r="J15" s="26"/>
      <c r="K15" s="34"/>
      <c r="L15" s="35"/>
      <c r="M15" s="35"/>
      <c r="N15" s="35"/>
      <c r="O15" s="35"/>
      <c r="P15" s="35"/>
      <c r="Q15" s="35"/>
      <c r="R15" s="35"/>
      <c r="S15" s="44"/>
      <c r="T15" s="36"/>
      <c r="U15" s="26"/>
      <c r="V15" s="26"/>
    </row>
    <row r="16" spans="1:22" customHeight="1" ht="24.95">
      <c r="A16" s="30">
        <f>+A15+1</f>
        <v>11</v>
      </c>
      <c r="B16" s="13"/>
      <c r="C16" s="14"/>
      <c r="D16" s="15">
        <f>+E16+F16+(IF(G16=(0.5),0.275,0))+H16+(I16/100)</f>
        <v>0</v>
      </c>
      <c r="E16" s="16"/>
      <c r="F16" s="17"/>
      <c r="G16" s="18"/>
      <c r="H16" s="16"/>
      <c r="I16" s="16"/>
      <c r="J16" s="19"/>
      <c r="K16" s="37"/>
      <c r="L16" s="38"/>
      <c r="M16" s="38"/>
      <c r="N16" s="38"/>
      <c r="O16" s="38"/>
      <c r="P16" s="38"/>
      <c r="Q16" s="38"/>
      <c r="R16" s="38"/>
      <c r="S16" s="45"/>
      <c r="T16" s="39"/>
      <c r="U16" s="19"/>
      <c r="V16" s="19"/>
    </row>
    <row r="17" spans="1:22" customHeight="1" ht="24.95" s="27" customFormat="1">
      <c r="A17" s="29">
        <f>+A16+1</f>
        <v>12</v>
      </c>
      <c r="B17" s="20"/>
      <c r="C17" s="21"/>
      <c r="D17" s="22">
        <f>+E17+F17+(IF(G17=(0.5),0.275,0))+H17+(I17/100)</f>
        <v>0</v>
      </c>
      <c r="E17" s="23"/>
      <c r="F17" s="24"/>
      <c r="G17" s="25"/>
      <c r="H17" s="23"/>
      <c r="I17" s="23"/>
      <c r="J17" s="26"/>
      <c r="K17" s="34"/>
      <c r="L17" s="35"/>
      <c r="M17" s="35"/>
      <c r="N17" s="35"/>
      <c r="O17" s="35"/>
      <c r="P17" s="35"/>
      <c r="Q17" s="35"/>
      <c r="R17" s="35"/>
      <c r="S17" s="44"/>
      <c r="T17" s="36"/>
      <c r="U17" s="26"/>
      <c r="V17" s="26"/>
    </row>
    <row r="18" spans="1:22" customHeight="1" ht="24.95">
      <c r="A18" s="30">
        <f>+A17+1</f>
        <v>13</v>
      </c>
      <c r="B18" s="13"/>
      <c r="C18" s="14"/>
      <c r="D18" s="15">
        <f>+E18+F18+(IF(G18=(0.5),0.275,0))+H18+(I18/100)</f>
        <v>0</v>
      </c>
      <c r="E18" s="16"/>
      <c r="F18" s="17"/>
      <c r="G18" s="18"/>
      <c r="H18" s="16"/>
      <c r="I18" s="16"/>
      <c r="J18" s="19"/>
      <c r="K18" s="37"/>
      <c r="L18" s="38"/>
      <c r="M18" s="38"/>
      <c r="N18" s="38"/>
      <c r="O18" s="38"/>
      <c r="P18" s="38"/>
      <c r="Q18" s="38"/>
      <c r="R18" s="38"/>
      <c r="S18" s="45"/>
      <c r="T18" s="39"/>
      <c r="U18" s="19"/>
      <c r="V18" s="19"/>
    </row>
    <row r="19" spans="1:22" customHeight="1" ht="24.95" s="27" customFormat="1">
      <c r="A19" s="29">
        <f>+A18+1</f>
        <v>14</v>
      </c>
      <c r="B19" s="20"/>
      <c r="C19" s="21"/>
      <c r="D19" s="22">
        <f>+E19+F19+(IF(G19=(0.5),0.275,0))+H19+(I19/100)</f>
        <v>0</v>
      </c>
      <c r="E19" s="23"/>
      <c r="F19" s="24"/>
      <c r="G19" s="25"/>
      <c r="H19" s="23"/>
      <c r="I19" s="23"/>
      <c r="J19" s="26"/>
      <c r="K19" s="34"/>
      <c r="L19" s="35"/>
      <c r="M19" s="35"/>
      <c r="N19" s="35"/>
      <c r="O19" s="35"/>
      <c r="P19" s="35"/>
      <c r="Q19" s="35"/>
      <c r="R19" s="35"/>
      <c r="S19" s="44"/>
      <c r="T19" s="36"/>
      <c r="U19" s="26"/>
      <c r="V19" s="26"/>
    </row>
    <row r="20" spans="1:22" customHeight="1" ht="24.95">
      <c r="A20" s="30">
        <f>+A19+1</f>
        <v>15</v>
      </c>
      <c r="B20" s="13"/>
      <c r="C20" s="14"/>
      <c r="D20" s="15">
        <f>+E20+F20+(IF(G20=(0.5),0.275,0))+H20+(I20/100)</f>
        <v>0</v>
      </c>
      <c r="E20" s="16"/>
      <c r="F20" s="17"/>
      <c r="G20" s="18"/>
      <c r="H20" s="16"/>
      <c r="I20" s="16"/>
      <c r="J20" s="19"/>
      <c r="K20" s="37"/>
      <c r="L20" s="38"/>
      <c r="M20" s="38"/>
      <c r="N20" s="38"/>
      <c r="O20" s="38"/>
      <c r="P20" s="38"/>
      <c r="Q20" s="38"/>
      <c r="R20" s="38"/>
      <c r="S20" s="45"/>
      <c r="T20" s="39"/>
      <c r="U20" s="19"/>
      <c r="V20" s="19"/>
    </row>
    <row r="21" spans="1:22" customHeight="1" ht="24.95" s="27" customFormat="1">
      <c r="A21" s="29">
        <f>+A20+1</f>
        <v>16</v>
      </c>
      <c r="B21" s="20"/>
      <c r="C21" s="21"/>
      <c r="D21" s="22">
        <f>+E21+F21+(IF(G21=(0.5),0.275,0))+H21+(I21/100)</f>
        <v>0</v>
      </c>
      <c r="E21" s="23"/>
      <c r="F21" s="24"/>
      <c r="G21" s="25"/>
      <c r="H21" s="23"/>
      <c r="I21" s="23"/>
      <c r="J21" s="26"/>
      <c r="K21" s="34"/>
      <c r="L21" s="35"/>
      <c r="M21" s="35"/>
      <c r="N21" s="35"/>
      <c r="O21" s="35"/>
      <c r="P21" s="35"/>
      <c r="Q21" s="35"/>
      <c r="R21" s="35"/>
      <c r="S21" s="44"/>
      <c r="T21" s="36"/>
      <c r="U21" s="26"/>
      <c r="V21" s="26"/>
    </row>
    <row r="22" spans="1:22" customHeight="1" ht="24.95">
      <c r="A22" s="30">
        <f>+A21+1</f>
        <v>17</v>
      </c>
      <c r="B22" s="13"/>
      <c r="C22" s="14"/>
      <c r="D22" s="15">
        <f>+E22+F22+(IF(G22=(0.5),0.275,0))+H22+(I22/100)</f>
        <v>0</v>
      </c>
      <c r="E22" s="16"/>
      <c r="F22" s="17"/>
      <c r="G22" s="18"/>
      <c r="H22" s="16"/>
      <c r="I22" s="16"/>
      <c r="J22" s="19"/>
      <c r="K22" s="37"/>
      <c r="L22" s="38"/>
      <c r="M22" s="38"/>
      <c r="N22" s="38"/>
      <c r="O22" s="38"/>
      <c r="P22" s="38"/>
      <c r="Q22" s="38"/>
      <c r="R22" s="38"/>
      <c r="S22" s="45"/>
      <c r="T22" s="39"/>
      <c r="U22" s="19"/>
      <c r="V22" s="19"/>
    </row>
    <row r="23" spans="1:22" customHeight="1" ht="24.95" s="27" customFormat="1">
      <c r="A23" s="29">
        <f>+A22+1</f>
        <v>18</v>
      </c>
      <c r="B23" s="20"/>
      <c r="C23" s="21"/>
      <c r="D23" s="22">
        <f>+E23+F23+(IF(G23=(0.5),0.275,0))+H23+(I23/100)</f>
        <v>0</v>
      </c>
      <c r="E23" s="23"/>
      <c r="F23" s="24"/>
      <c r="G23" s="25"/>
      <c r="H23" s="23"/>
      <c r="I23" s="23"/>
      <c r="J23" s="26"/>
      <c r="K23" s="34"/>
      <c r="L23" s="35"/>
      <c r="M23" s="35"/>
      <c r="N23" s="35"/>
      <c r="O23" s="35"/>
      <c r="P23" s="35"/>
      <c r="Q23" s="35"/>
      <c r="R23" s="35"/>
      <c r="S23" s="44"/>
      <c r="T23" s="36"/>
      <c r="U23" s="26"/>
      <c r="V23" s="26"/>
    </row>
    <row r="24" spans="1:22" customHeight="1" ht="24.95" s="27" customFormat="1">
      <c r="A24" s="30">
        <f>+A23+1</f>
        <v>19</v>
      </c>
      <c r="B24" s="13"/>
      <c r="C24" s="14"/>
      <c r="D24" s="15">
        <f>+E24+F24+(IF(G24=(0.5),0.275,0))+H24+(I24/100)</f>
        <v>0</v>
      </c>
      <c r="E24" s="16"/>
      <c r="F24" s="17"/>
      <c r="G24" s="18"/>
      <c r="H24" s="16"/>
      <c r="I24" s="16"/>
      <c r="J24" s="19"/>
      <c r="K24" s="34"/>
      <c r="L24" s="35"/>
      <c r="M24" s="35"/>
      <c r="N24" s="35"/>
      <c r="O24" s="35"/>
      <c r="P24" s="35"/>
      <c r="Q24" s="35"/>
      <c r="R24" s="35"/>
      <c r="S24" s="44"/>
      <c r="T24" s="36"/>
      <c r="U24" s="19"/>
      <c r="V24" s="19"/>
    </row>
    <row r="25" spans="1:22" customHeight="1" ht="24.95" s="27" customFormat="1">
      <c r="A25" s="29">
        <f>+A24+1</f>
        <v>20</v>
      </c>
      <c r="B25" s="20"/>
      <c r="C25" s="21"/>
      <c r="D25" s="22">
        <f>+E25+F25+(IF(G25=(0.5),0.275,0))+H25+(I25/100)</f>
        <v>0</v>
      </c>
      <c r="E25" s="23"/>
      <c r="F25" s="24"/>
      <c r="G25" s="25"/>
      <c r="H25" s="23"/>
      <c r="I25" s="23"/>
      <c r="J25" s="26"/>
      <c r="K25" s="34"/>
      <c r="L25" s="35"/>
      <c r="M25" s="35"/>
      <c r="N25" s="35"/>
      <c r="O25" s="35"/>
      <c r="P25" s="35"/>
      <c r="Q25" s="35"/>
      <c r="R25" s="35"/>
      <c r="S25" s="44"/>
      <c r="T25" s="36"/>
      <c r="U25" s="26"/>
      <c r="V25" s="26"/>
    </row>
    <row r="26" spans="1:22" customHeight="1" ht="24.95" s="27" customFormat="1">
      <c r="A26" s="30">
        <f>+A25+1</f>
        <v>21</v>
      </c>
      <c r="B26" s="13"/>
      <c r="C26" s="14"/>
      <c r="D26" s="15">
        <f>+E26+F26+(IF(G26=(0.5),0.275,0))+H26+(I26/100)</f>
        <v>0</v>
      </c>
      <c r="E26" s="16"/>
      <c r="F26" s="17"/>
      <c r="G26" s="18"/>
      <c r="H26" s="16"/>
      <c r="I26" s="16"/>
      <c r="J26" s="19"/>
      <c r="K26" s="34"/>
      <c r="L26" s="35"/>
      <c r="M26" s="35"/>
      <c r="N26" s="35"/>
      <c r="O26" s="35"/>
      <c r="P26" s="35"/>
      <c r="Q26" s="35"/>
      <c r="R26" s="35"/>
      <c r="S26" s="44"/>
      <c r="T26" s="36"/>
      <c r="U26" s="19"/>
      <c r="V26" s="19"/>
    </row>
    <row r="27" spans="1:22" customHeight="1" ht="24.95" s="27" customFormat="1">
      <c r="A27" s="29">
        <f>+A26+1</f>
        <v>22</v>
      </c>
      <c r="B27" s="20"/>
      <c r="C27" s="21"/>
      <c r="D27" s="22">
        <f>+E27+F27+(IF(G27=(0.5),0.275,0))+H27+(I27/100)</f>
        <v>0</v>
      </c>
      <c r="E27" s="23"/>
      <c r="F27" s="24"/>
      <c r="G27" s="25"/>
      <c r="H27" s="23"/>
      <c r="I27" s="23"/>
      <c r="J27" s="26"/>
      <c r="K27" s="34"/>
      <c r="L27" s="35"/>
      <c r="M27" s="35"/>
      <c r="N27" s="35"/>
      <c r="O27" s="35"/>
      <c r="P27" s="35"/>
      <c r="Q27" s="35"/>
      <c r="R27" s="35"/>
      <c r="S27" s="44"/>
      <c r="T27" s="36"/>
      <c r="U27" s="26"/>
      <c r="V27" s="26"/>
    </row>
    <row r="28" spans="1:22" customHeight="1" ht="24.95" s="27" customFormat="1">
      <c r="A28" s="30">
        <f>+A27+1</f>
        <v>23</v>
      </c>
      <c r="B28" s="13"/>
      <c r="C28" s="14"/>
      <c r="D28" s="15">
        <f>+E28+F28+(IF(G28=(0.5),0.275,0))+H28+(I28/100)</f>
        <v>0</v>
      </c>
      <c r="E28" s="16"/>
      <c r="F28" s="17"/>
      <c r="G28" s="18"/>
      <c r="H28" s="16"/>
      <c r="I28" s="16"/>
      <c r="J28" s="19"/>
      <c r="K28" s="34"/>
      <c r="L28" s="35"/>
      <c r="M28" s="35"/>
      <c r="N28" s="35"/>
      <c r="O28" s="35"/>
      <c r="P28" s="35"/>
      <c r="Q28" s="35"/>
      <c r="R28" s="35"/>
      <c r="S28" s="44"/>
      <c r="T28" s="36"/>
      <c r="U28" s="19"/>
      <c r="V28" s="19"/>
    </row>
    <row r="29" spans="1:22" customHeight="1" ht="24.95" s="27" customFormat="1">
      <c r="A29" s="29">
        <f>+A28+1</f>
        <v>24</v>
      </c>
      <c r="B29" s="20"/>
      <c r="C29" s="21"/>
      <c r="D29" s="22">
        <f>+E29+F29+(IF(G29=(0.5),0.275,0))+H29+(I29/100)</f>
        <v>0</v>
      </c>
      <c r="E29" s="23"/>
      <c r="F29" s="24"/>
      <c r="G29" s="25"/>
      <c r="H29" s="23"/>
      <c r="I29" s="23"/>
      <c r="J29" s="26"/>
      <c r="K29" s="50">
        <f>SUM(D6:D30)</f>
        <v>13.85</v>
      </c>
      <c r="L29" s="35"/>
      <c r="M29" s="35"/>
      <c r="N29" s="35"/>
      <c r="O29" s="35"/>
      <c r="P29" s="35"/>
      <c r="Q29" s="35"/>
      <c r="R29" s="35"/>
      <c r="S29" s="44"/>
      <c r="T29" s="36"/>
      <c r="U29" s="26"/>
      <c r="V29" s="26"/>
    </row>
    <row r="30" spans="1:22" customHeight="1" ht="24.75" s="27" customFormat="1">
      <c r="A30" s="51">
        <f>+A29+1</f>
        <v>25</v>
      </c>
      <c r="B30" s="52"/>
      <c r="C30" s="53"/>
      <c r="D30" s="54">
        <f>+E30+F30+(IF(G30=(0.5),0.275,0))+H30+(I30/100)</f>
        <v>0</v>
      </c>
      <c r="E30" s="55"/>
      <c r="F30" s="56"/>
      <c r="G30" s="57"/>
      <c r="H30" s="55"/>
      <c r="I30" s="55"/>
      <c r="J30" s="58"/>
      <c r="K30" s="40">
        <f>(K29-INT(K29))</f>
        <v>0.85</v>
      </c>
      <c r="L30" s="41"/>
      <c r="M30" s="41"/>
      <c r="N30" s="41"/>
      <c r="O30" s="41"/>
      <c r="P30" s="41"/>
      <c r="Q30" s="41"/>
      <c r="R30" s="41"/>
      <c r="S30" s="46"/>
      <c r="T30" s="42"/>
      <c r="U30" s="58"/>
      <c r="V30" s="58"/>
    </row>
    <row r="31" spans="1:22" customHeight="1" ht="10.5">
      <c r="E31" s="9"/>
      <c r="F31" s="9"/>
      <c r="G31" s="9"/>
      <c r="H31" s="9"/>
      <c r="I31" s="9"/>
    </row>
    <row r="32" spans="1:22" customHeight="1" ht="21.75">
      <c r="B32" s="6" t="s">
        <v>33</v>
      </c>
      <c r="C32" s="7"/>
      <c r="D32" s="10">
        <f>IF(K30&gt;0.54,(INT(K29)+1)+(K30-0.55),K29)</f>
        <v>14.3</v>
      </c>
    </row>
    <row r="33" spans="1:22" customHeight="1" ht="15.75">
      <c r="D33" s="8"/>
      <c r="E33" s="8"/>
    </row>
    <row r="34" spans="1:22" customHeight="1" ht="15.75"/>
    <row r="35" spans="1:22" customHeight="1" ht="15.75"/>
    <row r="36" spans="1:22" customHeight="1" ht="15.75"/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  <mergeCell ref="F4:F5"/>
    <mergeCell ref="A4:A5"/>
    <mergeCell ref="B4:B5"/>
    <mergeCell ref="E4:E5"/>
    <mergeCell ref="C4:C5"/>
    <mergeCell ref="D4:D5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2022-08-08T14:57:17-04:00</dcterms:modified>
  <dc:title/>
  <dc:description/>
  <dc:subject/>
  <cp:keywords/>
  <cp:category/>
</cp:coreProperties>
</file>