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66925"/>
  <mc:AlternateContent xmlns:mc="http://schemas.openxmlformats.org/markup-compatibility/2006">
    <mc:Choice Requires="x15">
      <x15ac:absPath xmlns:x15ac="http://schemas.microsoft.com/office/spreadsheetml/2010/11/ac" url="https://cognizantonline-my.sharepoint.com/personal/921852_cognizant_com/Documents/DATA_2023/Curriculum/"/>
    </mc:Choice>
  </mc:AlternateContent>
  <xr:revisionPtr revIDLastSave="8" documentId="13_ncr:1_{4FC3ED19-0117-495C-AE71-A0F566AAFD01}" xr6:coauthVersionLast="47" xr6:coauthVersionMax="47" xr10:uidLastSave="{F705C1C6-007E-46AF-882D-D46362057DC6}"/>
  <bookViews>
    <workbookView xWindow="-110" yWindow="-110" windowWidth="19420" windowHeight="10300" xr2:uid="{00000000-000D-0000-FFFF-FFFF00000000}"/>
  </bookViews>
  <sheets>
    <sheet name="Module List" sheetId="2" r:id="rId1"/>
    <sheet name="ToC_DBMS &amp; Data Modeling" sheetId="4" r:id="rId2"/>
    <sheet name="ToC_ANSI SQL" sheetId="5" r:id="rId3"/>
    <sheet name="ToC_DW Basics" sheetId="6" r:id="rId4"/>
    <sheet name="ToC_ETL Concepts" sheetId="8" r:id="rId5"/>
    <sheet name="ToC_Reporting Concepts" sheetId="10" r:id="rId6"/>
    <sheet name="ToC_UNIX" sheetId="9" r:id="rId7"/>
    <sheet name="ToC_Python" sheetId="7" r:id="rId8"/>
    <sheet name="ToC_Big Data" sheetId="1" r:id="rId9"/>
    <sheet name="ToC_ADF ADLS Synapse Capstone" sheetId="11" r:id="rId10"/>
    <sheet name="Azure DP 900 Additional" sheetId="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2" l="1"/>
  <c r="G64" i="11"/>
  <c r="G24" i="11"/>
  <c r="G16" i="11"/>
  <c r="G6" i="11"/>
  <c r="G101" i="11"/>
  <c r="F101" i="11"/>
  <c r="E101" i="11"/>
  <c r="G100" i="11"/>
  <c r="G80" i="11"/>
  <c r="G87" i="11" s="1"/>
  <c r="F22" i="11"/>
  <c r="E22" i="11"/>
  <c r="E14" i="11"/>
  <c r="G38" i="11"/>
  <c r="F98" i="11"/>
  <c r="E98" i="11"/>
  <c r="G89" i="11"/>
  <c r="G98" i="11" s="1"/>
  <c r="F87" i="11"/>
  <c r="E87" i="11"/>
  <c r="F78" i="11"/>
  <c r="E78" i="11"/>
  <c r="G78" i="11" s="1"/>
  <c r="F62" i="11"/>
  <c r="E62" i="11"/>
  <c r="G62" i="11" s="1"/>
  <c r="F36" i="11"/>
  <c r="E36" i="11"/>
  <c r="G36" i="11" s="1"/>
  <c r="G28" i="11"/>
  <c r="F26" i="11"/>
  <c r="E26" i="11"/>
  <c r="G26" i="11" s="1"/>
  <c r="F14" i="11"/>
  <c r="F102" i="11" s="1"/>
  <c r="F18" i="10"/>
  <c r="F20" i="10" s="1"/>
  <c r="F21" i="10" s="1"/>
  <c r="E18" i="10"/>
  <c r="E20" i="10" s="1"/>
  <c r="E21" i="10" s="1"/>
  <c r="G17" i="10"/>
  <c r="G16" i="10"/>
  <c r="G15" i="10"/>
  <c r="G14" i="10"/>
  <c r="G13" i="10"/>
  <c r="G12" i="10"/>
  <c r="G11" i="10"/>
  <c r="G10" i="10"/>
  <c r="G9" i="10"/>
  <c r="G18" i="10" s="1"/>
  <c r="G20" i="10" s="1"/>
  <c r="G21" i="10" s="1"/>
  <c r="G8" i="10"/>
  <c r="G98" i="1"/>
  <c r="G97" i="1"/>
  <c r="G28" i="2"/>
  <c r="G29" i="2" s="1"/>
  <c r="G27" i="2"/>
  <c r="G23" i="2"/>
  <c r="G24" i="2" s="1"/>
  <c r="F21" i="2"/>
  <c r="F23" i="2" s="1"/>
  <c r="F24" i="2" s="1"/>
  <c r="E102" i="11" l="1"/>
  <c r="E103" i="11" s="1"/>
  <c r="G22" i="11"/>
  <c r="G14" i="11"/>
  <c r="F103" i="11"/>
  <c r="G86" i="1"/>
  <c r="G93" i="1" s="1"/>
  <c r="B5" i="3"/>
  <c r="E93" i="1"/>
  <c r="G91" i="1"/>
  <c r="G89" i="1"/>
  <c r="G87" i="1"/>
  <c r="G29" i="1"/>
  <c r="F10" i="1"/>
  <c r="E10" i="1"/>
  <c r="E17" i="1"/>
  <c r="F17" i="1"/>
  <c r="F21" i="1"/>
  <c r="E21" i="1"/>
  <c r="F27" i="1"/>
  <c r="E27" i="1"/>
  <c r="E31" i="1"/>
  <c r="F31" i="1"/>
  <c r="F34" i="1"/>
  <c r="E34" i="1"/>
  <c r="F39" i="1"/>
  <c r="E39" i="1"/>
  <c r="F45" i="1"/>
  <c r="E45" i="1"/>
  <c r="F52" i="1"/>
  <c r="E52" i="1"/>
  <c r="F59" i="1"/>
  <c r="E59" i="1"/>
  <c r="F77" i="1"/>
  <c r="E77" i="1"/>
  <c r="F71" i="1"/>
  <c r="E71" i="1"/>
  <c r="G79" i="1"/>
  <c r="G73" i="1"/>
  <c r="G67" i="1"/>
  <c r="G61" i="1"/>
  <c r="G54" i="1"/>
  <c r="G47" i="1"/>
  <c r="G41" i="1"/>
  <c r="G45" i="1" s="1"/>
  <c r="G36" i="1"/>
  <c r="G39" i="1" s="1"/>
  <c r="G23" i="1"/>
  <c r="G102" i="11" l="1"/>
  <c r="G103" i="11" s="1"/>
  <c r="F93" i="1"/>
  <c r="F95" i="1" s="1"/>
  <c r="F96" i="1" s="1"/>
  <c r="G71" i="1"/>
  <c r="G77" i="1"/>
  <c r="G10" i="1"/>
  <c r="G17" i="1"/>
  <c r="E95" i="1"/>
  <c r="E96" i="1" s="1"/>
  <c r="G95" i="1" l="1"/>
  <c r="G96" i="1" s="1"/>
</calcChain>
</file>

<file path=xl/sharedStrings.xml><?xml version="1.0" encoding="utf-8"?>
<sst xmlns="http://schemas.openxmlformats.org/spreadsheetml/2006/main" count="779" uniqueCount="525">
  <si>
    <t>Course Segment</t>
  </si>
  <si>
    <t>Training Segment</t>
  </si>
  <si>
    <t>Stage</t>
  </si>
  <si>
    <t>New Course/Module</t>
  </si>
  <si>
    <t>Delivery Method</t>
  </si>
  <si>
    <t>Revised Duration (Hrs)</t>
  </si>
  <si>
    <t>Modified Duration (Hrs)</t>
  </si>
  <si>
    <t>Required</t>
  </si>
  <si>
    <t>Enablement Assured Level</t>
  </si>
  <si>
    <t>Assessment Assured Level</t>
  </si>
  <si>
    <t>Comments</t>
  </si>
  <si>
    <t>Course Content</t>
  </si>
  <si>
    <t>Fundamentals</t>
  </si>
  <si>
    <t>Enablement</t>
  </si>
  <si>
    <t>Stage 1</t>
  </si>
  <si>
    <t>DBMS &amp; Data Model</t>
  </si>
  <si>
    <t>ILT &amp; Elearning</t>
  </si>
  <si>
    <t>Yes</t>
  </si>
  <si>
    <t>Knowledge</t>
  </si>
  <si>
    <t>ANSI-SQL</t>
  </si>
  <si>
    <t>Skill</t>
  </si>
  <si>
    <t>DW Basics</t>
  </si>
  <si>
    <t>ETL Concepts</t>
  </si>
  <si>
    <t>Reporting Concepts</t>
  </si>
  <si>
    <t>Certification</t>
  </si>
  <si>
    <t>ANSI SQL Certification</t>
  </si>
  <si>
    <t>Core Java</t>
  </si>
  <si>
    <t>ILT</t>
  </si>
  <si>
    <t xml:space="preserve">Python  </t>
  </si>
  <si>
    <t>CTHPL064025</t>
  </si>
  <si>
    <t>Python Certification</t>
  </si>
  <si>
    <t>ATHPL064027 - Knowledge certification on Python</t>
  </si>
  <si>
    <t>Behavioral</t>
  </si>
  <si>
    <t>Stage 1 &amp; 2</t>
  </si>
  <si>
    <t xml:space="preserve">Communication </t>
  </si>
  <si>
    <t>Stage 2</t>
  </si>
  <si>
    <t>Certification - Pre and Post Assessment</t>
  </si>
  <si>
    <t>Advanced</t>
  </si>
  <si>
    <t>https://cognizant.udemy.com/course/linux-command-line-volume1/</t>
  </si>
  <si>
    <t>Azure - AZ 900</t>
  </si>
  <si>
    <t>Awareness</t>
  </si>
  <si>
    <t xml:space="preserve">Microsoft Azure - Beginner's Guide + AZ-900 - UPDATED 2020 </t>
  </si>
  <si>
    <t>https://cognizantlearning.sumtotal.host/core/pillarRedirect?relyingParty=LM&amp;url=app%2fmanagement%2fLMS_ActDetails.aspx%3fActivityId%3d1128167%26UserMode%3d0</t>
  </si>
  <si>
    <t>Azure DP 900</t>
  </si>
  <si>
    <t xml:space="preserve">Azure DP 900 Additional  </t>
  </si>
  <si>
    <r>
      <t>Code: </t>
    </r>
    <r>
      <rPr>
        <sz val="7"/>
        <color rgb="FF333333"/>
        <rFont val="Arial"/>
        <family val="2"/>
      </rPr>
      <t>3377424</t>
    </r>
  </si>
  <si>
    <t>ADF, ADLS and Synapse Capstone</t>
  </si>
  <si>
    <t>https://cognizant.udemy.com/course/data-engineering-on-microsoft-azure-the-definitive-guide/</t>
  </si>
  <si>
    <t>DataWarehousing</t>
  </si>
  <si>
    <t xml:space="preserve">Big Data </t>
  </si>
  <si>
    <t>Project</t>
  </si>
  <si>
    <t>Project Case study</t>
  </si>
  <si>
    <t>Total Duration in Days</t>
  </si>
  <si>
    <t xml:space="preserve">Total Duration in Weeks </t>
  </si>
  <si>
    <t>Note: New Baseline version is calculated for 5 days a week</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</si>
  <si>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</si>
  <si>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</si>
  <si>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</si>
  <si>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</si>
  <si>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</si>
  <si>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</si>
  <si>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</si>
  <si>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1"/>
        <color theme="0"/>
        <rFont val="Calibri"/>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</si>
  <si>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</si>
  <si>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</si>
  <si>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</si>
  <si>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</si>
  <si>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</si>
  <si>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</si>
  <si>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</si>
  <si>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</si>
  <si>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</si>
  <si>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</si>
  <si>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</si>
  <si>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</si>
  <si>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</si>
  <si>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</si>
  <si>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</si>
  <si>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</si>
  <si>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</si>
  <si>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</si>
  <si>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Role of the Data Model in Application development.</t>
  </si>
  <si>
    <t>Benefits of Data Model.</t>
  </si>
  <si>
    <t>Categories of Data Model</t>
  </si>
  <si>
    <t>OLTP</t>
  </si>
  <si>
    <t>Dimensional Modeling</t>
  </si>
  <si>
    <t>Stages of Data Model</t>
  </si>
  <si>
    <t>Conceptual Modeling</t>
  </si>
  <si>
    <t>Logical Modeling</t>
  </si>
  <si>
    <t>Physical Modeling</t>
  </si>
  <si>
    <t xml:space="preserve"> Logical Data Model Contents</t>
  </si>
  <si>
    <t>Entity</t>
  </si>
  <si>
    <t>Attribute</t>
  </si>
  <si>
    <t>Relationship</t>
  </si>
  <si>
    <t>Notation</t>
  </si>
  <si>
    <t>Keys-PK, FK,AK etc</t>
  </si>
  <si>
    <t>Demo on ErwinTool</t>
  </si>
  <si>
    <t>Creating Entities,Attributes</t>
  </si>
  <si>
    <t>Creating different types of relationships</t>
  </si>
  <si>
    <t>Converting Logical to Physical Model</t>
  </si>
  <si>
    <t>Steps for logical to physical data model conversion</t>
  </si>
  <si>
    <t>Physical Model -Primary Keys &amp; Constraints</t>
  </si>
  <si>
    <t xml:space="preserve"> </t>
  </si>
  <si>
    <t>Requirement Analysis</t>
  </si>
  <si>
    <t>The goals of requirement analysis</t>
  </si>
  <si>
    <t>Points to keep in mind for requirement analysis.</t>
  </si>
  <si>
    <t>Structured Data Modeling Process</t>
  </si>
  <si>
    <t>Normalization and De-Normalization</t>
  </si>
  <si>
    <t>Why Normalization?</t>
  </si>
  <si>
    <t>Normalization Forms - First Normal Form (1NF)</t>
  </si>
  <si>
    <t>Second Normal Form (2NF)</t>
  </si>
  <si>
    <t>Third Normal Form (3NF)</t>
  </si>
  <si>
    <t>Boyce-Codd Normal Form (BCNF)</t>
  </si>
  <si>
    <t>Why do we need to de-normalize?</t>
  </si>
  <si>
    <t>Pros &amp; Cons of de-normalization</t>
  </si>
  <si>
    <t>Specialization &amp; Generalization</t>
  </si>
  <si>
    <t>What is Specialization &amp; Generalization?</t>
  </si>
  <si>
    <t>Why do we need Specialization &amp; Generalization?</t>
  </si>
  <si>
    <t>Rollup &amp; Rolldown Concepts</t>
  </si>
  <si>
    <t>Estimated Time Duration for this Topic</t>
  </si>
  <si>
    <t>Total Duration in Mins</t>
  </si>
  <si>
    <t>Total Duration in Hours</t>
  </si>
  <si>
    <t xml:space="preserve">Understanding ANSI SQL - Table of Contents  </t>
  </si>
  <si>
    <t xml:space="preserve">Module Name: Understanding ANSI SQL </t>
  </si>
  <si>
    <t>Estimated Duration In Mts for eLearning</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</si>
  <si>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</si>
  <si>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</si>
  <si>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</si>
  <si>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</si>
  <si>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</si>
  <si>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</si>
  <si>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</si>
  <si>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</si>
  <si>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</si>
  <si>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</si>
  <si>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</si>
  <si>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</si>
  <si>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</si>
  <si>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</si>
  <si>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</si>
  <si>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</si>
  <si>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</si>
  <si>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</si>
  <si>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</si>
  <si>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</si>
  <si>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</si>
  <si>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</si>
  <si>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</si>
  <si>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</si>
  <si>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</si>
  <si>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</si>
  <si>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</si>
  <si>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</si>
  <si>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</si>
  <si>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</si>
  <si>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</si>
  <si>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</si>
  <si>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</si>
  <si>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</si>
  <si>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</si>
  <si>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</si>
  <si>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</si>
  <si>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</si>
  <si>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</si>
  <si>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</si>
  <si>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</si>
  <si>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</si>
  <si>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</si>
  <si>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</si>
  <si>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</si>
  <si>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</si>
  <si>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</si>
  <si>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</si>
  <si>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</si>
  <si>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</si>
  <si>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</si>
  <si>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</si>
  <si>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</si>
  <si>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</si>
  <si>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</si>
  <si>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</si>
  <si>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</si>
  <si>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</si>
  <si>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</si>
  <si>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</si>
  <si>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</si>
  <si>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</si>
  <si>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</si>
  <si>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</si>
  <si>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</si>
  <si>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</si>
  <si>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</si>
  <si>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</si>
  <si>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</si>
  <si>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</si>
  <si>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</si>
  <si>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</si>
  <si>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</si>
  <si>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</si>
  <si>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</si>
  <si>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</si>
  <si>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</si>
  <si>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</si>
  <si>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</si>
  <si>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</si>
  <si>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</si>
  <si>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</si>
  <si>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</si>
  <si>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</si>
  <si>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</si>
  <si>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</si>
  <si>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</si>
  <si>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</si>
  <si>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</si>
  <si>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</si>
  <si>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</si>
  <si>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</si>
  <si>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</si>
  <si>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</si>
  <si>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</si>
  <si>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</si>
  <si>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</si>
  <si>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</si>
  <si>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</si>
  <si>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</si>
  <si>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</si>
  <si>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</si>
  <si>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</si>
  <si>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</si>
  <si>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</si>
  <si>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</si>
  <si>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</si>
  <si>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</si>
  <si>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</si>
  <si>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</si>
  <si>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</si>
  <si>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</si>
  <si>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</si>
  <si>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</si>
  <si>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</si>
  <si>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</si>
  <si>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Estimated Duration In Mts for Theory</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</si>
  <si>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</si>
  <si>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</si>
  <si>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</si>
  <si>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</si>
  <si>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</si>
  <si>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</si>
  <si>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</si>
  <si>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</si>
  <si>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</si>
  <si>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</si>
  <si>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</si>
  <si>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</si>
  <si>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</si>
  <si>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</si>
  <si>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</si>
  <si>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</si>
  <si>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</si>
  <si>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</si>
  <si>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</si>
  <si>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</si>
  <si>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</si>
  <si>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</si>
  <si>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</si>
  <si>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</si>
  <si>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</si>
  <si>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</si>
  <si>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</si>
  <si>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Caching/Partitioning</t>
  </si>
  <si>
    <t xml:space="preserve">ETL Tools in the market and their Comparison
</t>
  </si>
  <si>
    <t xml:space="preserve">Reporting Concepts - Table of Contents </t>
  </si>
  <si>
    <t>Module Name: REPORTING CONCEPTS</t>
  </si>
  <si>
    <t>Estimated Duration in Mts for Theory</t>
  </si>
  <si>
    <t>Estimated Duration in Mts for Hands-on</t>
  </si>
  <si>
    <t>Estimated Duration in Mts
Total</t>
  </si>
  <si>
    <t xml:space="preserve">
Introduction to Reporting Concepts</t>
  </si>
  <si>
    <t>What is Reporting</t>
  </si>
  <si>
    <t>Subreports/Charts/Graphs</t>
  </si>
  <si>
    <t>Driil down/up/through concepts</t>
  </si>
  <si>
    <t xml:space="preserve">Scheduling and distribution capabilities </t>
  </si>
  <si>
    <t xml:space="preserve">Export capabilities </t>
  </si>
  <si>
    <t xml:space="preserve">Reporting Tools in the market and their Comparison
</t>
  </si>
  <si>
    <t>What is Dashboards</t>
  </si>
  <si>
    <t>What is Scorcarding</t>
  </si>
  <si>
    <t>Difference b/w Reports/Dashboards/Scorecarding</t>
  </si>
  <si>
    <t>Difference b/w Reports/Dashboards</t>
  </si>
  <si>
    <t xml:space="preserve">UNIX &amp; SHELL Scripting : Table of Contents  </t>
  </si>
  <si>
    <t>Module Name: UNIX &amp; SHELL Scripting</t>
  </si>
  <si>
    <t xml:space="preserve">
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</si>
  <si>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</si>
  <si>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</si>
  <si>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</si>
  <si>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</si>
  <si>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</si>
  <si>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</si>
  <si>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</si>
  <si>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</si>
  <si>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</si>
  <si>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</si>
  <si>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</si>
  <si>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</si>
  <si>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</si>
  <si>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Reference Book Used</t>
  </si>
  <si>
    <t xml:space="preserve">Assumptions </t>
  </si>
  <si>
    <t xml:space="preserve">Prepared By (ID and Name): </t>
  </si>
  <si>
    <t xml:space="preserve">Reviewed By (ID and Name): </t>
  </si>
  <si>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</si>
  <si>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</si>
  <si>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</si>
  <si>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</si>
  <si>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</si>
  <si>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</si>
  <si>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</si>
  <si>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</si>
  <si>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</si>
  <si>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</si>
  <si>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</si>
  <si>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</si>
  <si>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</si>
  <si>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</si>
  <si>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</si>
  <si>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</si>
  <si>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</si>
  <si>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</si>
  <si>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</si>
  <si>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</si>
  <si>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</si>
  <si>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</si>
  <si>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</si>
  <si>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</si>
  <si>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</si>
  <si>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</si>
  <si>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</si>
  <si>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</si>
  <si>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</si>
  <si>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</si>
  <si>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</si>
  <si>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</si>
  <si>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Exception Handling</t>
  </si>
  <si>
    <t>Modules (sys,os,time,panda,urllib)</t>
  </si>
  <si>
    <t>Json/xml Parsing</t>
  </si>
  <si>
    <t>Real Time Scenario</t>
  </si>
  <si>
    <t>Case  Study</t>
  </si>
  <si>
    <t xml:space="preserve">Total Estimated Time Duration (In Mins)  </t>
  </si>
  <si>
    <t xml:space="preserve">Total Estimated Time Duration (In Hours)  </t>
  </si>
  <si>
    <t>Big Data Hadoop: Module Table of Contents</t>
  </si>
  <si>
    <t>Module Name: Big Data</t>
  </si>
  <si>
    <t>Estimated Duration In Mins for Theory</t>
  </si>
  <si>
    <t>Estimated Duration In Mins for Hands-on</t>
  </si>
  <si>
    <t>Total Estimated Duration In Mins</t>
  </si>
  <si>
    <t xml:space="preserve">Introduction Big Data and Hadoop </t>
  </si>
  <si>
    <t>Current Market Challenges, Why Big data ?</t>
  </si>
  <si>
    <t>Hadoop Architecture, Name node, Secondary name node, Data Nodes</t>
  </si>
  <si>
    <t>File system metadata storage, fsimage, Editlog</t>
  </si>
  <si>
    <t>Introduction to storage(HDFS) and Processing(MapReduce), Responsibilities of Job tracker and Task tracker</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</si>
  <si>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</si>
  <si>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</si>
  <si>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</si>
  <si>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</si>
  <si>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</si>
  <si>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</si>
  <si>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Advanced MapReduce and Design Patterns</t>
  </si>
  <si>
    <t>Unstructured data processing</t>
  </si>
  <si>
    <t xml:space="preserve">different joining techniques in Map Reduces and Map Reduce design patterns </t>
  </si>
  <si>
    <t>Sqoop and Flume</t>
  </si>
  <si>
    <t>Import external Relational database data into Hadoop using Sqoop</t>
  </si>
  <si>
    <t>Export hdfs data to external relational database using Sqoop</t>
  </si>
  <si>
    <t>Import only incremental data, How to set number of mappers in Sqoop job</t>
  </si>
  <si>
    <t>Bringing weblog and social media data into HDFS using Flume</t>
  </si>
  <si>
    <t>Pig</t>
  </si>
  <si>
    <t>Use of Pig in ETL processing</t>
  </si>
  <si>
    <t>Different example of using pig to analysing big data sets</t>
  </si>
  <si>
    <t>Data Processing using Pig</t>
  </si>
  <si>
    <t xml:space="preserve">UDF and Performance optimization techniques available in Pig </t>
  </si>
  <si>
    <t xml:space="preserve">Hive </t>
  </si>
  <si>
    <t>Hive-meta Store</t>
  </si>
  <si>
    <t>Hive Architecture</t>
  </si>
  <si>
    <t>Hive UDF</t>
  </si>
  <si>
    <t>Hive Cont.</t>
  </si>
  <si>
    <t>Partitioning</t>
  </si>
  <si>
    <t>Bucking</t>
  </si>
  <si>
    <t>Indexing</t>
  </si>
  <si>
    <t>Different Performance Optimization techniques</t>
  </si>
  <si>
    <t>HBase, Yarn, Spark and Storm</t>
  </si>
  <si>
    <t>NoSQL discussion</t>
  </si>
  <si>
    <t>Architecture and role of HBase</t>
  </si>
  <si>
    <t>Other NoSQL databases and their use cases</t>
  </si>
  <si>
    <t>Yarn Vs Hadoop 1.X</t>
  </si>
  <si>
    <t>Need of real time data analysis and benefits of using Storm and Spark</t>
  </si>
  <si>
    <t>Scala: Getting Started</t>
  </si>
  <si>
    <t xml:space="preserve">Introduction  </t>
  </si>
  <si>
    <t>Building blocks</t>
  </si>
  <si>
    <t>Diving for Data</t>
  </si>
  <si>
    <t>Wrapping up</t>
  </si>
  <si>
    <t>Spark</t>
  </si>
  <si>
    <t>Introduction to Spark</t>
  </si>
  <si>
    <t>RDD API and Transformations</t>
  </si>
  <si>
    <t>Key Value Methods and Caching Data</t>
  </si>
  <si>
    <t>Distribution and Instrumentation</t>
  </si>
  <si>
    <t>Spark Streaming</t>
  </si>
  <si>
    <t>Optimization</t>
  </si>
  <si>
    <t>Data Exploration and Analysis</t>
  </si>
  <si>
    <t>Transforming and Cleaning Unstructured Data</t>
  </si>
  <si>
    <t>Summarizing Data Along Dimensions</t>
  </si>
  <si>
    <t>Modeling Relationships</t>
  </si>
  <si>
    <t>Data Streaming with SPARK</t>
  </si>
  <si>
    <t>Getting Started with Structured Streams</t>
  </si>
  <si>
    <t>Transforming Blocks of Data with Structured Streams</t>
  </si>
  <si>
    <t>Applying ML Algorithms on Structured Streams</t>
  </si>
  <si>
    <t>Building a Robust Spark Streaming Application</t>
  </si>
  <si>
    <t>Data Engineering Using Spark</t>
  </si>
  <si>
    <t>Introduction</t>
  </si>
  <si>
    <t>Querying Data with the DataFrames API</t>
  </si>
  <si>
    <t>User Defined Functions and Column Functions</t>
  </si>
  <si>
    <t>Data Cleansing and Transformations using 
Dataframes and Spark SQL</t>
  </si>
  <si>
    <t>Windowing/Analytical Functions</t>
  </si>
  <si>
    <t>Processing Data with the Batch API and 
Streaming API</t>
  </si>
  <si>
    <t>Best Practices: Optimizing Batch and Streaming queries with Spark 3.x</t>
  </si>
  <si>
    <t>Introduction to Pandas and Pandas UDFs</t>
  </si>
  <si>
    <t>Azure Databricks Platform</t>
  </si>
  <si>
    <t>Azure Databricks Delta Format and LakeHouse</t>
  </si>
  <si>
    <t>Azure Databricks Data Engineering  - Developing Batch ELT Piplelines (Extract, Cleanse, Tranform, Write)</t>
  </si>
  <si>
    <t>Azure Databricks Data Engineering  - Developing Streaming ELT Piplelines (Extract, Cleanse, Tranform, Write)</t>
  </si>
  <si>
    <t>Azure Databricks - Power BI Integration</t>
  </si>
  <si>
    <t>Capstone Project</t>
  </si>
  <si>
    <t xml:space="preserve">Total Time Duration </t>
  </si>
  <si>
    <t>Total Time Duration (In Hours)</t>
  </si>
  <si>
    <t>Course Name</t>
  </si>
  <si>
    <t>Duration in Hrs</t>
  </si>
  <si>
    <t>ADF &amp; ADLS Capstone</t>
  </si>
  <si>
    <t>Synapse Capstone</t>
  </si>
  <si>
    <t>Total Time Duration in Hrs</t>
  </si>
  <si>
    <t>ADF, ADLS: Module Table of Contents</t>
  </si>
  <si>
    <t>Module Name: ADF,ADFS</t>
  </si>
  <si>
    <t>Introduction - Understanding Core Data Concepts</t>
  </si>
  <si>
    <t>Data - A simple definition</t>
  </si>
  <si>
    <t>Introduction to Structured data</t>
  </si>
  <si>
    <t>Introduction to Non Relational Data</t>
  </si>
  <si>
    <t>Introduction to Data Ingestion</t>
  </si>
  <si>
    <t>Introduction to Data Processing</t>
  </si>
  <si>
    <t>Batch Processing vs Stream Processing</t>
  </si>
  <si>
    <t>Introduction to Data Analytics</t>
  </si>
  <si>
    <t>Azure SQL - Introduction</t>
  </si>
  <si>
    <t>Create a Single Instance Database</t>
  </si>
  <si>
    <t>Create a Virtual Machine</t>
  </si>
  <si>
    <t>Authentication and Authorization</t>
  </si>
  <si>
    <t>Understanding Tables and Views</t>
  </si>
  <si>
    <t>How to Create a Database Diagram in SSMS</t>
  </si>
  <si>
    <t>Azure Cost Management - How to Create a Budget in Azure</t>
  </si>
  <si>
    <t>Azure Blob Storage - Introduction</t>
  </si>
  <si>
    <t>Introduction to Azure Storage</t>
  </si>
  <si>
    <t>Create an Azure Storage Account</t>
  </si>
  <si>
    <t xml:space="preserve"> Azure Data Factory - Core Concepts</t>
  </si>
  <si>
    <t>Section Intro</t>
  </si>
  <si>
    <t>Create Datasets</t>
  </si>
  <si>
    <t>Create Pipeline and Activities</t>
  </si>
  <si>
    <t>Create Mapping Data Flow and Adding Sources</t>
  </si>
  <si>
    <t>Mapping Data Flow - Joining Sources</t>
  </si>
  <si>
    <t>Mapping Data Flow - Aggregate Data</t>
  </si>
  <si>
    <t>Mapping Data Flow Execution</t>
  </si>
  <si>
    <t>Mapping Data Flow and Apache Spark Execution</t>
  </si>
  <si>
    <t>Practice Section: Build an ETL Pipeline with Azure Data Factory</t>
  </si>
  <si>
    <t>Cost Warning - Data Pipeline Pricing</t>
  </si>
  <si>
    <t>Azure SQL - Contained Users</t>
  </si>
  <si>
    <t>Azure Key Vault - Store SQL Server Secrets</t>
  </si>
  <si>
    <t>Azure Key Vault - Linked Service</t>
  </si>
  <si>
    <t>Create Azure Storage Account</t>
  </si>
  <si>
    <t>Azure Managed Identity - Create a Linked Service To Azure Blob Storage</t>
  </si>
  <si>
    <t>Azure Role Based Access Control - Grant Access To Managed Identity</t>
  </si>
  <si>
    <t>Create a Dataset for the Lookup Activity</t>
  </si>
  <si>
    <t>Azure Data Factory - Lookup Activity</t>
  </si>
  <si>
    <t>Azure Data Factory - ForEach Activity &amp; Pipeline Expressions</t>
  </si>
  <si>
    <t>Azure Data Factory - ForEach Activity - Part II</t>
  </si>
  <si>
    <t>Parameterize a Dataset Part I - Container Name</t>
  </si>
  <si>
    <t>Parameterize a Dataset Part II - Directory Name</t>
  </si>
  <si>
    <t>Parameterize a Dataset Part III - File Name</t>
  </si>
  <si>
    <t>Mapping Data Flow - JSON Source</t>
  </si>
  <si>
    <t>Mapping Data Flow - Parquet Source</t>
  </si>
  <si>
    <t>Mapping Data Flow - JOIN &amp; Derived Column Transformations</t>
  </si>
  <si>
    <t>Mapping Data Flow - Aggregate Transformation</t>
  </si>
  <si>
    <t>Mappind Data Flow - Parameterized CSV File Sink</t>
  </si>
  <si>
    <t>Azure Data Factory - Store SAS In Azure Key Vault</t>
  </si>
  <si>
    <t>Azure Data Factory - Copy Activity Merge Behaviour</t>
  </si>
  <si>
    <t>Azure Data Factory - End To End Pipeline Execution</t>
  </si>
  <si>
    <t>Azure Data Factory - Storage Event Triggers</t>
  </si>
  <si>
    <t>Azure Synapse Analytics - Serverless SQL pool</t>
  </si>
  <si>
    <t>Data Processing - OLAP vs OLTP</t>
  </si>
  <si>
    <t>Azure Synapse Analytics - Create a Synapse workspace</t>
  </si>
  <si>
    <t>Azure Synapse Analytics - Serverless SQL Pool Introduction</t>
  </si>
  <si>
    <t>Serverless SQL pool - Connect with Azure AD User &amp; Azure Data Studio</t>
  </si>
  <si>
    <t>Serverless SQL pool - Server Level Credential</t>
  </si>
  <si>
    <t>Openrowset - Read Parquet Files</t>
  </si>
  <si>
    <t>Openrowset - Read CSV Files</t>
  </si>
  <si>
    <t>Openrowset - Read JSON - Line Delimited JSON</t>
  </si>
  <si>
    <t>Openrowset - Read JSON - Array of Objects</t>
  </si>
  <si>
    <t>Serverless SQL pool - Introduction to External Tables</t>
  </si>
  <si>
    <t>Serverless SQL pool - Create External Table - Part I</t>
  </si>
  <si>
    <t>Serverless SQL pool - Create External Table - Part II</t>
  </si>
  <si>
    <t>Serverless SQL pool - Create External Table III - How to Handle Dirty Records</t>
  </si>
  <si>
    <t>Serverless SQL pool - CETAS - Create External Table As Select</t>
  </si>
  <si>
    <t>Azure Synapse Analytics - Serverless Apache Spark pool</t>
  </si>
  <si>
    <t>Create a Serverless Apache Spark Pool</t>
  </si>
  <si>
    <t>Scaling a Serverless Apache Spark Pool</t>
  </si>
  <si>
    <t>Azure Synapse Analytics - Workspace Quotas</t>
  </si>
  <si>
    <t>Working with Azure Data Lake Storage</t>
  </si>
  <si>
    <t>Working with Azure Blob Storage</t>
  </si>
  <si>
    <t>Working with Azure SQL</t>
  </si>
  <si>
    <t>Practice - Configure your favorite IDE tool</t>
  </si>
  <si>
    <t>Azure Synapse Analytics - Dedicated SQL Pool</t>
  </si>
  <si>
    <t>Synapse - Create a dedicated SQL pool</t>
  </si>
  <si>
    <t>Load data - Copy Statement</t>
  </si>
  <si>
    <t>Load data - CREATE TABLE AS SELECT (CTAS)</t>
  </si>
  <si>
    <t>Star Schema - Architecture of a Data Warehouse</t>
  </si>
  <si>
    <t>Hash-distributed table</t>
  </si>
  <si>
    <t>Hash-distributed table - Choose the Distribution Column</t>
  </si>
  <si>
    <t>Round-robin distributed table</t>
  </si>
  <si>
    <t>Practice: Create and Load Data into a Dedicated SQL Pool</t>
  </si>
  <si>
    <t>Workload Management - How to managed query performance</t>
  </si>
  <si>
    <t>ADF ADLF Synapse Project</t>
  </si>
  <si>
    <t>Project duration included in ADF, ADLS and Synapse Capstone. Hence removing the duration</t>
  </si>
  <si>
    <t>Project duration included through Capstone</t>
  </si>
  <si>
    <t>Buffer</t>
  </si>
  <si>
    <t>Qualifier &amp; Final Evaluation</t>
  </si>
  <si>
    <t>Azure PowerShell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</si>
</sst>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h]:mm:ss;@"/>
  </numFmts>
  <fonts count="87" x14ac:knownFonts="1">
    <font>
      <sz val="11"/>
      <color theme="1"/>
      <name val="Calibri"/>
      <family val="2"/>
      <scheme val="minor"/>
    </font>
    <font>
      <b/>
      <i/>
      <sz val="14"/>
      <color rgb="FFFFFFFF"/>
      <name val="Calibri"/>
      <family val="2"/>
      <scheme val="minor"/>
    </font>
    <font>
      <sz val="10"/>
      <name val="Arial"/>
      <family val="2"/>
    </font>
    <font>
      <b/>
      <sz val="11"/>
      <color rgb="FF333399"/>
      <name val="Calibri"/>
      <family val="2"/>
      <scheme val="minor"/>
    </font>
    <font>
      <b/>
      <sz val="11"/>
      <color rgb="FFFFCC00"/>
      <name val="Calibri"/>
      <family val="2"/>
      <scheme val="minor"/>
    </font>
    <font>
      <sz val="12"/>
      <color rgb="FFFFFFFF"/>
      <name val="Calibri"/>
      <family val="2"/>
      <scheme val="minor"/>
    </font>
    <font>
      <sz val="11"/>
      <color rgb="FF000000"/>
      <name val="Calibri"/>
      <family val="2"/>
      <scheme val="minor"/>
    </font>
    <font>
      <sz val="10"/>
      <color rgb="FF333399"/>
      <name val="Arial"/>
      <family val="2"/>
    </font>
    <font>
      <b/>
      <sz val="10"/>
      <color rgb="FF000000"/>
      <name val="Arial"/>
      <family val="2"/>
    </font>
    <font>
      <sz val="10"/>
      <color rgb="FF000000"/>
      <name val="Arial"/>
      <family val="2"/>
    </font>
    <font>
      <b/>
      <sz val="10"/>
      <name val="Arial"/>
      <family val="2"/>
    </font>
    <font>
      <b/>
      <sz val="8"/>
      <color rgb="FFFFFFFF"/>
      <name val="Calibri"/>
      <family val="2"/>
      <scheme val="minor"/>
    </font>
    <font>
      <sz val="10"/>
      <color rgb="FF000000"/>
      <name val="Calibri"/>
      <family val="2"/>
      <scheme val="minor"/>
    </font>
    <font>
      <b/>
      <sz val="8"/>
      <color rgb="FF366092"/>
      <name val="Calibri"/>
      <family val="2"/>
      <scheme val="minor"/>
    </font>
    <font>
      <b/>
      <sz val="11"/>
      <color rgb="FFFFFFFF"/>
      <name val="Calibri"/>
      <family val="2"/>
      <scheme val="minor"/>
    </font>
    <font>
      <b/>
      <sz val="11"/>
      <color rgb="FF000000"/>
      <name val="Calibri"/>
      <family val="2"/>
      <scheme val="minor"/>
    </font>
    <font>
      <sz val="10"/>
      <color rgb="FFFFFFFF"/>
      <name val="Calibri"/>
      <family val="2"/>
      <scheme val="minor"/>
    </font>
    <font>
      <u/>
      <sz val="11"/>
      <color theme="10"/>
      <name val="Calibri"/>
      <family val="2"/>
      <scheme val="minor"/>
    </font>
    <font>
      <b/>
      <sz val="8"/>
      <color rgb="FFFF0000"/>
      <name val="Calibri"/>
      <family val="2"/>
      <scheme val="minor"/>
    </font>
    <font>
      <sz val="7"/>
      <color rgb="FF333333"/>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b/>
      <i/>
      <sz val="14"/>
      <color theme="0"/>
      <name val="Calibri"/>
      <family val="2"/>
      <scheme val="minor"/>
    </font>
    <font>
      <sz val="11"/>
      <color theme="1"/>
      <name val="Calibri"/>
      <family val="2"/>
    </font>
    <font>
      <b/>
      <sz val="11"/>
      <color theme="3" tint="0.39997558519241921"/>
      <name val="Calibri"/>
      <family val="2"/>
      <scheme val="minor"/>
    </font>
    <font>
      <b/>
      <sz val="11"/>
      <color rgb="FFFFC000"/>
      <name val="Calibri"/>
      <family val="2"/>
      <scheme val="minor"/>
    </font>
    <font>
      <b/>
      <i/>
      <sz val="14"/>
      <color indexed="9"/>
      <name val="Calibri"/>
      <family val="2"/>
    </font>
    <font>
      <b/>
      <sz val="11"/>
      <color indexed="51"/>
      <name val="Calibri"/>
      <family val="2"/>
    </font>
    <font>
      <b/>
      <sz val="11"/>
      <color indexed="62"/>
      <name val="Calibri"/>
      <family val="2"/>
    </font>
    <font>
      <sz val="10"/>
      <color theme="1"/>
      <name val="Calibri"/>
      <family val="2"/>
    </font>
    <font>
      <sz val="12"/>
      <color indexed="18"/>
      <name val="Calibri"/>
      <family val="2"/>
      <scheme val="minor"/>
    </font>
    <font>
      <sz val="9"/>
      <color theme="1"/>
      <name val="Calibri"/>
      <family val="2"/>
      <scheme val="minor"/>
    </font>
    <font>
      <sz val="10"/>
      <color theme="0"/>
      <name val="Calibri"/>
      <family val="2"/>
    </font>
    <font>
      <sz val="11"/>
      <color indexed="9"/>
      <name val="Calibri"/>
      <family val="2"/>
      <scheme val="minor"/>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sz val="10"/>
      <color theme="3" tint="0.39997558519241921"/>
      <name val="Calibri"/>
      <family val="2"/>
    </font>
    <font>
      <b/>
      <sz val="11"/>
      <color theme="1"/>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0"/>
      <color indexed="9"/>
      <name val="Arial"/>
      <family val="2"/>
    </font>
    <font>
      <b/>
      <sz val="12"/>
      <color indexed="9"/>
      <name val="Arial"/>
      <family val="2"/>
    </font>
    <font>
      <b/>
      <sz val="10"/>
      <color indexed="8"/>
      <name val="Arial"/>
      <family val="2"/>
    </font>
    <font>
      <i/>
      <sz val="12"/>
      <color rgb="FFFF0000"/>
      <name val="Arial"/>
      <family val="2"/>
    </font>
    <font>
      <b/>
      <sz val="10"/>
      <color theme="0"/>
      <name val="Arial"/>
      <family val="2"/>
    </font>
    <font>
      <b/>
      <sz val="11"/>
      <color theme="4" tint="-0.499984740745262"/>
      <name val="Calibri"/>
      <family val="2"/>
      <scheme val="minor"/>
    </font>
    <font>
      <b/>
      <sz val="10"/>
      <color rgb="FFFFFFFF"/>
      <name val="Arial"/>
      <family val="2"/>
    </font>
    <font>
      <b/>
      <sz val="12"/>
      <color rgb="FFFFFFFF"/>
      <name val="Arial"/>
      <family val="2"/>
    </font>
    <font>
      <b/>
      <sz val="10"/>
      <color rgb="FF366092"/>
      <name val="Arial"/>
      <family val="2"/>
    </font>
    <font>
      <sz val="10"/>
      <color theme="1"/>
      <name val="Arial"/>
      <family val="2"/>
    </font>
    <font>
      <b/>
      <sz val="10"/>
      <color theme="1"/>
      <name val="Arial"/>
      <family val="2"/>
    </font>
    <font>
      <b/>
      <sz val="8"/>
      <color theme="4" tint="-0.249977111117893"/>
      <name val="Calibri"/>
      <family val="2"/>
      <scheme val="minor"/>
    </font>
  </fonts>
  <fills count="46">
    <fill>
      <patternFill patternType="none"/>
    </fill>
    <fill>
      <patternFill patternType="gray125"/>
    </fill>
    <fill>
      <patternFill patternType="solid">
        <fgColor rgb="FF0066CC"/>
        <bgColor rgb="FF000000"/>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rgb="FFFFFFFF"/>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rgb="FF00B0F0"/>
        <bgColor rgb="FF000000"/>
      </patternFill>
    </fill>
    <fill>
      <patternFill patternType="solid">
        <fgColor rgb="FFFFFF00"/>
        <bgColor rgb="FF000000"/>
      </patternFill>
    </fill>
    <fill>
      <patternFill patternType="solid">
        <fgColor rgb="FFE6B8B7"/>
        <bgColor rgb="FF000000"/>
      </patternFill>
    </fill>
    <fill>
      <patternFill patternType="solid">
        <fgColor rgb="FF00B050"/>
        <bgColor rgb="FF000000"/>
      </patternFill>
    </fill>
    <fill>
      <patternFill patternType="solid">
        <fgColor rgb="FFACB9CA"/>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FFC000"/>
        <bgColor rgb="FF000000"/>
      </patternFill>
    </fill>
    <fill>
      <patternFill patternType="solid">
        <fgColor rgb="FFCCFFFF"/>
        <bgColor indexed="64"/>
      </patternFill>
    </fill>
  </fills>
  <borders count="84">
    <border>
      <left/>
      <right/>
      <top/>
      <bottom/>
      <diagonal/>
    </border>
    <border>
      <left style="medium">
        <color indexed="64"/>
      </left>
      <right/>
      <top/>
      <bottom/>
      <diagonal/>
    </border>
    <border>
      <left style="medium">
        <color indexed="64"/>
      </left>
      <right style="thin">
        <color rgb="FF99CCFF"/>
      </right>
      <top style="medium">
        <color indexed="64"/>
      </top>
      <bottom/>
      <diagonal/>
    </border>
    <border>
      <left style="medium">
        <color indexed="64"/>
      </left>
      <right style="thin">
        <color rgb="FF99CCFF"/>
      </right>
      <top/>
      <bottom style="thin">
        <color rgb="FF99CCFF"/>
      </bottom>
      <diagonal/>
    </border>
    <border>
      <left style="thin">
        <color rgb="FF99CCFF"/>
      </left>
      <right/>
      <top/>
      <bottom style="thin">
        <color rgb="FF99CCFF"/>
      </bottom>
      <diagonal/>
    </border>
    <border>
      <left/>
      <right/>
      <top/>
      <bottom style="thin">
        <color rgb="FF99CCFF"/>
      </bottom>
      <diagonal/>
    </border>
    <border>
      <left style="thin">
        <color rgb="FF99CCFF"/>
      </left>
      <right style="thin">
        <color rgb="FF99CCFF"/>
      </right>
      <top style="thin">
        <color rgb="FF99CCFF"/>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bottom/>
      <diagonal/>
    </border>
    <border>
      <left style="thin">
        <color rgb="FF99CCFF"/>
      </left>
      <right/>
      <top style="thin">
        <color rgb="FF99CCFF"/>
      </top>
      <bottom/>
      <diagonal/>
    </border>
    <border>
      <left style="thin">
        <color rgb="FF99CCFF"/>
      </left>
      <right/>
      <top/>
      <bottom/>
      <diagonal/>
    </border>
    <border>
      <left/>
      <right/>
      <top style="thin">
        <color rgb="FF99CCFF"/>
      </top>
      <bottom/>
      <diagonal/>
    </border>
    <border>
      <left/>
      <right style="thin">
        <color rgb="FF99CCFF"/>
      </right>
      <top/>
      <bottom style="thin">
        <color rgb="FF99CCFF"/>
      </bottom>
      <diagonal/>
    </border>
    <border>
      <left style="thin">
        <color rgb="FF99CCFF"/>
      </left>
      <right/>
      <top style="thin">
        <color rgb="FF99CCFF"/>
      </top>
      <bottom style="thin">
        <color rgb="FF99CCFF"/>
      </bottom>
      <diagonal/>
    </border>
    <border>
      <left/>
      <right style="thin">
        <color rgb="FF99CCFF"/>
      </right>
      <top style="thin">
        <color rgb="FF99CCFF"/>
      </top>
      <bottom style="thin">
        <color rgb="FF99CC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thin">
        <color indexed="44"/>
      </left>
      <right/>
      <top style="medium">
        <color indexed="64"/>
      </top>
      <bottom style="thin">
        <color indexed="44"/>
      </bottom>
      <diagonal/>
    </border>
    <border>
      <left/>
      <right style="thin">
        <color indexed="44"/>
      </right>
      <top/>
      <bottom style="thin">
        <color indexed="44"/>
      </bottom>
      <diagonal/>
    </border>
    <border>
      <left style="thin">
        <color indexed="44"/>
      </left>
      <right style="thin">
        <color indexed="44"/>
      </right>
      <top style="thin">
        <color theme="4" tint="0.59999389629810485"/>
      </top>
      <bottom/>
      <diagonal/>
    </border>
    <border>
      <left style="thin">
        <color indexed="44"/>
      </left>
      <right style="medium">
        <color indexed="64"/>
      </right>
      <top style="medium">
        <color indexed="6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style="thin">
        <color theme="4" tint="0.59999389629810485"/>
      </bottom>
      <diagonal/>
    </border>
    <border>
      <left style="thin">
        <color indexed="44"/>
      </left>
      <right style="thin">
        <color indexed="44"/>
      </right>
      <top/>
      <bottom/>
      <diagonal/>
    </border>
    <border>
      <left style="thin">
        <color indexed="44"/>
      </left>
      <right style="thin">
        <color theme="4" tint="0.59999389629810485"/>
      </right>
      <top/>
      <bottom/>
      <diagonal/>
    </border>
    <border>
      <left style="thin">
        <color indexed="44"/>
      </left>
      <right style="thin">
        <color indexed="44"/>
      </right>
      <top style="thin">
        <color indexed="4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B8CCE4"/>
      </left>
      <right style="thin">
        <color rgb="FFB8CCE4"/>
      </right>
      <top/>
      <bottom style="thin">
        <color rgb="FFB8CCE4"/>
      </bottom>
      <diagonal/>
    </border>
    <border>
      <left/>
      <right/>
      <top style="thin">
        <color rgb="FFB8CCE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s>
  <cellStyleXfs count="176">
    <xf numFmtId="0" fontId="0" fillId="0" borderId="0"/>
    <xf numFmtId="0" fontId="17" fillId="0" borderId="0" applyNumberFormat="0" applyFill="0" applyBorder="0" applyAlignment="0" applyProtection="0"/>
    <xf numFmtId="0" fontId="23" fillId="0" borderId="0"/>
    <xf numFmtId="0" fontId="2"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25" fillId="15" borderId="0" applyNumberFormat="0" applyBorder="0" applyAlignment="0" applyProtection="0"/>
    <xf numFmtId="0" fontId="26" fillId="32" borderId="24" applyNumberFormat="0" applyAlignment="0" applyProtection="0"/>
    <xf numFmtId="0" fontId="27" fillId="33" borderId="25" applyNumberFormat="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0" borderId="26" applyNumberFormat="0" applyFill="0" applyAlignment="0" applyProtection="0"/>
    <xf numFmtId="0" fontId="31" fillId="0" borderId="27" applyNumberFormat="0" applyFill="0" applyAlignment="0" applyProtection="0"/>
    <xf numFmtId="0" fontId="32" fillId="0" borderId="28"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9" borderId="24" applyNumberFormat="0" applyAlignment="0" applyProtection="0"/>
    <xf numFmtId="0" fontId="35" fillId="0" borderId="29" applyNumberFormat="0" applyFill="0" applyAlignment="0" applyProtection="0"/>
    <xf numFmtId="0" fontId="36" fillId="3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0" fillId="0" borderId="0"/>
    <xf numFmtId="0" fontId="23" fillId="0" borderId="0"/>
    <xf numFmtId="0" fontId="2" fillId="0" borderId="0"/>
    <xf numFmtId="0" fontId="2" fillId="0" borderId="0"/>
    <xf numFmtId="0" fontId="2" fillId="0" borderId="0"/>
    <xf numFmtId="0" fontId="37"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35" borderId="30" applyNumberFormat="0" applyFont="0" applyAlignment="0" applyProtection="0"/>
    <xf numFmtId="0" fontId="38" fillId="32" borderId="31" applyNumberFormat="0" applyAlignment="0" applyProtection="0"/>
    <xf numFmtId="0" fontId="2" fillId="0" borderId="0"/>
    <xf numFmtId="0" fontId="39" fillId="0" borderId="0" applyNumberFormat="0" applyFill="0" applyBorder="0" applyAlignment="0" applyProtection="0"/>
    <xf numFmtId="0" fontId="40" fillId="0" borderId="32"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164" fontId="42" fillId="0" borderId="0" applyNumberFormat="0" applyFill="0" applyBorder="0" applyAlignment="0" applyProtection="0">
      <alignment vertical="top"/>
      <protection locked="0"/>
    </xf>
    <xf numFmtId="164" fontId="2" fillId="0" borderId="0"/>
    <xf numFmtId="165" fontId="20"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0" fillId="0" borderId="0"/>
    <xf numFmtId="164" fontId="20" fillId="0" borderId="0"/>
    <xf numFmtId="164" fontId="20" fillId="0" borderId="0"/>
    <xf numFmtId="164" fontId="20"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65" applyNumberFormat="0" applyFill="0" applyAlignment="0" applyProtection="0"/>
    <xf numFmtId="0" fontId="26" fillId="32" borderId="55" applyNumberFormat="0" applyAlignment="0" applyProtection="0"/>
    <xf numFmtId="0" fontId="34" fillId="19" borderId="55" applyNumberFormat="0" applyAlignment="0" applyProtection="0"/>
    <xf numFmtId="0" fontId="34" fillId="19" borderId="62" applyNumberFormat="0" applyAlignment="0" applyProtection="0"/>
    <xf numFmtId="0" fontId="26" fillId="32" borderId="62" applyNumberFormat="0" applyAlignment="0" applyProtection="0"/>
    <xf numFmtId="0" fontId="2" fillId="35" borderId="56" applyNumberFormat="0" applyFont="0" applyAlignment="0" applyProtection="0"/>
    <xf numFmtId="0" fontId="38" fillId="32" borderId="57" applyNumberFormat="0" applyAlignment="0" applyProtection="0"/>
    <xf numFmtId="0" fontId="40" fillId="0" borderId="58" applyNumberFormat="0" applyFill="0" applyAlignment="0" applyProtection="0"/>
    <xf numFmtId="0" fontId="2" fillId="35" borderId="63" applyNumberFormat="0" applyFont="0" applyAlignment="0" applyProtection="0"/>
    <xf numFmtId="0" fontId="38" fillId="32" borderId="64" applyNumberFormat="0" applyAlignment="0" applyProtection="0"/>
    <xf numFmtId="0" fontId="2" fillId="0" borderId="0"/>
    <xf numFmtId="0" fontId="2" fillId="0" borderId="0"/>
    <xf numFmtId="0" fontId="2" fillId="0" borderId="0"/>
    <xf numFmtId="0" fontId="2" fillId="0" borderId="0"/>
    <xf numFmtId="0" fontId="20" fillId="0" borderId="0"/>
    <xf numFmtId="0" fontId="2" fillId="0" borderId="0"/>
  </cellStyleXfs>
  <cellXfs count="372">
    <xf numFmtId="0" fontId="0" fillId="0" borderId="0" xfId="0"/>
    <xf numFmtId="0" fontId="2"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6" fillId="0" borderId="0" xfId="0" applyFont="1"/>
    <xf numFmtId="0" fontId="5" fillId="3" borderId="6" xfId="0" applyFont="1" applyFill="1" applyBorder="1" applyAlignment="1">
      <alignment horizontal="center" vertical="center"/>
    </xf>
    <xf numFmtId="0" fontId="5" fillId="3" borderId="6" xfId="0" applyFont="1" applyFill="1" applyBorder="1" applyAlignment="1">
      <alignment horizontal="center" vertical="center" wrapText="1"/>
    </xf>
    <xf numFmtId="0" fontId="7" fillId="4" borderId="7" xfId="0" applyFont="1" applyFill="1" applyBorder="1" applyAlignment="1">
      <alignment horizontal="center" vertical="center"/>
    </xf>
    <xf numFmtId="0" fontId="8" fillId="4" borderId="7" xfId="0" applyFont="1" applyFill="1" applyBorder="1" applyAlignment="1">
      <alignment horizontal="left" vertical="center"/>
    </xf>
    <xf numFmtId="0" fontId="9" fillId="0" borderId="0" xfId="0" applyFont="1"/>
    <xf numFmtId="0" fontId="9" fillId="4" borderId="7" xfId="0" applyFont="1" applyFill="1" applyBorder="1" applyAlignment="1">
      <alignment horizontal="left" vertical="center"/>
    </xf>
    <xf numFmtId="0" fontId="9" fillId="4" borderId="7" xfId="0" applyFont="1" applyFill="1" applyBorder="1" applyAlignment="1">
      <alignment horizontal="center" vertical="center"/>
    </xf>
    <xf numFmtId="0" fontId="7" fillId="0" borderId="8" xfId="0" applyFont="1" applyBorder="1" applyAlignment="1">
      <alignment horizontal="center" vertical="center"/>
    </xf>
    <xf numFmtId="0" fontId="8" fillId="0" borderId="0" xfId="0" applyFont="1"/>
    <xf numFmtId="0" fontId="8" fillId="0" borderId="7" xfId="0" applyFont="1" applyBorder="1" applyAlignment="1">
      <alignment horizontal="center" vertical="center"/>
    </xf>
    <xf numFmtId="0" fontId="8" fillId="0" borderId="7" xfId="0" applyFont="1" applyBorder="1" applyAlignment="1">
      <alignment horizontal="left" vertical="center"/>
    </xf>
    <xf numFmtId="0" fontId="8" fillId="5" borderId="7" xfId="0" applyFont="1" applyFill="1" applyBorder="1" applyAlignment="1">
      <alignment horizontal="center" vertical="center"/>
    </xf>
    <xf numFmtId="0" fontId="8" fillId="5" borderId="7" xfId="0" applyFont="1" applyFill="1" applyBorder="1" applyAlignment="1">
      <alignment horizontal="right" vertical="center"/>
    </xf>
    <xf numFmtId="0" fontId="2" fillId="6" borderId="8"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7" xfId="0" applyFont="1" applyFill="1" applyBorder="1" applyAlignment="1">
      <alignment horizontal="left" vertical="center"/>
    </xf>
    <xf numFmtId="0" fontId="2" fillId="6" borderId="9" xfId="0" applyFont="1" applyFill="1" applyBorder="1" applyAlignment="1">
      <alignment horizontal="center" vertical="center"/>
    </xf>
    <xf numFmtId="0" fontId="7" fillId="6" borderId="8"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7" xfId="0" applyFont="1" applyFill="1" applyBorder="1" applyAlignment="1">
      <alignment horizontal="left" vertical="center"/>
    </xf>
    <xf numFmtId="0" fontId="8" fillId="6" borderId="7" xfId="0" applyFont="1" applyFill="1" applyBorder="1" applyAlignment="1">
      <alignment horizontal="righ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5" borderId="0" xfId="0" applyFont="1" applyFill="1" applyAlignment="1">
      <alignment horizontal="center" vertical="center"/>
    </xf>
    <xf numFmtId="0" fontId="9" fillId="0" borderId="7" xfId="0" applyFont="1" applyBorder="1" applyAlignment="1">
      <alignment horizontal="center" vertical="center"/>
    </xf>
    <xf numFmtId="0" fontId="2" fillId="6"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0" xfId="0" applyFont="1" applyFill="1" applyAlignment="1">
      <alignment horizontal="center" vertical="center"/>
    </xf>
    <xf numFmtId="0" fontId="8" fillId="8" borderId="7" xfId="0" applyFont="1" applyFill="1" applyBorder="1" applyAlignment="1">
      <alignment horizontal="left" vertical="center"/>
    </xf>
    <xf numFmtId="0" fontId="8" fillId="8" borderId="7" xfId="0" applyFont="1" applyFill="1" applyBorder="1" applyAlignment="1">
      <alignment horizontal="left" vertical="center" wrapText="1"/>
    </xf>
    <xf numFmtId="0" fontId="0" fillId="0" borderId="12" xfId="0" applyBorder="1" applyAlignment="1">
      <alignment horizontal="center" vertical="center"/>
    </xf>
    <xf numFmtId="0" fontId="0" fillId="0" borderId="0" xfId="0" applyAlignment="1">
      <alignment horizontal="center" vertical="center"/>
    </xf>
    <xf numFmtId="0" fontId="2" fillId="7" borderId="9" xfId="0" applyFont="1" applyFill="1" applyBorder="1" applyAlignment="1">
      <alignment horizontal="center" vertical="center"/>
    </xf>
    <xf numFmtId="0" fontId="11" fillId="9" borderId="17" xfId="0" applyFont="1" applyFill="1" applyBorder="1" applyAlignment="1">
      <alignment horizontal="center" vertical="center" wrapText="1"/>
    </xf>
    <xf numFmtId="0" fontId="12" fillId="0" borderId="0" xfId="0" applyFont="1" applyAlignment="1">
      <alignment horizontal="center" vertical="center" wrapText="1"/>
    </xf>
    <xf numFmtId="0" fontId="13" fillId="6" borderId="17" xfId="0" applyFont="1" applyFill="1" applyBorder="1" applyAlignment="1">
      <alignment horizontal="center" vertical="center" wrapText="1"/>
    </xf>
    <xf numFmtId="0" fontId="13" fillId="6" borderId="17" xfId="0" applyFont="1" applyFill="1" applyBorder="1" applyAlignment="1">
      <alignment horizontal="center" vertical="top" wrapText="1"/>
    </xf>
    <xf numFmtId="0" fontId="13" fillId="10" borderId="17" xfId="0" applyFont="1" applyFill="1" applyBorder="1" applyAlignment="1">
      <alignment horizontal="center" vertical="center" wrapText="1"/>
    </xf>
    <xf numFmtId="0" fontId="13" fillId="10" borderId="17" xfId="0" applyFont="1" applyFill="1" applyBorder="1" applyAlignment="1">
      <alignment horizontal="center" vertical="center"/>
    </xf>
    <xf numFmtId="0" fontId="12" fillId="6" borderId="17" xfId="0" applyFont="1" applyFill="1" applyBorder="1" applyAlignment="1">
      <alignment horizontal="center" vertical="center" wrapText="1"/>
    </xf>
    <xf numFmtId="0" fontId="13" fillId="6" borderId="20" xfId="0" applyFont="1" applyFill="1" applyBorder="1" applyAlignment="1">
      <alignment horizontal="center" vertical="center"/>
    </xf>
    <xf numFmtId="0" fontId="17" fillId="6" borderId="17" xfId="1" applyFill="1" applyBorder="1" applyAlignment="1">
      <alignment horizontal="center" vertical="top" wrapText="1"/>
    </xf>
    <xf numFmtId="0" fontId="17" fillId="6" borderId="17" xfId="1" applyFill="1" applyBorder="1" applyAlignment="1">
      <alignment horizontal="center" vertical="center" wrapText="1"/>
    </xf>
    <xf numFmtId="0" fontId="13" fillId="6" borderId="19" xfId="0" applyFont="1" applyFill="1" applyBorder="1" applyAlignment="1">
      <alignment horizontal="center" vertical="center" wrapText="1"/>
    </xf>
    <xf numFmtId="0" fontId="13" fillId="6" borderId="19" xfId="0" applyFont="1" applyFill="1" applyBorder="1" applyAlignment="1">
      <alignment horizontal="center" vertical="top" wrapText="1"/>
    </xf>
    <xf numFmtId="0" fontId="14" fillId="9" borderId="20" xfId="0" applyFont="1" applyFill="1" applyBorder="1" applyAlignment="1">
      <alignment horizontal="center" vertical="center" wrapText="1"/>
    </xf>
    <xf numFmtId="0" fontId="14" fillId="9" borderId="20" xfId="0" applyFont="1" applyFill="1" applyBorder="1" applyAlignment="1">
      <alignment horizontal="left" vertical="top" wrapText="1"/>
    </xf>
    <xf numFmtId="0" fontId="14" fillId="9" borderId="20" xfId="0" applyFont="1" applyFill="1" applyBorder="1" applyAlignment="1">
      <alignment horizontal="center" vertical="top" wrapText="1"/>
    </xf>
    <xf numFmtId="0" fontId="12" fillId="0" borderId="0" xfId="0" applyFont="1" applyAlignment="1">
      <alignment vertical="center" wrapText="1"/>
    </xf>
    <xf numFmtId="0" fontId="12" fillId="6" borderId="0" xfId="0" applyFont="1" applyFill="1" applyAlignment="1">
      <alignment vertical="center" wrapText="1"/>
    </xf>
    <xf numFmtId="0" fontId="12" fillId="6" borderId="0" xfId="0" applyFont="1" applyFill="1" applyAlignment="1">
      <alignment horizontal="left" vertical="top" wrapText="1"/>
    </xf>
    <xf numFmtId="0" fontId="12" fillId="6" borderId="0" xfId="0" applyFont="1" applyFill="1" applyAlignment="1">
      <alignment horizontal="center" vertical="center" wrapText="1"/>
    </xf>
    <xf numFmtId="0" fontId="17" fillId="6" borderId="0" xfId="1" applyFill="1" applyAlignment="1">
      <alignment vertical="center" wrapText="1"/>
    </xf>
    <xf numFmtId="0" fontId="12" fillId="12" borderId="17" xfId="0" applyFont="1" applyFill="1" applyBorder="1" applyAlignment="1">
      <alignment horizontal="center" vertical="center" wrapText="1"/>
    </xf>
    <xf numFmtId="0" fontId="16" fillId="6" borderId="0" xfId="0" applyFont="1" applyFill="1" applyAlignment="1">
      <alignment vertical="center" wrapText="1"/>
    </xf>
    <xf numFmtId="0" fontId="8" fillId="13" borderId="17" xfId="0" applyFont="1" applyFill="1" applyBorder="1" applyAlignment="1">
      <alignment horizontal="center" vertical="center"/>
    </xf>
    <xf numFmtId="0" fontId="8" fillId="0" borderId="14" xfId="0" applyFont="1" applyBorder="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xf>
    <xf numFmtId="0" fontId="0" fillId="0" borderId="17" xfId="0" applyBorder="1" applyAlignment="1">
      <alignment wrapText="1"/>
    </xf>
    <xf numFmtId="0" fontId="8" fillId="0" borderId="7" xfId="0" applyFont="1" applyBorder="1" applyAlignment="1">
      <alignment horizontal="left" vertical="center" wrapText="1"/>
    </xf>
    <xf numFmtId="0" fontId="13" fillId="6" borderId="18" xfId="0" applyFont="1" applyFill="1" applyBorder="1" applyAlignment="1">
      <alignment horizontal="center" vertical="center" wrapText="1"/>
    </xf>
    <xf numFmtId="0" fontId="13" fillId="6" borderId="18" xfId="0" applyFont="1" applyFill="1" applyBorder="1" applyAlignment="1">
      <alignment horizontal="center" vertical="top" wrapText="1"/>
    </xf>
    <xf numFmtId="0" fontId="12" fillId="0" borderId="23" xfId="0" applyFont="1" applyBorder="1" applyAlignment="1">
      <alignment horizontal="center" vertical="center" wrapText="1"/>
    </xf>
    <xf numFmtId="0" fontId="13" fillId="10" borderId="20" xfId="0" applyFont="1" applyFill="1" applyBorder="1" applyAlignment="1">
      <alignment horizontal="center" vertical="center"/>
    </xf>
    <xf numFmtId="0" fontId="18" fillId="10" borderId="17" xfId="0" applyFont="1" applyFill="1" applyBorder="1" applyAlignment="1">
      <alignment horizontal="center" vertical="center"/>
    </xf>
    <xf numFmtId="0" fontId="18" fillId="6" borderId="20" xfId="0" applyFont="1" applyFill="1" applyBorder="1" applyAlignment="1">
      <alignment horizontal="center" vertical="center"/>
    </xf>
    <xf numFmtId="0" fontId="18" fillId="11" borderId="18" xfId="0" applyFont="1" applyFill="1" applyBorder="1" applyAlignment="1">
      <alignment horizontal="center" vertical="center"/>
    </xf>
    <xf numFmtId="0" fontId="18" fillId="11" borderId="19" xfId="0" applyFont="1" applyFill="1" applyBorder="1" applyAlignment="1">
      <alignment horizontal="center" vertical="center"/>
    </xf>
    <xf numFmtId="0" fontId="18" fillId="6" borderId="17" xfId="0" applyFont="1" applyFill="1" applyBorder="1" applyAlignment="1">
      <alignment horizontal="center" vertical="center"/>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7" fillId="0" borderId="0" xfId="1"/>
    <xf numFmtId="0" fontId="48" fillId="0" borderId="0" xfId="111" applyFont="1" applyAlignment="1">
      <alignment horizontal="left" vertical="center"/>
    </xf>
    <xf numFmtId="0" fontId="48" fillId="0" borderId="0" xfId="111" applyFont="1" applyAlignment="1">
      <alignment horizontal="center" vertical="center"/>
    </xf>
    <xf numFmtId="0" fontId="61" fillId="0" borderId="0" xfId="111" applyFont="1" applyAlignment="1">
      <alignment vertical="center"/>
    </xf>
    <xf numFmtId="0" fontId="55" fillId="0" borderId="0" xfId="159" applyFont="1" applyAlignment="1">
      <alignment vertical="center"/>
    </xf>
    <xf numFmtId="0" fontId="50" fillId="41" borderId="40" xfId="159" applyFont="1" applyFill="1" applyBorder="1" applyAlignment="1">
      <alignment horizontal="center" vertical="center" wrapText="1"/>
    </xf>
    <xf numFmtId="0" fontId="58" fillId="36" borderId="0" xfId="159" applyFont="1" applyFill="1" applyAlignment="1">
      <alignment horizontal="left" vertical="center" wrapText="1"/>
    </xf>
    <xf numFmtId="0" fontId="58" fillId="41" borderId="0" xfId="159" applyFont="1" applyFill="1" applyAlignment="1">
      <alignment horizontal="left" vertical="center" wrapText="1"/>
    </xf>
    <xf numFmtId="0" fontId="58" fillId="41" borderId="47" xfId="159" applyFont="1" applyFill="1" applyBorder="1" applyAlignment="1">
      <alignment horizontal="left" vertical="center" wrapText="1"/>
    </xf>
    <xf numFmtId="0" fontId="23" fillId="41" borderId="40" xfId="159" applyFont="1" applyFill="1" applyBorder="1" applyAlignment="1">
      <alignment horizontal="left" vertical="center" wrapText="1"/>
    </xf>
    <xf numFmtId="0" fontId="23" fillId="41" borderId="45" xfId="159" applyFont="1" applyFill="1" applyBorder="1" applyAlignment="1">
      <alignment horizontal="left" vertical="center" wrapText="1"/>
    </xf>
    <xf numFmtId="0" fontId="23" fillId="0" borderId="40" xfId="159" applyFont="1" applyBorder="1" applyAlignment="1">
      <alignment horizontal="left" vertical="center" wrapText="1"/>
    </xf>
    <xf numFmtId="0" fontId="23" fillId="0" borderId="40" xfId="159" applyFont="1" applyBorder="1" applyAlignment="1">
      <alignment horizontal="center" vertical="center" wrapText="1"/>
    </xf>
    <xf numFmtId="0" fontId="23" fillId="0" borderId="45" xfId="159" applyFont="1" applyBorder="1" applyAlignment="1">
      <alignment horizontal="center" vertical="center" wrapText="1"/>
    </xf>
    <xf numFmtId="0" fontId="23" fillId="40" borderId="40" xfId="159" applyFont="1" applyFill="1" applyBorder="1" applyAlignment="1">
      <alignment horizontal="left" vertical="center"/>
    </xf>
    <xf numFmtId="0" fontId="23" fillId="40" borderId="40" xfId="159" applyFont="1" applyFill="1" applyBorder="1" applyAlignment="1">
      <alignment horizontal="center" vertical="center"/>
    </xf>
    <xf numFmtId="0" fontId="23" fillId="40" borderId="45" xfId="159" applyFont="1" applyFill="1" applyBorder="1" applyAlignment="1">
      <alignment horizontal="center" vertical="center"/>
    </xf>
    <xf numFmtId="0" fontId="23" fillId="41" borderId="40" xfId="159" applyFont="1" applyFill="1" applyBorder="1" applyAlignment="1">
      <alignment horizontal="center" vertical="center" wrapText="1"/>
    </xf>
    <xf numFmtId="0" fontId="23" fillId="41" borderId="45" xfId="159" applyFont="1" applyFill="1" applyBorder="1" applyAlignment="1">
      <alignment horizontal="center" vertical="center" wrapText="1"/>
    </xf>
    <xf numFmtId="0" fontId="40" fillId="43" borderId="40" xfId="159" applyFont="1" applyFill="1" applyBorder="1" applyAlignment="1">
      <alignment horizontal="left" vertical="center" wrapText="1"/>
    </xf>
    <xf numFmtId="0" fontId="40" fillId="43" borderId="40" xfId="159" applyFont="1" applyFill="1" applyBorder="1" applyAlignment="1">
      <alignment horizontal="center" vertical="center" wrapText="1"/>
    </xf>
    <xf numFmtId="0" fontId="40" fillId="43" borderId="40" xfId="159" applyFont="1" applyFill="1" applyBorder="1" applyAlignment="1">
      <alignment horizontal="left" vertical="center"/>
    </xf>
    <xf numFmtId="0" fontId="40" fillId="43" borderId="40" xfId="159" applyFont="1" applyFill="1" applyBorder="1" applyAlignment="1">
      <alignment horizontal="center" vertical="center"/>
    </xf>
    <xf numFmtId="0" fontId="45" fillId="0" borderId="1" xfId="111" applyFont="1" applyBorder="1" applyAlignment="1">
      <alignment vertical="center"/>
    </xf>
    <xf numFmtId="0" fontId="46" fillId="0" borderId="0" xfId="111" applyFont="1" applyAlignment="1">
      <alignment horizontal="left" vertical="center"/>
    </xf>
    <xf numFmtId="0" fontId="46" fillId="0" borderId="0" xfId="111" applyFont="1" applyAlignment="1">
      <alignment horizontal="center" vertical="center"/>
    </xf>
    <xf numFmtId="0" fontId="20" fillId="0" borderId="0" xfId="0" applyFont="1" applyAlignment="1">
      <alignment vertical="center"/>
    </xf>
    <xf numFmtId="0" fontId="60" fillId="0" borderId="0" xfId="159" applyFont="1" applyAlignment="1">
      <alignment vertical="center"/>
    </xf>
    <xf numFmtId="0" fontId="52" fillId="0" borderId="1" xfId="0" applyFont="1" applyBorder="1" applyAlignment="1">
      <alignment vertical="center"/>
    </xf>
    <xf numFmtId="0" fontId="52" fillId="0" borderId="0" xfId="0" applyFont="1" applyAlignment="1">
      <alignment horizontal="left" vertical="center"/>
    </xf>
    <xf numFmtId="0" fontId="52" fillId="0" borderId="0" xfId="0" applyFont="1" applyAlignment="1">
      <alignment horizontal="center" vertical="center"/>
    </xf>
    <xf numFmtId="0" fontId="20" fillId="36" borderId="0" xfId="0" applyFont="1" applyFill="1"/>
    <xf numFmtId="0" fontId="64" fillId="41" borderId="38" xfId="0" applyFont="1" applyFill="1" applyBorder="1" applyAlignment="1">
      <alignment horizontal="center" vertical="center" wrapText="1"/>
    </xf>
    <xf numFmtId="0" fontId="64" fillId="41" borderId="38" xfId="0" applyFont="1" applyFill="1" applyBorder="1" applyAlignment="1">
      <alignment horizontal="left" vertical="center" wrapText="1"/>
    </xf>
    <xf numFmtId="0" fontId="69" fillId="41" borderId="40" xfId="159" applyFont="1" applyFill="1" applyBorder="1" applyAlignment="1">
      <alignment horizontal="center" vertical="center" wrapText="1"/>
    </xf>
    <xf numFmtId="0" fontId="64" fillId="0" borderId="39" xfId="0" applyFont="1" applyBorder="1" applyAlignment="1">
      <alignment horizontal="center" vertical="center" wrapText="1"/>
    </xf>
    <xf numFmtId="0" fontId="64" fillId="0" borderId="38" xfId="0" applyFont="1" applyBorder="1" applyAlignment="1">
      <alignment horizontal="left" vertical="center" wrapText="1"/>
    </xf>
    <xf numFmtId="0" fontId="64" fillId="0" borderId="38" xfId="0" applyFont="1" applyBorder="1" applyAlignment="1">
      <alignment horizontal="center" vertical="center" wrapText="1"/>
    </xf>
    <xf numFmtId="0" fontId="64" fillId="0" borderId="40" xfId="0" applyFont="1" applyBorder="1" applyAlignment="1">
      <alignment horizontal="left" vertical="center" wrapText="1"/>
    </xf>
    <xf numFmtId="0" fontId="64" fillId="36" borderId="38" xfId="0" applyFont="1" applyFill="1" applyBorder="1" applyAlignment="1">
      <alignment horizontal="center" vertical="center" wrapText="1"/>
    </xf>
    <xf numFmtId="0" fontId="69" fillId="40" borderId="0" xfId="46" applyFont="1" applyFill="1" applyAlignment="1">
      <alignment horizontal="left" vertical="center"/>
    </xf>
    <xf numFmtId="0" fontId="69" fillId="40" borderId="40" xfId="159" applyFont="1" applyFill="1" applyBorder="1" applyAlignment="1">
      <alignment horizontal="left" vertical="center"/>
    </xf>
    <xf numFmtId="0" fontId="69" fillId="40" borderId="0" xfId="46" applyFont="1" applyFill="1" applyAlignment="1">
      <alignment horizontal="center" vertical="center"/>
    </xf>
    <xf numFmtId="0" fontId="69" fillId="40" borderId="40" xfId="159" applyFont="1" applyFill="1" applyBorder="1" applyAlignment="1">
      <alignment horizontal="center" vertical="center"/>
    </xf>
    <xf numFmtId="0" fontId="64" fillId="41" borderId="38" xfId="0" applyFont="1" applyFill="1" applyBorder="1" applyAlignment="1">
      <alignment horizontal="left" vertical="top" wrapText="1"/>
    </xf>
    <xf numFmtId="0" fontId="64" fillId="0" borderId="40" xfId="0" applyFont="1" applyBorder="1" applyAlignment="1">
      <alignment vertical="center" wrapText="1"/>
    </xf>
    <xf numFmtId="0" fontId="69" fillId="36" borderId="0" xfId="46" applyFont="1" applyFill="1" applyAlignment="1">
      <alignment horizontal="left" vertical="center"/>
    </xf>
    <xf numFmtId="0" fontId="64" fillId="0" borderId="0" xfId="0" applyFont="1" applyAlignment="1">
      <alignment vertical="center" wrapText="1"/>
    </xf>
    <xf numFmtId="0" fontId="64" fillId="0" borderId="0" xfId="0" applyFont="1" applyAlignment="1">
      <alignment horizontal="left" vertical="center" wrapText="1"/>
    </xf>
    <xf numFmtId="0" fontId="64" fillId="0" borderId="39" xfId="0" applyFont="1" applyBorder="1" applyAlignment="1">
      <alignment vertical="center"/>
    </xf>
    <xf numFmtId="0" fontId="21" fillId="3" borderId="17" xfId="0" applyFont="1" applyFill="1" applyBorder="1" applyAlignment="1">
      <alignment horizontal="center" vertical="center" wrapText="1"/>
    </xf>
    <xf numFmtId="0" fontId="69" fillId="36" borderId="40" xfId="159" applyFont="1" applyFill="1" applyBorder="1" applyAlignment="1">
      <alignment horizontal="center" vertical="center"/>
    </xf>
    <xf numFmtId="0" fontId="69" fillId="36" borderId="40" xfId="159" applyFont="1" applyFill="1" applyBorder="1" applyAlignment="1">
      <alignment horizontal="center" vertical="center" wrapText="1"/>
    </xf>
    <xf numFmtId="0" fontId="14" fillId="3" borderId="17" xfId="0" applyFont="1" applyFill="1" applyBorder="1" applyAlignment="1">
      <alignment horizontal="center" vertical="center" wrapText="1"/>
    </xf>
    <xf numFmtId="0" fontId="64" fillId="0" borderId="40" xfId="0" applyFont="1" applyBorder="1" applyAlignment="1">
      <alignment horizontal="center" vertical="center" wrapText="1"/>
    </xf>
    <xf numFmtId="0" fontId="69" fillId="0" borderId="40" xfId="159" applyFont="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left" vertical="center"/>
    </xf>
    <xf numFmtId="0" fontId="64" fillId="5" borderId="7" xfId="0" applyFont="1" applyFill="1" applyBorder="1" applyAlignment="1">
      <alignment horizontal="left" vertical="center"/>
    </xf>
    <xf numFmtId="0" fontId="64" fillId="5" borderId="7" xfId="0" applyFont="1" applyFill="1" applyBorder="1" applyAlignment="1">
      <alignment horizontal="right" vertical="center"/>
    </xf>
    <xf numFmtId="0" fontId="66" fillId="5" borderId="7" xfId="0" applyFont="1" applyFill="1" applyBorder="1" applyAlignment="1">
      <alignment horizontal="center" vertical="center"/>
    </xf>
    <xf numFmtId="0" fontId="64" fillId="4" borderId="7" xfId="0" applyFont="1" applyFill="1" applyBorder="1" applyAlignment="1">
      <alignment horizontal="center" vertical="center" wrapText="1"/>
    </xf>
    <xf numFmtId="0" fontId="64" fillId="4" borderId="7" xfId="0" applyFont="1" applyFill="1" applyBorder="1" applyAlignment="1">
      <alignment horizontal="left" vertical="center" wrapText="1"/>
    </xf>
    <xf numFmtId="0" fontId="64" fillId="4" borderId="7" xfId="0" applyFont="1" applyFill="1" applyBorder="1" applyAlignment="1">
      <alignment horizontal="center" vertical="center"/>
    </xf>
    <xf numFmtId="0" fontId="64" fillId="0" borderId="7" xfId="0" applyFont="1" applyBorder="1" applyAlignment="1">
      <alignment horizontal="center" vertical="center" wrapText="1"/>
    </xf>
    <xf numFmtId="0" fontId="64" fillId="0" borderId="7" xfId="0" applyFont="1" applyBorder="1" applyAlignment="1">
      <alignment horizontal="left" vertical="center" wrapText="1"/>
    </xf>
    <xf numFmtId="0" fontId="64" fillId="0" borderId="7" xfId="0" applyFont="1" applyBorder="1" applyAlignment="1">
      <alignment horizontal="center"/>
    </xf>
    <xf numFmtId="0" fontId="64" fillId="0" borderId="8" xfId="0" applyFont="1" applyBorder="1" applyAlignment="1">
      <alignment horizontal="center" vertical="center" wrapText="1"/>
    </xf>
    <xf numFmtId="0" fontId="66" fillId="5" borderId="7" xfId="0" applyFont="1" applyFill="1" applyBorder="1" applyAlignment="1">
      <alignment horizontal="center"/>
    </xf>
    <xf numFmtId="0" fontId="64" fillId="4" borderId="7" xfId="0" applyFont="1" applyFill="1" applyBorder="1" applyAlignment="1">
      <alignment horizontal="center" wrapText="1"/>
    </xf>
    <xf numFmtId="0" fontId="64" fillId="4" borderId="7" xfId="0" applyFont="1" applyFill="1" applyBorder="1" applyAlignment="1">
      <alignment horizontal="center"/>
    </xf>
    <xf numFmtId="0" fontId="65" fillId="43" borderId="0" xfId="46" applyFont="1" applyFill="1" applyAlignment="1">
      <alignment horizontal="center" vertical="center"/>
    </xf>
    <xf numFmtId="0" fontId="20" fillId="43" borderId="0" xfId="0" applyFont="1" applyFill="1"/>
    <xf numFmtId="0" fontId="51" fillId="0" borderId="0" xfId="2" applyFont="1" applyAlignment="1">
      <alignment horizontal="center" vertical="center"/>
    </xf>
    <xf numFmtId="0" fontId="54" fillId="38" borderId="60" xfId="0" applyFont="1" applyFill="1" applyBorder="1" applyAlignment="1">
      <alignment horizontal="center" vertical="center" wrapText="1"/>
    </xf>
    <xf numFmtId="0" fontId="69" fillId="39" borderId="40" xfId="0" applyFont="1" applyFill="1" applyBorder="1" applyAlignment="1">
      <alignment horizontal="center" vertical="center" wrapText="1"/>
    </xf>
    <xf numFmtId="0" fontId="69" fillId="39" borderId="40" xfId="0" applyFont="1" applyFill="1" applyBorder="1" applyAlignment="1">
      <alignment horizontal="left" vertical="center" wrapText="1"/>
    </xf>
    <xf numFmtId="0" fontId="65" fillId="39" borderId="40" xfId="0" applyFont="1" applyFill="1" applyBorder="1" applyAlignment="1">
      <alignment horizontal="left" vertical="center" wrapText="1"/>
    </xf>
    <xf numFmtId="0" fontId="65" fillId="39" borderId="40" xfId="0" applyFont="1" applyFill="1" applyBorder="1" applyAlignment="1">
      <alignment horizontal="center" vertical="center" wrapText="1"/>
    </xf>
    <xf numFmtId="0" fontId="66" fillId="39" borderId="40" xfId="0" applyFont="1" applyFill="1" applyBorder="1" applyAlignment="1">
      <alignment horizontal="center" vertical="center"/>
    </xf>
    <xf numFmtId="0" fontId="69" fillId="0" borderId="40" xfId="0" applyFont="1" applyBorder="1" applyAlignment="1">
      <alignment horizontal="center" vertical="center" wrapText="1"/>
    </xf>
    <xf numFmtId="0" fontId="64" fillId="0" borderId="0" xfId="0" applyFont="1" applyAlignment="1">
      <alignment vertical="center"/>
    </xf>
    <xf numFmtId="0" fontId="64" fillId="0" borderId="40" xfId="0" applyFont="1" applyBorder="1" applyAlignment="1">
      <alignment horizontal="center" vertical="center"/>
    </xf>
    <xf numFmtId="0" fontId="69" fillId="0" borderId="40" xfId="0" applyFont="1" applyBorder="1" applyAlignment="1">
      <alignment horizontal="right" vertical="center" wrapText="1"/>
    </xf>
    <xf numFmtId="0" fontId="64" fillId="0" borderId="40" xfId="0" applyFont="1" applyBorder="1" applyAlignment="1">
      <alignment horizontal="left" vertical="center"/>
    </xf>
    <xf numFmtId="0" fontId="69" fillId="40" borderId="40" xfId="0" applyFont="1" applyFill="1" applyBorder="1" applyAlignment="1">
      <alignment horizontal="center" vertical="center"/>
    </xf>
    <xf numFmtId="0" fontId="69" fillId="0" borderId="40" xfId="0" applyFont="1" applyBorder="1" applyAlignment="1">
      <alignment horizontal="left" vertical="center" wrapText="1"/>
    </xf>
    <xf numFmtId="0" fontId="64" fillId="0" borderId="0" xfId="0" applyFont="1" applyAlignment="1">
      <alignment horizontal="left" vertical="center"/>
    </xf>
    <xf numFmtId="0" fontId="64" fillId="0" borderId="0" xfId="0" applyFont="1" applyAlignment="1">
      <alignment horizontal="center" vertical="center"/>
    </xf>
    <xf numFmtId="0" fontId="69" fillId="43" borderId="40" xfId="0" applyFont="1" applyFill="1" applyBorder="1" applyAlignment="1">
      <alignment horizontal="center" vertical="center" wrapText="1"/>
    </xf>
    <xf numFmtId="0" fontId="69" fillId="43" borderId="40" xfId="0" applyFont="1" applyFill="1" applyBorder="1" applyAlignment="1">
      <alignment horizontal="center" vertical="center"/>
    </xf>
    <xf numFmtId="0" fontId="69" fillId="43" borderId="40" xfId="0" applyFont="1" applyFill="1" applyBorder="1" applyAlignment="1">
      <alignment horizontal="right" vertical="center" wrapText="1"/>
    </xf>
    <xf numFmtId="0" fontId="64" fillId="0" borderId="0" xfId="0" applyFont="1" applyAlignment="1">
      <alignment horizontal="left" vertical="center" indent="2"/>
    </xf>
    <xf numFmtId="0" fontId="72" fillId="0" borderId="61" xfId="0" applyFont="1" applyBorder="1" applyAlignment="1">
      <alignment horizontal="center" vertical="center" wrapText="1"/>
    </xf>
    <xf numFmtId="0" fontId="72" fillId="43" borderId="61" xfId="0" applyFont="1" applyFill="1" applyBorder="1" applyAlignment="1">
      <alignment horizontal="center" vertical="center" wrapText="1"/>
    </xf>
    <xf numFmtId="0" fontId="10" fillId="5" borderId="7" xfId="0" applyFont="1" applyFill="1" applyBorder="1" applyAlignment="1">
      <alignment horizontal="left" vertical="center"/>
    </xf>
    <xf numFmtId="0" fontId="10" fillId="5" borderId="7" xfId="0" applyFont="1" applyFill="1" applyBorder="1" applyAlignment="1">
      <alignment horizontal="right" vertical="center"/>
    </xf>
    <xf numFmtId="0" fontId="10" fillId="0" borderId="39" xfId="0" applyFont="1" applyBorder="1" applyAlignment="1">
      <alignment horizontal="center" vertical="center" wrapText="1"/>
    </xf>
    <xf numFmtId="0" fontId="10" fillId="0" borderId="38" xfId="0" applyFont="1" applyBorder="1" applyAlignment="1">
      <alignment horizontal="left" vertical="center" wrapText="1"/>
    </xf>
    <xf numFmtId="0" fontId="10" fillId="0" borderId="38" xfId="0" applyFont="1" applyBorder="1" applyAlignment="1">
      <alignment horizontal="center" vertical="center" wrapText="1"/>
    </xf>
    <xf numFmtId="0" fontId="10" fillId="41" borderId="38" xfId="0" applyFont="1" applyFill="1" applyBorder="1" applyAlignment="1">
      <alignment horizontal="center" vertical="center" wrapText="1"/>
    </xf>
    <xf numFmtId="0" fontId="10" fillId="41" borderId="38" xfId="0" applyFont="1" applyFill="1" applyBorder="1" applyAlignment="1">
      <alignment horizontal="left" vertical="center" wrapText="1"/>
    </xf>
    <xf numFmtId="0" fontId="77" fillId="40" borderId="0" xfId="46" applyFont="1" applyFill="1" applyAlignment="1">
      <alignment horizontal="center" vertical="center"/>
    </xf>
    <xf numFmtId="0" fontId="2" fillId="0" borderId="0" xfId="3" applyAlignment="1">
      <alignment horizontal="center" vertical="center"/>
    </xf>
    <xf numFmtId="0" fontId="45" fillId="0" borderId="0" xfId="111" applyFont="1" applyAlignment="1">
      <alignment vertical="center"/>
    </xf>
    <xf numFmtId="0" fontId="75" fillId="38" borderId="69" xfId="0" applyFont="1" applyFill="1" applyBorder="1" applyAlignment="1">
      <alignment horizontal="center" vertical="center" wrapText="1"/>
    </xf>
    <xf numFmtId="0" fontId="49" fillId="0" borderId="1" xfId="2" applyFont="1" applyBorder="1" applyAlignment="1">
      <alignment vertical="center"/>
    </xf>
    <xf numFmtId="0" fontId="0" fillId="0" borderId="0" xfId="0" applyAlignment="1">
      <alignment horizontal="center"/>
    </xf>
    <xf numFmtId="0" fontId="10" fillId="41" borderId="38" xfId="0" applyFont="1" applyFill="1" applyBorder="1" applyAlignment="1">
      <alignment horizontal="center" vertical="center"/>
    </xf>
    <xf numFmtId="0" fontId="10" fillId="41" borderId="38" xfId="0" applyFont="1" applyFill="1" applyBorder="1" applyAlignment="1">
      <alignment horizontal="left" vertical="center"/>
    </xf>
    <xf numFmtId="0" fontId="10" fillId="41" borderId="38" xfId="0" applyFont="1" applyFill="1" applyBorder="1" applyAlignment="1">
      <alignment horizontal="right" vertical="center"/>
    </xf>
    <xf numFmtId="0" fontId="2" fillId="41" borderId="38" xfId="0" applyFont="1" applyFill="1" applyBorder="1" applyAlignment="1">
      <alignment horizontal="right" vertical="center"/>
    </xf>
    <xf numFmtId="0" fontId="10" fillId="0" borderId="70" xfId="0" applyFont="1" applyBorder="1" applyAlignment="1">
      <alignment horizontal="center" vertical="center" wrapText="1"/>
    </xf>
    <xf numFmtId="0" fontId="10" fillId="0" borderId="70" xfId="0" applyFont="1" applyBorder="1" applyAlignment="1">
      <alignment horizontal="left" vertical="center" wrapText="1"/>
    </xf>
    <xf numFmtId="0" fontId="10" fillId="0" borderId="39" xfId="0" applyFont="1" applyBorder="1" applyAlignment="1">
      <alignment horizontal="center" vertical="center"/>
    </xf>
    <xf numFmtId="0" fontId="10" fillId="0" borderId="38" xfId="0" applyFont="1" applyBorder="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79" fillId="38" borderId="69" xfId="0" applyFont="1" applyFill="1" applyBorder="1" applyAlignment="1">
      <alignment horizontal="center" vertical="center" wrapText="1"/>
    </xf>
    <xf numFmtId="0" fontId="2" fillId="0" borderId="38" xfId="0" applyFont="1" applyBorder="1" applyAlignment="1">
      <alignment horizontal="center" vertical="center"/>
    </xf>
    <xf numFmtId="0" fontId="2" fillId="0" borderId="70" xfId="0" applyFont="1" applyBorder="1" applyAlignment="1">
      <alignment horizontal="center" vertical="center"/>
    </xf>
    <xf numFmtId="0" fontId="10" fillId="5" borderId="7" xfId="0" applyFont="1" applyFill="1" applyBorder="1" applyAlignment="1">
      <alignment horizontal="center"/>
    </xf>
    <xf numFmtId="0" fontId="2" fillId="41" borderId="38" xfId="0" applyFont="1" applyFill="1" applyBorder="1" applyAlignment="1">
      <alignment horizontal="center" vertical="center"/>
    </xf>
    <xf numFmtId="0" fontId="2" fillId="0" borderId="73" xfId="0" applyFont="1" applyBorder="1" applyAlignment="1">
      <alignment horizontal="center" vertical="center"/>
    </xf>
    <xf numFmtId="0" fontId="48" fillId="0" borderId="0" xfId="2" applyFont="1" applyAlignment="1">
      <alignment horizontal="left" vertical="center"/>
    </xf>
    <xf numFmtId="0" fontId="48" fillId="0" borderId="0" xfId="2" applyFont="1" applyAlignment="1">
      <alignment horizontal="center" vertical="center"/>
    </xf>
    <xf numFmtId="0" fontId="44" fillId="0" borderId="0" xfId="0" applyFont="1"/>
    <xf numFmtId="0" fontId="44" fillId="0" borderId="0" xfId="0" applyFont="1" applyAlignment="1">
      <alignment vertical="center"/>
    </xf>
    <xf numFmtId="0" fontId="44" fillId="0" borderId="0" xfId="0" applyFont="1" applyAlignment="1">
      <alignment horizontal="center" vertical="center"/>
    </xf>
    <xf numFmtId="0" fontId="53" fillId="42" borderId="33" xfId="0" applyFont="1" applyFill="1" applyBorder="1" applyAlignment="1">
      <alignment vertical="center"/>
    </xf>
    <xf numFmtId="0" fontId="55" fillId="0" borderId="1" xfId="0" applyFont="1" applyBorder="1" applyAlignment="1">
      <alignment vertical="center"/>
    </xf>
    <xf numFmtId="0" fontId="70" fillId="0" borderId="0" xfId="0" applyFont="1" applyAlignment="1">
      <alignment horizontal="left" vertical="center"/>
    </xf>
    <xf numFmtId="0" fontId="70" fillId="0" borderId="0" xfId="0" applyFont="1" applyAlignment="1">
      <alignment horizontal="center" vertical="center"/>
    </xf>
    <xf numFmtId="0" fontId="44" fillId="0" borderId="0" xfId="0" applyFont="1" applyAlignment="1">
      <alignment horizontal="center"/>
    </xf>
    <xf numFmtId="0" fontId="44" fillId="43" borderId="0" xfId="0" applyFont="1" applyFill="1"/>
    <xf numFmtId="0" fontId="44" fillId="42" borderId="34" xfId="0" applyFont="1" applyFill="1" applyBorder="1" applyAlignment="1">
      <alignment horizontal="left" vertical="center"/>
    </xf>
    <xf numFmtId="0" fontId="44" fillId="42" borderId="34" xfId="0" applyFont="1" applyFill="1" applyBorder="1" applyAlignment="1">
      <alignment horizontal="center" vertical="center"/>
    </xf>
    <xf numFmtId="0" fontId="44" fillId="0" borderId="1" xfId="0" applyFont="1" applyBorder="1" applyAlignment="1">
      <alignment vertical="center"/>
    </xf>
    <xf numFmtId="0" fontId="44" fillId="0" borderId="41" xfId="0" applyFont="1" applyBorder="1" applyAlignment="1">
      <alignment vertical="center"/>
    </xf>
    <xf numFmtId="0" fontId="44" fillId="0" borderId="42" xfId="0" applyFont="1" applyBorder="1" applyAlignment="1">
      <alignment horizontal="left" vertical="center"/>
    </xf>
    <xf numFmtId="0" fontId="44" fillId="0" borderId="42" xfId="0" applyFont="1" applyBorder="1" applyAlignment="1">
      <alignment horizontal="center" vertical="center"/>
    </xf>
    <xf numFmtId="0" fontId="44" fillId="0" borderId="36" xfId="0" applyFont="1" applyBorder="1" applyAlignment="1">
      <alignment vertical="center"/>
    </xf>
    <xf numFmtId="0" fontId="44" fillId="0" borderId="37" xfId="0" applyFont="1" applyBorder="1" applyAlignment="1">
      <alignment horizontal="left" vertical="center"/>
    </xf>
    <xf numFmtId="0" fontId="44" fillId="0" borderId="37" xfId="0" applyFont="1" applyBorder="1" applyAlignment="1">
      <alignment horizontal="center" vertical="center"/>
    </xf>
    <xf numFmtId="0" fontId="44" fillId="41" borderId="38" xfId="0" applyFont="1" applyFill="1" applyBorder="1" applyAlignment="1">
      <alignment horizontal="center" vertical="center"/>
    </xf>
    <xf numFmtId="0" fontId="44" fillId="41" borderId="38" xfId="0" applyFont="1" applyFill="1" applyBorder="1" applyAlignment="1">
      <alignment horizontal="left" vertical="center"/>
    </xf>
    <xf numFmtId="0" fontId="71" fillId="41" borderId="38" xfId="0" applyFont="1" applyFill="1" applyBorder="1" applyAlignment="1">
      <alignment horizontal="center" vertical="center"/>
    </xf>
    <xf numFmtId="0" fontId="44" fillId="0" borderId="39" xfId="0" applyFont="1" applyBorder="1" applyAlignment="1">
      <alignment horizontal="center" vertical="center" wrapText="1"/>
    </xf>
    <xf numFmtId="0" fontId="44" fillId="0" borderId="38" xfId="0" applyFont="1" applyBorder="1" applyAlignment="1">
      <alignment horizontal="left" vertical="center" wrapText="1"/>
    </xf>
    <xf numFmtId="0" fontId="44" fillId="0" borderId="38" xfId="0" applyFont="1" applyBorder="1" applyAlignment="1">
      <alignment horizontal="center" vertical="center" wrapText="1"/>
    </xf>
    <xf numFmtId="0" fontId="44" fillId="0" borderId="38" xfId="0" applyFont="1" applyBorder="1" applyAlignment="1">
      <alignment horizontal="left" vertical="top" wrapText="1"/>
    </xf>
    <xf numFmtId="0" fontId="44" fillId="40" borderId="0" xfId="46" applyFont="1" applyFill="1" applyAlignment="1">
      <alignment horizontal="center" vertical="center"/>
    </xf>
    <xf numFmtId="0" fontId="44" fillId="40" borderId="0" xfId="46" applyFont="1" applyFill="1" applyAlignment="1">
      <alignment horizontal="right" vertical="center"/>
    </xf>
    <xf numFmtId="0" fontId="71" fillId="40" borderId="0" xfId="46" applyFont="1" applyFill="1" applyAlignment="1">
      <alignment horizontal="center" vertical="center"/>
    </xf>
    <xf numFmtId="0" fontId="71" fillId="40" borderId="0" xfId="46" applyFont="1" applyFill="1" applyAlignment="1">
      <alignment horizontal="center"/>
    </xf>
    <xf numFmtId="0" fontId="44" fillId="41" borderId="38" xfId="0" applyFont="1" applyFill="1" applyBorder="1" applyAlignment="1">
      <alignment horizontal="center" vertical="center" wrapText="1"/>
    </xf>
    <xf numFmtId="0" fontId="44" fillId="41" borderId="38" xfId="0" applyFont="1" applyFill="1" applyBorder="1" applyAlignment="1">
      <alignment horizontal="left" vertical="center" wrapText="1"/>
    </xf>
    <xf numFmtId="0" fontId="71" fillId="41" borderId="38" xfId="0" applyFont="1" applyFill="1" applyBorder="1" applyAlignment="1">
      <alignment horizontal="center" vertical="center" wrapText="1"/>
    </xf>
    <xf numFmtId="0" fontId="71" fillId="41" borderId="38" xfId="0" applyFont="1" applyFill="1" applyBorder="1" applyAlignment="1">
      <alignment horizontal="center" wrapText="1"/>
    </xf>
    <xf numFmtId="0" fontId="44" fillId="0" borderId="38" xfId="0" applyFont="1" applyBorder="1" applyAlignment="1">
      <alignment horizontal="center" vertical="top" wrapText="1"/>
    </xf>
    <xf numFmtId="0" fontId="71" fillId="43" borderId="0" xfId="46" applyFont="1" applyFill="1" applyAlignment="1">
      <alignment horizontal="center" vertical="center"/>
    </xf>
    <xf numFmtId="0" fontId="63" fillId="38" borderId="17" xfId="0" applyFont="1" applyFill="1" applyBorder="1" applyAlignment="1">
      <alignment horizontal="center" vertical="center" wrapText="1"/>
    </xf>
    <xf numFmtId="0" fontId="27" fillId="38" borderId="17" xfId="0" applyFont="1" applyFill="1" applyBorder="1" applyAlignment="1">
      <alignment horizontal="center" vertical="center" wrapText="1"/>
    </xf>
    <xf numFmtId="0" fontId="44" fillId="0" borderId="0" xfId="0" applyFont="1" applyAlignment="1">
      <alignment horizontal="center" vertical="center" wrapText="1"/>
    </xf>
    <xf numFmtId="0" fontId="80" fillId="0" borderId="0" xfId="111" applyFont="1" applyAlignment="1">
      <alignment vertical="center"/>
    </xf>
    <xf numFmtId="0" fontId="80" fillId="0" borderId="0" xfId="111" applyFont="1" applyAlignment="1">
      <alignment horizontal="left" vertical="center"/>
    </xf>
    <xf numFmtId="14" fontId="80" fillId="0" borderId="0" xfId="111" applyNumberFormat="1" applyFont="1" applyAlignment="1">
      <alignment horizontal="left" vertical="center"/>
    </xf>
    <xf numFmtId="0" fontId="81" fillId="3" borderId="79" xfId="0" applyFont="1" applyFill="1" applyBorder="1" applyAlignment="1">
      <alignment horizontal="center" vertical="center" wrapText="1"/>
    </xf>
    <xf numFmtId="0" fontId="79" fillId="3" borderId="79" xfId="0" applyFont="1" applyFill="1" applyBorder="1" applyAlignment="1">
      <alignment horizontal="center" vertical="center" wrapText="1"/>
    </xf>
    <xf numFmtId="0" fontId="83" fillId="44" borderId="80" xfId="0" applyFont="1" applyFill="1" applyBorder="1" applyAlignment="1">
      <alignment horizontal="center" vertical="center" wrapText="1"/>
    </xf>
    <xf numFmtId="0" fontId="8" fillId="44" borderId="80" xfId="0" applyFont="1" applyFill="1" applyBorder="1" applyAlignment="1">
      <alignment horizontal="center" wrapText="1"/>
    </xf>
    <xf numFmtId="0" fontId="8" fillId="44" borderId="80" xfId="0" applyFont="1" applyFill="1" applyBorder="1" applyAlignment="1">
      <alignment horizontal="center" vertical="center" wrapText="1"/>
    </xf>
    <xf numFmtId="0" fontId="8" fillId="44" borderId="80" xfId="0" applyFont="1" applyFill="1" applyBorder="1" applyAlignment="1">
      <alignment horizontal="left" vertical="center" wrapText="1"/>
    </xf>
    <xf numFmtId="0" fontId="44" fillId="44" borderId="80" xfId="0" applyFont="1" applyFill="1" applyBorder="1" applyAlignment="1">
      <alignment horizontal="center" vertical="center"/>
    </xf>
    <xf numFmtId="0" fontId="84" fillId="0" borderId="0" xfId="0" applyFont="1"/>
    <xf numFmtId="0" fontId="85" fillId="0" borderId="0" xfId="0" applyFont="1" applyAlignment="1">
      <alignment horizontal="center" vertical="center"/>
    </xf>
    <xf numFmtId="0" fontId="85" fillId="0" borderId="0" xfId="0" applyFont="1"/>
    <xf numFmtId="0" fontId="84" fillId="0" borderId="0" xfId="0" applyFont="1" applyAlignment="1">
      <alignment horizontal="center" vertical="center"/>
    </xf>
    <xf numFmtId="0" fontId="84" fillId="0" borderId="81" xfId="0" applyFont="1" applyBorder="1" applyAlignment="1">
      <alignment horizontal="center" vertical="center"/>
    </xf>
    <xf numFmtId="0" fontId="85" fillId="0" borderId="0" xfId="0" applyFont="1" applyAlignment="1">
      <alignment horizontal="left" vertical="top" wrapText="1"/>
    </xf>
    <xf numFmtId="0" fontId="10" fillId="5" borderId="7" xfId="0" applyFont="1" applyFill="1" applyBorder="1" applyAlignment="1">
      <alignment vertical="center"/>
    </xf>
    <xf numFmtId="0" fontId="10" fillId="5" borderId="7" xfId="0" applyFont="1" applyFill="1" applyBorder="1" applyAlignment="1">
      <alignment horizontal="center" vertical="center"/>
    </xf>
    <xf numFmtId="0" fontId="7" fillId="0" borderId="7" xfId="0" applyFont="1" applyBorder="1" applyAlignment="1">
      <alignment horizontal="center" vertical="center"/>
    </xf>
    <xf numFmtId="0" fontId="10" fillId="6"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2" fillId="0" borderId="11" xfId="0" applyFont="1" applyBorder="1" applyAlignment="1">
      <alignment vertical="center"/>
    </xf>
    <xf numFmtId="0" fontId="10" fillId="0" borderId="13" xfId="0" applyFont="1" applyBorder="1" applyAlignment="1">
      <alignment horizontal="center" vertical="center"/>
    </xf>
    <xf numFmtId="0" fontId="8" fillId="45" borderId="7" xfId="0" applyFont="1" applyFill="1" applyBorder="1" applyAlignment="1">
      <alignment horizontal="center" vertical="center"/>
    </xf>
    <xf numFmtId="0" fontId="27" fillId="38" borderId="18" xfId="46" applyFont="1" applyFill="1" applyBorder="1" applyAlignment="1">
      <alignment horizontal="center" vertical="center" wrapText="1"/>
    </xf>
    <xf numFmtId="0" fontId="63" fillId="38" borderId="18" xfId="46" applyFont="1" applyFill="1" applyBorder="1" applyAlignment="1">
      <alignment horizontal="center" vertical="center" wrapText="1"/>
    </xf>
    <xf numFmtId="0" fontId="63" fillId="38" borderId="82" xfId="46" applyFont="1" applyFill="1" applyBorder="1" applyAlignment="1">
      <alignment horizontal="center" vertical="center" wrapText="1"/>
    </xf>
    <xf numFmtId="0" fontId="50" fillId="0" borderId="61" xfId="159" applyFont="1" applyBorder="1" applyAlignment="1">
      <alignment horizontal="center" vertical="center" wrapText="1"/>
    </xf>
    <xf numFmtId="0" fontId="50" fillId="41" borderId="61" xfId="159" applyFont="1" applyFill="1" applyBorder="1" applyAlignment="1">
      <alignment horizontal="center" vertical="center" wrapText="1"/>
    </xf>
    <xf numFmtId="0" fontId="62" fillId="0" borderId="61" xfId="159" applyFont="1" applyBorder="1" applyAlignment="1">
      <alignment horizontal="center" vertical="center" wrapText="1"/>
    </xf>
    <xf numFmtId="0" fontId="56" fillId="43" borderId="61" xfId="159" applyFont="1" applyFill="1" applyBorder="1" applyAlignment="1">
      <alignment horizontal="center" vertical="center" wrapText="1"/>
    </xf>
    <xf numFmtId="0" fontId="67" fillId="43" borderId="61" xfId="159" applyFont="1" applyFill="1" applyBorder="1" applyAlignment="1">
      <alignment horizontal="center" vertical="center" wrapText="1"/>
    </xf>
    <xf numFmtId="0" fontId="22" fillId="43" borderId="61" xfId="159" applyFont="1" applyFill="1" applyBorder="1" applyAlignment="1">
      <alignment horizontal="center" vertical="center" wrapText="1"/>
    </xf>
    <xf numFmtId="1" fontId="22" fillId="43" borderId="61" xfId="159" applyNumberFormat="1"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3" fillId="6" borderId="20" xfId="0" applyFont="1" applyFill="1" applyBorder="1" applyAlignment="1">
      <alignment horizontal="center" vertical="top" wrapText="1"/>
    </xf>
    <xf numFmtId="0" fontId="13" fillId="0" borderId="20" xfId="0" applyFont="1" applyBorder="1" applyAlignment="1">
      <alignment horizontal="center" vertical="center" wrapText="1"/>
    </xf>
    <xf numFmtId="0" fontId="86" fillId="0" borderId="83" xfId="0" applyFont="1" applyBorder="1" applyAlignment="1">
      <alignment horizontal="center" vertical="center" wrapText="1"/>
    </xf>
    <xf numFmtId="0" fontId="86" fillId="6"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11" borderId="22" xfId="0" applyFont="1" applyFill="1" applyBorder="1" applyAlignment="1">
      <alignment horizontal="center" vertical="center" wrapText="1"/>
    </xf>
    <xf numFmtId="0" fontId="13" fillId="6" borderId="17" xfId="0" applyFont="1" applyFill="1" applyBorder="1" applyAlignment="1">
      <alignment horizontal="center" vertical="center"/>
    </xf>
    <xf numFmtId="0" fontId="12" fillId="6" borderId="23" xfId="0" applyFont="1" applyFill="1" applyBorder="1" applyAlignment="1">
      <alignment horizontal="left" vertical="center" wrapText="1"/>
    </xf>
    <xf numFmtId="0" fontId="12" fillId="6" borderId="0" xfId="0" applyFont="1" applyFill="1" applyAlignment="1">
      <alignment horizontal="left" vertical="center" wrapText="1"/>
    </xf>
    <xf numFmtId="0" fontId="27" fillId="38" borderId="17" xfId="46" applyFont="1" applyFill="1" applyBorder="1" applyAlignment="1">
      <alignment horizontal="center" vertical="center" wrapText="1"/>
    </xf>
    <xf numFmtId="0" fontId="27" fillId="38" borderId="18" xfId="46" applyFont="1" applyFill="1" applyBorder="1" applyAlignment="1">
      <alignment horizontal="center" vertical="center" wrapText="1"/>
    </xf>
    <xf numFmtId="0" fontId="57" fillId="38" borderId="17" xfId="46" applyFont="1" applyFill="1" applyBorder="1" applyAlignment="1">
      <alignment horizontal="center" vertical="center" wrapText="1"/>
    </xf>
    <xf numFmtId="0" fontId="47" fillId="37" borderId="1" xfId="111" applyFont="1" applyFill="1" applyBorder="1" applyAlignment="1">
      <alignment horizontal="center" vertical="center"/>
    </xf>
    <xf numFmtId="0" fontId="47" fillId="37" borderId="0" xfId="111" applyFont="1" applyFill="1" applyAlignment="1">
      <alignment horizontal="center" vertical="center"/>
    </xf>
    <xf numFmtId="0" fontId="43" fillId="42" borderId="17" xfId="111" applyFont="1" applyFill="1" applyBorder="1" applyAlignment="1">
      <alignment horizontal="center" vertical="center"/>
    </xf>
    <xf numFmtId="0" fontId="14" fillId="3" borderId="17" xfId="0" applyFont="1" applyFill="1" applyBorder="1" applyAlignment="1">
      <alignment horizontal="center" vertical="center" wrapText="1"/>
    </xf>
    <xf numFmtId="0" fontId="68" fillId="3" borderId="17" xfId="0" applyFont="1" applyFill="1" applyBorder="1" applyAlignment="1">
      <alignment horizontal="center" vertical="center" wrapText="1"/>
    </xf>
    <xf numFmtId="0" fontId="69" fillId="36" borderId="54" xfId="159" applyFont="1" applyFill="1" applyBorder="1" applyAlignment="1">
      <alignment horizontal="center" vertical="center" wrapText="1"/>
    </xf>
    <xf numFmtId="0" fontId="69" fillId="36" borderId="52" xfId="159" applyFont="1" applyFill="1" applyBorder="1" applyAlignment="1">
      <alignment horizontal="center" vertical="center" wrapText="1"/>
    </xf>
    <xf numFmtId="0" fontId="69" fillId="36" borderId="40" xfId="159" applyFont="1" applyFill="1" applyBorder="1" applyAlignment="1">
      <alignment horizontal="center" vertical="center" wrapText="1"/>
    </xf>
    <xf numFmtId="0" fontId="64" fillId="0" borderId="48" xfId="0" applyFont="1" applyBorder="1" applyAlignment="1">
      <alignment horizontal="center" vertical="center" wrapText="1"/>
    </xf>
    <xf numFmtId="0" fontId="64" fillId="0" borderId="52" xfId="0" applyFont="1" applyBorder="1" applyAlignment="1">
      <alignment horizontal="center" vertical="center" wrapText="1"/>
    </xf>
    <xf numFmtId="0" fontId="64" fillId="0" borderId="40" xfId="0" applyFont="1" applyBorder="1" applyAlignment="1">
      <alignment horizontal="center" vertical="center" wrapText="1"/>
    </xf>
    <xf numFmtId="0" fontId="64" fillId="36" borderId="50" xfId="0" applyFont="1" applyFill="1" applyBorder="1" applyAlignment="1">
      <alignment horizontal="center" vertical="center" wrapText="1"/>
    </xf>
    <xf numFmtId="0" fontId="64" fillId="36" borderId="53" xfId="0" applyFont="1" applyFill="1" applyBorder="1" applyAlignment="1">
      <alignment horizontal="center" vertical="center" wrapText="1"/>
    </xf>
    <xf numFmtId="0" fontId="64" fillId="36" borderId="51" xfId="0" applyFont="1" applyFill="1" applyBorder="1" applyAlignment="1">
      <alignment horizontal="center" vertical="center" wrapText="1"/>
    </xf>
    <xf numFmtId="0" fontId="69" fillId="0" borderId="48" xfId="159" applyFont="1" applyBorder="1" applyAlignment="1">
      <alignment horizontal="center" vertical="center" wrapText="1"/>
    </xf>
    <xf numFmtId="0" fontId="69" fillId="0" borderId="52" xfId="159" applyFont="1" applyBorder="1" applyAlignment="1">
      <alignment horizontal="center" vertical="center" wrapText="1"/>
    </xf>
    <xf numFmtId="0" fontId="69" fillId="0" borderId="40" xfId="159" applyFont="1" applyBorder="1" applyAlignment="1">
      <alignment horizontal="center" vertical="center" wrapText="1"/>
    </xf>
    <xf numFmtId="0" fontId="69" fillId="36" borderId="48" xfId="159" applyFont="1" applyFill="1" applyBorder="1" applyAlignment="1">
      <alignment horizontal="center" vertical="center" wrapText="1"/>
    </xf>
    <xf numFmtId="0" fontId="69" fillId="36" borderId="48" xfId="159" applyFont="1" applyFill="1" applyBorder="1" applyAlignment="1">
      <alignment horizontal="center" vertical="center"/>
    </xf>
    <xf numFmtId="0" fontId="69" fillId="36" borderId="52" xfId="159" applyFont="1" applyFill="1" applyBorder="1" applyAlignment="1">
      <alignment horizontal="center" vertical="center"/>
    </xf>
    <xf numFmtId="0" fontId="69" fillId="36" borderId="40" xfId="159" applyFont="1" applyFill="1" applyBorder="1" applyAlignment="1">
      <alignment horizontal="center" vertical="center"/>
    </xf>
    <xf numFmtId="0" fontId="69" fillId="36" borderId="54" xfId="159" applyFont="1" applyFill="1" applyBorder="1" applyAlignment="1">
      <alignment horizontal="center" vertical="center"/>
    </xf>
    <xf numFmtId="0" fontId="43" fillId="42" borderId="0" xfId="111" applyFont="1" applyFill="1" applyAlignment="1">
      <alignment horizontal="center" vertical="center"/>
    </xf>
    <xf numFmtId="0" fontId="78" fillId="0" borderId="0" xfId="3" applyFont="1" applyAlignment="1">
      <alignment horizontal="center" vertical="center"/>
    </xf>
    <xf numFmtId="0" fontId="75" fillId="38" borderId="66" xfId="0" applyFont="1" applyFill="1" applyBorder="1" applyAlignment="1">
      <alignment horizontal="center" vertical="center" wrapText="1"/>
    </xf>
    <xf numFmtId="0" fontId="75" fillId="38" borderId="68" xfId="0" applyFont="1" applyFill="1" applyBorder="1" applyAlignment="1">
      <alignment horizontal="center" vertical="center" wrapText="1"/>
    </xf>
    <xf numFmtId="0" fontId="76" fillId="38" borderId="67" xfId="0" applyFont="1" applyFill="1" applyBorder="1" applyAlignment="1">
      <alignment horizontal="center" vertical="center" wrapText="1"/>
    </xf>
    <xf numFmtId="0" fontId="76" fillId="38" borderId="71" xfId="0" applyFont="1" applyFill="1" applyBorder="1" applyAlignment="1">
      <alignment horizontal="center" vertical="center" wrapText="1"/>
    </xf>
    <xf numFmtId="0" fontId="76" fillId="38" borderId="72" xfId="0" applyFont="1" applyFill="1" applyBorder="1" applyAlignment="1">
      <alignment horizontal="center" vertical="center" wrapText="1"/>
    </xf>
    <xf numFmtId="0" fontId="81" fillId="3" borderId="74" xfId="0" applyFont="1" applyFill="1" applyBorder="1" applyAlignment="1">
      <alignment horizontal="center" vertical="center" wrapText="1"/>
    </xf>
    <xf numFmtId="0" fontId="81" fillId="3" borderId="78" xfId="0" applyFont="1" applyFill="1" applyBorder="1" applyAlignment="1">
      <alignment horizontal="center" vertical="center" wrapText="1"/>
    </xf>
    <xf numFmtId="0" fontId="82" fillId="3" borderId="75" xfId="0" applyFont="1" applyFill="1" applyBorder="1" applyAlignment="1">
      <alignment horizontal="center" vertical="center" wrapText="1"/>
    </xf>
    <xf numFmtId="0" fontId="82" fillId="3" borderId="76" xfId="0" applyFont="1" applyFill="1" applyBorder="1" applyAlignment="1">
      <alignment horizontal="center" vertical="center" wrapText="1"/>
    </xf>
    <xf numFmtId="0" fontId="82" fillId="3" borderId="77" xfId="0" applyFont="1" applyFill="1" applyBorder="1" applyAlignment="1">
      <alignment horizontal="center" vertical="center" wrapText="1"/>
    </xf>
    <xf numFmtId="0" fontId="47" fillId="37" borderId="17" xfId="2" applyFont="1" applyFill="1" applyBorder="1" applyAlignment="1">
      <alignment horizontal="center" vertical="center"/>
    </xf>
    <xf numFmtId="0" fontId="27" fillId="38" borderId="17" xfId="0" applyFont="1" applyFill="1" applyBorder="1" applyAlignment="1">
      <alignment horizontal="center" vertical="center" wrapText="1"/>
    </xf>
    <xf numFmtId="0" fontId="57" fillId="38" borderId="17" xfId="0" applyFont="1" applyFill="1" applyBorder="1" applyAlignment="1">
      <alignment horizontal="center" vertical="center" wrapText="1"/>
    </xf>
    <xf numFmtId="0" fontId="74" fillId="37" borderId="33" xfId="2" applyFont="1" applyFill="1" applyBorder="1" applyAlignment="1">
      <alignment horizontal="center" vertical="center"/>
    </xf>
    <xf numFmtId="0" fontId="74" fillId="37" borderId="34" xfId="2" applyFont="1" applyFill="1" applyBorder="1" applyAlignment="1">
      <alignment horizontal="center" vertical="center"/>
    </xf>
    <xf numFmtId="0" fontId="74" fillId="37" borderId="35" xfId="2" applyFont="1" applyFill="1" applyBorder="1" applyAlignment="1">
      <alignment horizontal="center" vertical="center"/>
    </xf>
    <xf numFmtId="0" fontId="51" fillId="0" borderId="37" xfId="2" applyFont="1" applyBorder="1" applyAlignment="1">
      <alignment horizontal="left" vertical="center"/>
    </xf>
    <xf numFmtId="0" fontId="54" fillId="38" borderId="43" xfId="0" applyFont="1" applyFill="1" applyBorder="1" applyAlignment="1">
      <alignment horizontal="center" vertical="center" wrapText="1"/>
    </xf>
    <xf numFmtId="0" fontId="54" fillId="38" borderId="59" xfId="0" applyFont="1" applyFill="1" applyBorder="1" applyAlignment="1">
      <alignment horizontal="center" vertical="center" wrapText="1"/>
    </xf>
    <xf numFmtId="0" fontId="59" fillId="38" borderId="44" xfId="0" applyFont="1" applyFill="1" applyBorder="1" applyAlignment="1">
      <alignment horizontal="center" vertical="center" wrapText="1"/>
    </xf>
    <xf numFmtId="0" fontId="59" fillId="38" borderId="46" xfId="0" applyFont="1" applyFill="1" applyBorder="1" applyAlignment="1">
      <alignment horizontal="center" vertical="center" wrapText="1"/>
    </xf>
    <xf numFmtId="0" fontId="59" fillId="38" borderId="49" xfId="0" applyFont="1" applyFill="1" applyBorder="1" applyAlignment="1">
      <alignment horizontal="center" vertical="center" wrapText="1"/>
    </xf>
    <xf numFmtId="0" fontId="2" fillId="0" borderId="13" xfId="0" applyFon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2" fillId="0" borderId="11" xfId="0" applyFont="1" applyBorder="1" applyAlignment="1">
      <alignment horizontal="center" vertical="center"/>
    </xf>
    <xf numFmtId="0" fontId="8" fillId="5" borderId="4"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7"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2" fillId="8" borderId="13" xfId="0" applyFont="1" applyFill="1" applyBorder="1" applyAlignment="1">
      <alignment horizontal="center" vertical="center"/>
    </xf>
    <xf numFmtId="0" fontId="2" fillId="8" borderId="0" xfId="0" applyFont="1" applyFill="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176">
    <cellStyle name="20% - Accent1 2" xfId="4" xr:uid="{A53B97BE-13E8-4FD3-9BF7-E67EF955F4C4}"/>
    <cellStyle name="20% - Accent2 2" xfId="5" xr:uid="{657ACF80-D26A-483C-96B2-20C03C6F5FB2}"/>
    <cellStyle name="20% - Accent3 2" xfId="6" xr:uid="{7078FB18-B452-4D93-B6F8-213B7DC360E8}"/>
    <cellStyle name="20% - Accent4 2" xfId="7" xr:uid="{4A69316F-90FE-4552-988E-0707DC0D6CCC}"/>
    <cellStyle name="20% - Accent5 2" xfId="8" xr:uid="{22A520DB-7DEA-4C1E-A5C9-4FC12FABB89F}"/>
    <cellStyle name="20% - Accent6 2" xfId="9" xr:uid="{2374D071-E9A8-4D9B-A684-260A9735BD9B}"/>
    <cellStyle name="40% - Accent1 2" xfId="10" xr:uid="{542D695D-4E03-4A27-B5C0-EBAA8808FCD8}"/>
    <cellStyle name="40% - Accent2 2" xfId="11" xr:uid="{F8111FA0-7066-4411-93AE-9671E489A570}"/>
    <cellStyle name="40% - Accent3 2" xfId="12" xr:uid="{FC1CD203-1516-4D9C-833E-4BFB396470D3}"/>
    <cellStyle name="40% - Accent4 2" xfId="13" xr:uid="{3EEEC52C-ABB2-4EEE-84DD-11AFEBC10B82}"/>
    <cellStyle name="40% - Accent5 2" xfId="14" xr:uid="{8D87BF9C-0D5E-43B2-A66B-D210D2F7BA70}"/>
    <cellStyle name="40% - Accent6 2" xfId="15" xr:uid="{898057D4-7D01-4910-A7CC-441EFA06B3A5}"/>
    <cellStyle name="60% - Accent1 2" xfId="16" xr:uid="{0757EA7E-7A18-4E59-98B1-D23A2E62D7B8}"/>
    <cellStyle name="60% - Accent2 2" xfId="17" xr:uid="{50FA17F8-68EA-4F92-BB70-22843ADE6C2B}"/>
    <cellStyle name="60% - Accent3 2" xfId="18" xr:uid="{82A1D28F-E543-4E2B-A304-AB1B6E47A3B2}"/>
    <cellStyle name="60% - Accent4 2" xfId="19" xr:uid="{C06680B2-5B25-4F43-ADD1-B4948E426082}"/>
    <cellStyle name="60% - Accent5 2" xfId="20" xr:uid="{28C6F0CD-A495-4E61-9EBF-E724170A38BB}"/>
    <cellStyle name="60% - Accent6 2" xfId="21" xr:uid="{F6791829-5F73-49EC-845F-99B14EEFF335}"/>
    <cellStyle name="Accent1 2" xfId="22" xr:uid="{73A905B1-A418-4640-8985-42493BA0A53C}"/>
    <cellStyle name="Accent2 2" xfId="23" xr:uid="{631C0D0B-5012-4D00-8D96-0D5791BFA981}"/>
    <cellStyle name="Accent3 2" xfId="24" xr:uid="{BDA464B9-E62B-49FD-9A65-562EE277D14D}"/>
    <cellStyle name="Accent4 2" xfId="25" xr:uid="{FD40D5F3-F5A0-4451-8445-C6DF57304825}"/>
    <cellStyle name="Accent5 2" xfId="26" xr:uid="{6D613C90-7168-44AB-B1BD-3521C9F1CA40}"/>
    <cellStyle name="Accent6 2" xfId="27" xr:uid="{3673A2DF-8860-4ECF-BB33-B5683D1E768D}"/>
    <cellStyle name="Bad 2" xfId="28" xr:uid="{4AB5BE6B-BA2F-4B0F-86F7-0075AAE08B96}"/>
    <cellStyle name="Calculation 2" xfId="29" xr:uid="{071861C0-A6A6-4EF1-A8F6-7F9AD48E1064}"/>
    <cellStyle name="Calculation 2 2" xfId="161" xr:uid="{C19E48FD-941D-439D-8593-A536B09A8455}"/>
    <cellStyle name="Calculation 2 3" xfId="164" xr:uid="{3D69B41D-49A6-400E-B348-E769DE5923D2}"/>
    <cellStyle name="Check Cell 2" xfId="30" xr:uid="{16F3C74E-F458-46F4-B9A8-CF142104D772}"/>
    <cellStyle name="Explanatory Text 2" xfId="31" xr:uid="{781BAD22-AA05-4D6F-AF94-BF109D0860F5}"/>
    <cellStyle name="Good 2" xfId="32" xr:uid="{ED6D0DFE-D749-40E6-B77C-891715AD122A}"/>
    <cellStyle name="Heading 1 2" xfId="33" xr:uid="{AFAE32A6-C6D6-47E4-857E-6D25530E9BA5}"/>
    <cellStyle name="Heading 2 2" xfId="34" xr:uid="{D53455D1-092C-4867-B67F-CC4F3C0B3369}"/>
    <cellStyle name="Heading 3 2" xfId="35" xr:uid="{3C9CD727-F3B0-4ADC-8625-5795210DE0A5}"/>
    <cellStyle name="Heading 4 2" xfId="36" xr:uid="{7FAD4201-AF32-462B-9393-F3C784CE54D4}"/>
    <cellStyle name="Hyperlink" xfId="1" builtinId="8"/>
    <cellStyle name="Hyperlink 2" xfId="37" xr:uid="{702B0272-034B-4BA2-831F-9DC65979579E}"/>
    <cellStyle name="Hyperlink 2 2" xfId="131" xr:uid="{8CF4A31A-AF34-4507-946E-C0049DD7138D}"/>
    <cellStyle name="Hyperlink 3" xfId="130" xr:uid="{4A4F850F-DA65-458B-A5CA-3301F11C1A0A}"/>
    <cellStyle name="Input 2" xfId="38" xr:uid="{C87CEBC4-2C05-49FB-A548-D847E963D64D}"/>
    <cellStyle name="Input 2 2" xfId="162" xr:uid="{4A3F36FD-38C9-4932-9FC6-17C81EEF4DBC}"/>
    <cellStyle name="Input 2 3" xfId="163" xr:uid="{F3A7B8A0-CC21-4724-B5D9-B28032FCD061}"/>
    <cellStyle name="Linked Cell 2" xfId="39" xr:uid="{97169323-E40D-4D2F-B61D-8884561E7CD5}"/>
    <cellStyle name="Neutral 2" xfId="40" xr:uid="{6D80587A-58F4-41A0-A7E4-0C921893CF5A}"/>
    <cellStyle name="Normal" xfId="0" builtinId="0"/>
    <cellStyle name="Normal 10" xfId="3" xr:uid="{BA37B734-A7CE-4165-8379-BBA6D339651C}"/>
    <cellStyle name="Normal 10 2" xfId="154" xr:uid="{3128CF39-AFA0-41E1-BD1D-7A4A062E66D1}"/>
    <cellStyle name="Normal 10 2 2" xfId="171" xr:uid="{646BD59E-F8E3-46B2-8FE0-6A1D3B749C36}"/>
    <cellStyle name="Normal 11" xfId="41" xr:uid="{7B23A39A-4709-474E-A200-090C4F405C3B}"/>
    <cellStyle name="Normal 12" xfId="42" xr:uid="{A98355C2-288B-4C46-BCBD-A3DC604DC255}"/>
    <cellStyle name="Normal 13" xfId="43" xr:uid="{1F70F64A-9E0E-4175-8BE1-C5F7A5371B17}"/>
    <cellStyle name="Normal 14" xfId="44" xr:uid="{1182EC27-0B75-4F90-A363-55AE40B7B7E6}"/>
    <cellStyle name="Normal 15" xfId="45" xr:uid="{9C19353B-E067-4765-9F6E-AF4656C57A0A}"/>
    <cellStyle name="Normal 16" xfId="153" xr:uid="{C56DC63A-F3D5-4E66-BC2E-1A587564B263}"/>
    <cellStyle name="Normal 16 2" xfId="170" xr:uid="{19708C33-D669-495B-B4DC-8248229D3EEC}"/>
    <cellStyle name="Normal 17" xfId="155" xr:uid="{7398CE77-C724-49CC-A6B9-E2B833531009}"/>
    <cellStyle name="Normal 17 2" xfId="172" xr:uid="{DEAB5FC4-5CF8-41E8-ACF1-A921A08DF465}"/>
    <cellStyle name="Normal 18" xfId="156" xr:uid="{A8B6C324-F4CB-4B28-BC10-42DCFDEB1ADC}"/>
    <cellStyle name="Normal 18 2" xfId="173" xr:uid="{024B57C4-9EF5-45FF-B694-A920E78A217A}"/>
    <cellStyle name="Normal 19" xfId="159" xr:uid="{E9F8A5B2-E741-45E9-8C20-0232BCF87C0D}"/>
    <cellStyle name="Normal 2" xfId="46" xr:uid="{2A1C3F43-D446-4EE4-9985-D71F185AA274}"/>
    <cellStyle name="Normal 2 10" xfId="47" xr:uid="{F3172B4B-1020-4E18-B551-B15A7A0FD20C}"/>
    <cellStyle name="Normal 2 11" xfId="48" xr:uid="{133EBFAC-2DF5-41AB-AC12-EB4D0812A1C8}"/>
    <cellStyle name="Normal 2 12" xfId="49" xr:uid="{13FE67A1-514F-4FCE-9DB0-E1735C1F8DE9}"/>
    <cellStyle name="Normal 2 13" xfId="50" xr:uid="{A026C9A5-4115-41F7-8FE3-81944FDAC243}"/>
    <cellStyle name="Normal 2 14" xfId="51" xr:uid="{DF87C13C-E3E0-4993-BE7C-8B4E5521C820}"/>
    <cellStyle name="Normal 2 15" xfId="52" xr:uid="{092E08AA-C427-4309-A8C7-5C5F1E64F713}"/>
    <cellStyle name="Normal 2 16" xfId="53" xr:uid="{894DE043-EC61-4BE2-A7C4-E18B503AF012}"/>
    <cellStyle name="Normal 2 17" xfId="54" xr:uid="{D8DD9EC7-B68B-4C64-8746-665004E3A80C}"/>
    <cellStyle name="Normal 2 18" xfId="55" xr:uid="{0B4A82CB-1AA0-49D8-BF34-252C5B03EAC0}"/>
    <cellStyle name="Normal 2 19" xfId="56" xr:uid="{540D4C17-B3E4-49AD-B76D-3132008C2D89}"/>
    <cellStyle name="Normal 2 2" xfId="57" xr:uid="{32D779DC-8394-4BE1-AA4A-D2B7E5987DD4}"/>
    <cellStyle name="Normal 2 2 10" xfId="58" xr:uid="{24D274BB-43E4-45C2-AA21-AE58DBD0028F}"/>
    <cellStyle name="Normal 2 2 11" xfId="59" xr:uid="{B71FC510-0394-43DB-87CC-6C5F869762C6}"/>
    <cellStyle name="Normal 2 2 12" xfId="60" xr:uid="{43D290EA-D5A1-4461-BF18-CEAB0B5CFBB2}"/>
    <cellStyle name="Normal 2 2 13" xfId="61" xr:uid="{0443642F-0ED9-4994-9F64-4ECC4B03AC5C}"/>
    <cellStyle name="Normal 2 2 14" xfId="62" xr:uid="{C69033AA-BA59-4641-9D99-0C3577CACC6F}"/>
    <cellStyle name="Normal 2 2 15" xfId="63" xr:uid="{7F6AE346-3F6D-4627-9006-B9D20A7FB320}"/>
    <cellStyle name="Normal 2 2 16" xfId="132" xr:uid="{F5AF0354-DCF5-454C-856B-8A413AA99291}"/>
    <cellStyle name="Normal 2 2 2" xfId="64" xr:uid="{EA75C53A-4D3E-44B1-B147-53DF46CD06F9}"/>
    <cellStyle name="Normal 2 2 2 10" xfId="65" xr:uid="{BBB399A2-9B8F-4518-854B-2D2C54E96CE3}"/>
    <cellStyle name="Normal 2 2 2 11" xfId="66" xr:uid="{1AB8C06C-6651-4197-B42E-1D6B7540FF96}"/>
    <cellStyle name="Normal 2 2 2 12" xfId="67" xr:uid="{591BE87B-E81E-4B9F-87A4-9484182CA858}"/>
    <cellStyle name="Normal 2 2 2 13" xfId="68" xr:uid="{1BD9604F-1BBF-49DF-B72A-0D7D80951BA6}"/>
    <cellStyle name="Normal 2 2 2 14" xfId="69" xr:uid="{86F97889-F671-4E2A-B881-0D284A8321F9}"/>
    <cellStyle name="Normal 2 2 2 15" xfId="70" xr:uid="{28928CC4-35C7-49AC-A66C-3F3F9CD8D365}"/>
    <cellStyle name="Normal 2 2 2 16" xfId="133" xr:uid="{A6329E5B-8681-411B-9374-2C485C02DDCC}"/>
    <cellStyle name="Normal 2 2 2 2" xfId="71" xr:uid="{E40070BB-5BCC-44A1-9D2C-076C60636A82}"/>
    <cellStyle name="Normal 2 2 2 3" xfId="72" xr:uid="{AC41C0BE-A764-480D-A457-6AC2EEEC9D33}"/>
    <cellStyle name="Normal 2 2 2 4" xfId="73" xr:uid="{C60DCF87-14F4-4765-BF10-C296C219025D}"/>
    <cellStyle name="Normal 2 2 2 5" xfId="74" xr:uid="{FC8786C9-E486-40E1-ADF8-61D5F013E1B5}"/>
    <cellStyle name="Normal 2 2 2 6" xfId="75" xr:uid="{682155A3-1788-4954-B0FE-CD4B3B7D1576}"/>
    <cellStyle name="Normal 2 2 2 7" xfId="76" xr:uid="{0AF91FF6-DEDA-4567-B8F1-183345D0F16B}"/>
    <cellStyle name="Normal 2 2 2 8" xfId="77" xr:uid="{CFA10C0D-695D-4D84-BFF4-93A25D7F6F16}"/>
    <cellStyle name="Normal 2 2 2 9" xfId="78" xr:uid="{CC33212D-560A-4E82-BD8A-30F665AB33A8}"/>
    <cellStyle name="Normal 2 2 3" xfId="79" xr:uid="{9365ABD8-C0D4-4EA7-B1CF-B9E05188F2AA}"/>
    <cellStyle name="Normal 2 2 4" xfId="80" xr:uid="{A85F6058-25F3-403A-BE09-276342CFC9DF}"/>
    <cellStyle name="Normal 2 2 5" xfId="81" xr:uid="{B6082BFD-7DB4-45E1-A5D9-72AE58D415B3}"/>
    <cellStyle name="Normal 2 2 6" xfId="82" xr:uid="{F5599EF0-9FFE-4C61-A10C-D3E317BA6A98}"/>
    <cellStyle name="Normal 2 2 7" xfId="83" xr:uid="{0F4409FB-0AC5-48B0-928C-7429A80A8F06}"/>
    <cellStyle name="Normal 2 2 8" xfId="84" xr:uid="{78014942-2A0B-428B-9CED-F2B69E9ABDCB}"/>
    <cellStyle name="Normal 2 2 9" xfId="85" xr:uid="{EAE33F2E-8A59-4FA4-BD0C-D82253D484B0}"/>
    <cellStyle name="Normal 2 20" xfId="86" xr:uid="{C3AEF6A6-6CCC-402B-A5D9-D9106B35B5F8}"/>
    <cellStyle name="Normal 2 21" xfId="87" xr:uid="{74A7CF68-92E7-4D27-9ED0-C408CB79DEB1}"/>
    <cellStyle name="Normal 2 22" xfId="88" xr:uid="{49909189-171D-4EC7-8547-B7D5BE7A3148}"/>
    <cellStyle name="Normal 2 23" xfId="89" xr:uid="{BF63EAD6-6AE3-47CE-B102-53C374BAF8EB}"/>
    <cellStyle name="Normal 2 24" xfId="90" xr:uid="{A1A6337B-E1ED-4DE0-9F2A-23D912883270}"/>
    <cellStyle name="Normal 2 25" xfId="91" xr:uid="{79A21DB0-8E88-4DB7-B93C-D0A75D379C37}"/>
    <cellStyle name="Normal 2 26" xfId="92" xr:uid="{AA402695-DB72-4B64-B5BB-25245B569514}"/>
    <cellStyle name="Normal 2 27" xfId="93" xr:uid="{64037E05-03F9-41B2-82FF-0918785BEED5}"/>
    <cellStyle name="Normal 2 28" xfId="94" xr:uid="{A19ED8CF-FF25-4B57-917A-B74EC6DFE0F7}"/>
    <cellStyle name="Normal 2 3" xfId="95" xr:uid="{CD9D9623-F1DA-4D64-9C5B-7FC9E075267D}"/>
    <cellStyle name="Normal 2 4" xfId="96" xr:uid="{52AB6C14-3C09-422A-AC79-08353CC33F77}"/>
    <cellStyle name="Normal 2 4 2" xfId="97" xr:uid="{E976AAF1-E65A-47E1-8719-01CB70475305}"/>
    <cellStyle name="Normal 2 5" xfId="98" xr:uid="{42634890-7557-4B42-9EC6-962651A20B0C}"/>
    <cellStyle name="Normal 2 5 2" xfId="99" xr:uid="{BB2AC638-AB59-4B99-8085-7F87EFEB292E}"/>
    <cellStyle name="Normal 2 6" xfId="100" xr:uid="{BC9D419C-5FD5-48F2-880B-CD1A00BDDF64}"/>
    <cellStyle name="Normal 2 6 2" xfId="101" xr:uid="{CC16CCD2-F09D-4E9F-B030-DFF7426D399C}"/>
    <cellStyle name="Normal 2 7" xfId="102" xr:uid="{B9C83C54-AB28-445C-AC8A-89070D86281A}"/>
    <cellStyle name="Normal 2 7 2" xfId="103" xr:uid="{D346DB8D-D73F-45CA-A992-DD4E2ADEC054}"/>
    <cellStyle name="Normal 2 8" xfId="104" xr:uid="{3DDE4B8E-C8B5-4F5F-875E-395CBCDC842B}"/>
    <cellStyle name="Normal 2 8 2" xfId="105" xr:uid="{A511DE7F-D550-4A5F-B83A-B875ADDF6E88}"/>
    <cellStyle name="Normal 2 9" xfId="106" xr:uid="{58640C94-7312-41D2-9EC6-B01D070F6307}"/>
    <cellStyle name="Normal 2 9 2" xfId="107" xr:uid="{733721CA-1277-4BBF-B960-2F017033EFE1}"/>
    <cellStyle name="Normal 2_Book1" xfId="108" xr:uid="{3044779B-DE73-4AC9-A2EC-AD4CB2946E3C}"/>
    <cellStyle name="Normal 21" xfId="175" xr:uid="{2DC80F9F-8AAB-4F5B-8D5E-B111B3C0B1E0}"/>
    <cellStyle name="Normal 3" xfId="2" xr:uid="{6971EFF0-4975-43E7-898E-AC3B178B1B20}"/>
    <cellStyle name="Normal 3 2" xfId="109" xr:uid="{FFC78997-7DC4-46E6-BADC-1C9633B6C4DD}"/>
    <cellStyle name="Normal 3 2 2" xfId="110" xr:uid="{EF72C691-6152-44D9-8D34-542BA3084B54}"/>
    <cellStyle name="Normal 3 2 3" xfId="174" xr:uid="{695CA408-E029-4284-ADE7-66D9A8582B68}"/>
    <cellStyle name="Normal 3 3" xfId="111" xr:uid="{A7D1D5FF-9C04-40A5-BF20-2BD9695CF004}"/>
    <cellStyle name="Normal 3 3 2" xfId="134" xr:uid="{98BAAB23-2400-43CC-B489-435CD7C4527F}"/>
    <cellStyle name="Normal 3 4" xfId="135" xr:uid="{432C674D-17D3-4BAE-9AB7-3BEF47C20818}"/>
    <cellStyle name="Normal 3 5" xfId="136" xr:uid="{6B97791A-A59A-42BF-8424-959A15AE497F}"/>
    <cellStyle name="Normal 3 6" xfId="137" xr:uid="{713479B6-B6A8-4B24-9E00-53B44187411D}"/>
    <cellStyle name="Normal 3 7" xfId="138" xr:uid="{9257B912-3639-4BC9-998D-739721A50218}"/>
    <cellStyle name="Normal 3_Book1" xfId="112" xr:uid="{3282E454-1587-4B3B-8FF2-E4B7B5C3ACC4}"/>
    <cellStyle name="Normal 4" xfId="113" xr:uid="{8DEE97FD-5BBA-4882-A5FB-D670ACCDDBA2}"/>
    <cellStyle name="Normal 4 2" xfId="114" xr:uid="{94A334C0-63BA-48FC-8DF0-3C287E68E0EC}"/>
    <cellStyle name="Normal 4 3" xfId="139" xr:uid="{68E4F053-B4FE-42C4-9452-FE84BF7E11B9}"/>
    <cellStyle name="Normal 4 4" xfId="140" xr:uid="{F193EBA5-CDCB-4FAF-8E94-4AD8FF88CDA8}"/>
    <cellStyle name="Normal 4 5" xfId="141" xr:uid="{14F17C6D-1CAE-4608-BBE9-3EDF186FC33D}"/>
    <cellStyle name="Normal 4 6" xfId="142" xr:uid="{9A6C1470-5095-4CA3-9E5B-D33262AAC6EC}"/>
    <cellStyle name="Normal 4 7" xfId="143" xr:uid="{2EE53A8A-66B6-4FBB-A064-7555C5AEB285}"/>
    <cellStyle name="Normal 4_Dotnet" xfId="115" xr:uid="{57DDE190-B1AC-4C64-895C-18AF8162421F}"/>
    <cellStyle name="Normal 5" xfId="116" xr:uid="{151A7D22-00C4-4206-A187-56E5FB7643E0}"/>
    <cellStyle name="Normal 5 2" xfId="117" xr:uid="{99BAFDD6-F854-432A-812E-F24B06503C93}"/>
    <cellStyle name="Normal 5 2 2" xfId="118" xr:uid="{210002C7-95CD-48E9-9DCA-ED40B6CA1761}"/>
    <cellStyle name="Normal 5 3" xfId="144" xr:uid="{EB220D23-919E-46CF-9E61-9D5A29478F59}"/>
    <cellStyle name="Normal 5 4" xfId="145" xr:uid="{8C5523A9-1940-4BED-83F4-7D194605FAA6}"/>
    <cellStyle name="Normal 5 5" xfId="146" xr:uid="{03513395-3D4A-49B8-8388-486FFBB4B1B8}"/>
    <cellStyle name="Normal 5 6" xfId="147" xr:uid="{B6745904-3AD6-4468-BBB4-00096FF5A348}"/>
    <cellStyle name="Normal 5 7" xfId="148" xr:uid="{2C519FB3-F245-4CEF-B4AD-DD2BAD286D5D}"/>
    <cellStyle name="Normal 5 8" xfId="157" xr:uid="{130799CA-9704-4C0A-8762-6091EF83FF9F}"/>
    <cellStyle name="Normal 5 8 2" xfId="158" xr:uid="{9E40719C-7FAB-48EC-8370-A8FD421438F6}"/>
    <cellStyle name="Normal 6" xfId="119" xr:uid="{E7AC450B-C2A9-4B18-9F3F-7254D038899F}"/>
    <cellStyle name="Normal 6 2" xfId="149" xr:uid="{606B08E5-45B6-4656-89C6-FEB95C759C05}"/>
    <cellStyle name="Normal 7" xfId="120" xr:uid="{97E1D610-9CF6-4FD1-9A52-AE4D660BD620}"/>
    <cellStyle name="Normal 7 2" xfId="121" xr:uid="{4A35D72E-EE93-44BA-8005-ED9D962B7198}"/>
    <cellStyle name="Normal 7 3" xfId="150" xr:uid="{B25DA193-5208-4AFD-B8CD-DE3CF7D0DCA4}"/>
    <cellStyle name="Normal 8" xfId="122" xr:uid="{7BE431A9-93F6-4F13-BFB0-53430BFCB0EB}"/>
    <cellStyle name="Normal 8 2" xfId="151" xr:uid="{0854B2E4-6BB7-4E61-8C9A-D2F71CCD7DFE}"/>
    <cellStyle name="Normal 9" xfId="123" xr:uid="{278D22D0-515B-4CE2-8E3E-436B9B06A3CE}"/>
    <cellStyle name="Note 2" xfId="124" xr:uid="{5D6285C9-79DC-47C2-8BAE-02A210898116}"/>
    <cellStyle name="Note 2 2" xfId="165" xr:uid="{840D023A-E300-421A-A8B5-822A7481A3E7}"/>
    <cellStyle name="Note 2 3" xfId="168" xr:uid="{497B9757-D160-47C5-B166-8290E8F0BF4B}"/>
    <cellStyle name="Output 2" xfId="125" xr:uid="{91B9BDAF-6741-40E4-8A53-ADFD249D5273}"/>
    <cellStyle name="Output 2 2" xfId="166" xr:uid="{744412A4-B89F-4268-83D4-73259B1A5178}"/>
    <cellStyle name="Output 2 3" xfId="169" xr:uid="{5F1863B5-1C2B-4B8F-9E42-020E142573D5}"/>
    <cellStyle name="Style 1" xfId="126" xr:uid="{E33528EC-FEA0-4072-9F8F-73523C01CD5C}"/>
    <cellStyle name="Style 1 2" xfId="152" xr:uid="{4F67D877-9D98-4625-9C28-62E85AC4B4A7}"/>
    <cellStyle name="Title 2" xfId="127" xr:uid="{33C696B2-0451-4B3C-8438-743E0E8162F5}"/>
    <cellStyle name="Total 2" xfId="128" xr:uid="{62F38EC4-5D39-405D-9F4A-5583F0F215F3}"/>
    <cellStyle name="Total 2 2" xfId="167" xr:uid="{F07FF1B5-C120-4337-8729-1DABFB25264C}"/>
    <cellStyle name="Total 2 3" xfId="160" xr:uid="{D41A90A7-565F-4E0D-82B6-6D41AB3AF785}"/>
    <cellStyle name="Warning Text 2" xfId="129" xr:uid="{A2A77539-9D13-459F-9EF0-68097A74593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B15FAF7-9DE9-41B2-BF23-A9B21B3D6CAB}">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academy/eltcms/course/view.php?id=40" TargetMode="External"/><Relationship Id="rId2" Type="http://schemas.openxmlformats.org/officeDocument/2006/relationships/hyperlink" Target="https://cognizantlearning.sumtotal.host/core/pillarRedirect?relyingParty=LM&amp;url=app%2fmanagement%2fLMS_ActDetails.aspx%3fActivityId%3d1128167%26UserMode%3d0" TargetMode="External"/><Relationship Id="rId1" Type="http://schemas.openxmlformats.org/officeDocument/2006/relationships/hyperlink" Target="https://cognizant.udemy.com/course/linux-command-line-volume1/" TargetMode="External"/><Relationship Id="rId5" Type="http://schemas.openxmlformats.org/officeDocument/2006/relationships/printerSettings" Target="../printerSettings/printerSettings1.bin"/><Relationship Id="rId4" Type="http://schemas.openxmlformats.org/officeDocument/2006/relationships/hyperlink" Target="https://cognizant.udemy.com/course/data-engineering-on-microsoft-azure-the-definitive-gui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tabSelected="1" workbookViewId="0"/>
  </sheetViews>
  <sheetFormatPr defaultRowHeight="15" customHeight="1" x14ac:dyDescent="0.35"/>
  <cols>
    <col min="1" max="1" width="14.453125" customWidth="1"/>
    <col min="2" max="2" width="12.7265625" customWidth="1"/>
    <col min="4" max="4" width="36.26953125" customWidth="1"/>
    <col min="5" max="5" width="13.81640625" customWidth="1"/>
    <col min="7" max="7" width="12.453125" customWidth="1"/>
    <col min="11" max="11" width="52.453125" customWidth="1"/>
    <col min="12" max="12" width="55.26953125" customWidth="1"/>
  </cols>
  <sheetData>
    <row r="1" spans="1:13" ht="15" customHeight="1" x14ac:dyDescent="0.35">
      <c r="A1" s="40" t="s">
        <v>0</v>
      </c>
      <c r="B1" s="40" t="s">
        <v>1</v>
      </c>
      <c r="C1" s="40" t="s">
        <v>2</v>
      </c>
      <c r="D1" s="40" t="s">
        <v>3</v>
      </c>
      <c r="E1" s="40" t="s">
        <v>4</v>
      </c>
      <c r="F1" s="40" t="s">
        <v>5</v>
      </c>
      <c r="G1" s="40" t="s">
        <v>6</v>
      </c>
      <c r="H1" s="40" t="s">
        <v>7</v>
      </c>
      <c r="I1" s="40" t="s">
        <v>8</v>
      </c>
      <c r="J1" s="40" t="s">
        <v>9</v>
      </c>
      <c r="K1" s="40" t="s">
        <v>10</v>
      </c>
      <c r="L1" s="40" t="s">
        <v>11</v>
      </c>
      <c r="M1" s="41"/>
    </row>
    <row r="2" spans="1:13" ht="15" customHeight="1" x14ac:dyDescent="0.35">
      <c r="A2" s="42" t="s">
        <v>12</v>
      </c>
      <c r="B2" s="43" t="s">
        <v>13</v>
      </c>
      <c r="C2" s="42" t="s">
        <v>14</v>
      </c>
      <c r="D2" s="44" t="s">
        <v>15</v>
      </c>
      <c r="E2" s="42" t="s">
        <v>16</v>
      </c>
      <c r="F2" s="45">
        <v>7</v>
      </c>
      <c r="G2" s="45">
        <v>7</v>
      </c>
      <c r="H2" s="42" t="s">
        <v>17</v>
      </c>
      <c r="I2" s="42" t="s">
        <v>18</v>
      </c>
      <c r="J2" s="42" t="s">
        <v>18</v>
      </c>
      <c r="K2" s="43"/>
      <c r="L2" s="46"/>
      <c r="M2" s="41"/>
    </row>
    <row r="3" spans="1:13" ht="15" customHeight="1" x14ac:dyDescent="0.35">
      <c r="A3" s="42" t="s">
        <v>12</v>
      </c>
      <c r="B3" s="43" t="s">
        <v>13</v>
      </c>
      <c r="C3" s="42" t="s">
        <v>14</v>
      </c>
      <c r="D3" s="44" t="s">
        <v>19</v>
      </c>
      <c r="E3" s="42" t="s">
        <v>16</v>
      </c>
      <c r="F3" s="45">
        <v>40</v>
      </c>
      <c r="G3" s="45">
        <v>40</v>
      </c>
      <c r="H3" s="42" t="s">
        <v>17</v>
      </c>
      <c r="I3" s="42" t="s">
        <v>20</v>
      </c>
      <c r="J3" s="42" t="s">
        <v>20</v>
      </c>
      <c r="K3" s="43"/>
      <c r="L3" s="46"/>
      <c r="M3" s="41"/>
    </row>
    <row r="4" spans="1:13" ht="15" customHeight="1" x14ac:dyDescent="0.35">
      <c r="A4" s="42" t="s">
        <v>12</v>
      </c>
      <c r="B4" s="43" t="s">
        <v>13</v>
      </c>
      <c r="C4" s="42" t="s">
        <v>14</v>
      </c>
      <c r="D4" s="44" t="s">
        <v>21</v>
      </c>
      <c r="E4" s="42" t="s">
        <v>16</v>
      </c>
      <c r="F4" s="45">
        <v>6</v>
      </c>
      <c r="G4" s="45">
        <v>6</v>
      </c>
      <c r="H4" s="42" t="s">
        <v>17</v>
      </c>
      <c r="I4" s="42" t="s">
        <v>18</v>
      </c>
      <c r="J4" s="42" t="s">
        <v>18</v>
      </c>
      <c r="K4" s="43"/>
      <c r="L4" s="46"/>
      <c r="M4" s="41"/>
    </row>
    <row r="5" spans="1:13" ht="15" customHeight="1" x14ac:dyDescent="0.35">
      <c r="A5" s="42" t="s">
        <v>12</v>
      </c>
      <c r="B5" s="43" t="s">
        <v>13</v>
      </c>
      <c r="C5" s="42" t="s">
        <v>14</v>
      </c>
      <c r="D5" s="44" t="s">
        <v>22</v>
      </c>
      <c r="E5" s="42" t="s">
        <v>16</v>
      </c>
      <c r="F5" s="45">
        <v>10.5</v>
      </c>
      <c r="G5" s="45">
        <v>10.5</v>
      </c>
      <c r="H5" s="42" t="s">
        <v>17</v>
      </c>
      <c r="I5" s="42" t="s">
        <v>18</v>
      </c>
      <c r="J5" s="42" t="s">
        <v>18</v>
      </c>
      <c r="K5" s="43"/>
      <c r="L5" s="46"/>
      <c r="M5" s="41"/>
    </row>
    <row r="6" spans="1:13" ht="15" customHeight="1" x14ac:dyDescent="0.35">
      <c r="A6" s="42" t="s">
        <v>12</v>
      </c>
      <c r="B6" s="43" t="s">
        <v>13</v>
      </c>
      <c r="C6" s="42" t="s">
        <v>14</v>
      </c>
      <c r="D6" s="44" t="s">
        <v>23</v>
      </c>
      <c r="E6" s="42" t="s">
        <v>16</v>
      </c>
      <c r="F6" s="45">
        <v>3.5</v>
      </c>
      <c r="G6" s="45">
        <v>3.5</v>
      </c>
      <c r="H6" s="42" t="s">
        <v>17</v>
      </c>
      <c r="I6" s="42" t="s">
        <v>18</v>
      </c>
      <c r="J6" s="42" t="s">
        <v>18</v>
      </c>
      <c r="K6" s="43"/>
      <c r="L6" s="46"/>
      <c r="M6" s="41"/>
    </row>
    <row r="7" spans="1:13" ht="15" customHeight="1" x14ac:dyDescent="0.35">
      <c r="A7" s="42" t="s">
        <v>12</v>
      </c>
      <c r="B7" s="42" t="s">
        <v>24</v>
      </c>
      <c r="C7" s="42" t="s">
        <v>14</v>
      </c>
      <c r="D7" s="44" t="s">
        <v>25</v>
      </c>
      <c r="E7" s="42" t="s">
        <v>24</v>
      </c>
      <c r="F7" s="45">
        <v>3</v>
      </c>
      <c r="G7" s="45">
        <v>3</v>
      </c>
      <c r="H7" s="42" t="s">
        <v>17</v>
      </c>
      <c r="I7" s="42" t="s">
        <v>20</v>
      </c>
      <c r="J7" s="42" t="s">
        <v>20</v>
      </c>
      <c r="K7" s="41"/>
      <c r="L7" s="46"/>
      <c r="M7" s="41"/>
    </row>
    <row r="8" spans="1:13" ht="15" customHeight="1" x14ac:dyDescent="0.35">
      <c r="A8" s="42" t="s">
        <v>12</v>
      </c>
      <c r="B8" s="43" t="s">
        <v>13</v>
      </c>
      <c r="C8" s="42" t="s">
        <v>14</v>
      </c>
      <c r="D8" s="44" t="s">
        <v>26</v>
      </c>
      <c r="E8" s="42" t="s">
        <v>27</v>
      </c>
      <c r="F8" s="72">
        <v>86</v>
      </c>
      <c r="G8" s="72">
        <v>0</v>
      </c>
      <c r="H8" s="42" t="s">
        <v>17</v>
      </c>
      <c r="I8" s="42" t="s">
        <v>18</v>
      </c>
      <c r="J8" s="42" t="s">
        <v>18</v>
      </c>
      <c r="K8" s="43"/>
      <c r="L8" s="46"/>
      <c r="M8" s="41"/>
    </row>
    <row r="9" spans="1:13" ht="15" customHeight="1" x14ac:dyDescent="0.35">
      <c r="A9" s="42" t="s">
        <v>12</v>
      </c>
      <c r="B9" s="43" t="s">
        <v>13</v>
      </c>
      <c r="C9" s="42" t="s">
        <v>14</v>
      </c>
      <c r="D9" s="44" t="s">
        <v>28</v>
      </c>
      <c r="E9" s="42" t="s">
        <v>16</v>
      </c>
      <c r="F9" s="45">
        <v>40</v>
      </c>
      <c r="G9" s="45">
        <v>40</v>
      </c>
      <c r="H9" s="42" t="s">
        <v>17</v>
      </c>
      <c r="I9" s="42" t="s">
        <v>20</v>
      </c>
      <c r="J9" s="42" t="s">
        <v>18</v>
      </c>
      <c r="K9" s="43" t="s">
        <v>29</v>
      </c>
      <c r="L9" s="46"/>
      <c r="M9" s="41"/>
    </row>
    <row r="10" spans="1:13" ht="15" customHeight="1" x14ac:dyDescent="0.35">
      <c r="A10" s="42" t="s">
        <v>12</v>
      </c>
      <c r="B10" s="42" t="s">
        <v>24</v>
      </c>
      <c r="C10" s="42" t="s">
        <v>14</v>
      </c>
      <c r="D10" s="44" t="s">
        <v>30</v>
      </c>
      <c r="E10" s="42" t="s">
        <v>27</v>
      </c>
      <c r="F10" s="71">
        <v>2</v>
      </c>
      <c r="G10" s="71">
        <v>2</v>
      </c>
      <c r="H10" s="42" t="s">
        <v>17</v>
      </c>
      <c r="I10" s="42" t="s">
        <v>20</v>
      </c>
      <c r="J10" s="42" t="s">
        <v>18</v>
      </c>
      <c r="K10" s="43" t="s">
        <v>31</v>
      </c>
      <c r="L10" s="46"/>
      <c r="M10" s="41"/>
    </row>
    <row r="11" spans="1:13" ht="15" customHeight="1" x14ac:dyDescent="0.35">
      <c r="A11" s="42" t="s">
        <v>32</v>
      </c>
      <c r="B11" s="43" t="s">
        <v>13</v>
      </c>
      <c r="C11" s="42" t="s">
        <v>33</v>
      </c>
      <c r="D11" s="77" t="s">
        <v>34</v>
      </c>
      <c r="E11" s="42" t="s">
        <v>27</v>
      </c>
      <c r="F11" s="285">
        <v>38</v>
      </c>
      <c r="G11" s="285">
        <v>38</v>
      </c>
      <c r="H11" s="42" t="s">
        <v>17</v>
      </c>
      <c r="I11" s="42" t="s">
        <v>20</v>
      </c>
      <c r="J11" s="42" t="s">
        <v>20</v>
      </c>
      <c r="K11" s="41"/>
      <c r="L11" s="46"/>
      <c r="M11" s="41"/>
    </row>
    <row r="12" spans="1:13" ht="15" customHeight="1" x14ac:dyDescent="0.35">
      <c r="A12" s="42" t="s">
        <v>32</v>
      </c>
      <c r="B12" s="43" t="s">
        <v>24</v>
      </c>
      <c r="C12" s="42" t="s">
        <v>35</v>
      </c>
      <c r="D12" s="77" t="s">
        <v>36</v>
      </c>
      <c r="E12" s="42" t="s">
        <v>24</v>
      </c>
      <c r="F12" s="285"/>
      <c r="G12" s="285"/>
      <c r="H12" s="42" t="s">
        <v>17</v>
      </c>
      <c r="I12" s="42" t="s">
        <v>20</v>
      </c>
      <c r="J12" s="42" t="s">
        <v>20</v>
      </c>
      <c r="K12" s="43"/>
      <c r="L12" s="46"/>
      <c r="M12" s="41"/>
    </row>
    <row r="13" spans="1:13" ht="15" customHeight="1" x14ac:dyDescent="0.35">
      <c r="A13" s="42" t="s">
        <v>37</v>
      </c>
      <c r="B13" s="43" t="s">
        <v>13</v>
      </c>
      <c r="C13" s="42" t="s">
        <v>14</v>
      </c>
      <c r="D13" s="77" t="s">
        <v>524</v>
      </c>
      <c r="E13" s="42" t="s">
        <v>16</v>
      </c>
      <c r="F13" s="47">
        <v>10</v>
      </c>
      <c r="G13" s="47">
        <v>10</v>
      </c>
      <c r="H13" s="42" t="s">
        <v>17</v>
      </c>
      <c r="I13" s="42" t="s">
        <v>18</v>
      </c>
      <c r="J13" s="42" t="s">
        <v>18</v>
      </c>
      <c r="K13" s="48" t="s">
        <v>38</v>
      </c>
      <c r="L13" s="46"/>
      <c r="M13" s="41"/>
    </row>
    <row r="14" spans="1:13" ht="15" customHeight="1" x14ac:dyDescent="0.35">
      <c r="A14" s="42" t="s">
        <v>37</v>
      </c>
      <c r="B14" s="43" t="s">
        <v>13</v>
      </c>
      <c r="C14" s="42" t="s">
        <v>35</v>
      </c>
      <c r="D14" s="77" t="s">
        <v>39</v>
      </c>
      <c r="E14" s="42" t="s">
        <v>16</v>
      </c>
      <c r="F14" s="47">
        <v>15</v>
      </c>
      <c r="G14" s="47">
        <v>15</v>
      </c>
      <c r="H14" s="42" t="s">
        <v>17</v>
      </c>
      <c r="I14" s="42" t="s">
        <v>40</v>
      </c>
      <c r="J14" s="42" t="s">
        <v>40</v>
      </c>
      <c r="K14" s="43" t="s">
        <v>41</v>
      </c>
      <c r="L14" s="49" t="s">
        <v>42</v>
      </c>
      <c r="M14" s="41"/>
    </row>
    <row r="15" spans="1:13" ht="15" customHeight="1" x14ac:dyDescent="0.35">
      <c r="A15" s="42" t="s">
        <v>37</v>
      </c>
      <c r="B15" s="43" t="s">
        <v>13</v>
      </c>
      <c r="C15" s="42" t="s">
        <v>35</v>
      </c>
      <c r="D15" s="77" t="s">
        <v>43</v>
      </c>
      <c r="E15" s="42" t="s">
        <v>16</v>
      </c>
      <c r="F15" s="47">
        <v>40</v>
      </c>
      <c r="G15" s="47">
        <v>40</v>
      </c>
      <c r="H15" s="42" t="s">
        <v>17</v>
      </c>
      <c r="I15" s="42" t="s">
        <v>20</v>
      </c>
      <c r="J15" s="42" t="s">
        <v>20</v>
      </c>
      <c r="K15" s="43"/>
      <c r="L15" s="46"/>
      <c r="M15" s="41"/>
    </row>
    <row r="16" spans="1:13" ht="15" customHeight="1" x14ac:dyDescent="0.35">
      <c r="A16" s="42" t="s">
        <v>37</v>
      </c>
      <c r="B16" s="43" t="s">
        <v>13</v>
      </c>
      <c r="C16" s="42" t="s">
        <v>35</v>
      </c>
      <c r="D16" s="77" t="s">
        <v>44</v>
      </c>
      <c r="E16" s="42" t="s">
        <v>27</v>
      </c>
      <c r="F16" s="73">
        <v>80</v>
      </c>
      <c r="G16" s="73">
        <v>0</v>
      </c>
      <c r="H16" s="42" t="s">
        <v>17</v>
      </c>
      <c r="I16" s="42" t="s">
        <v>20</v>
      </c>
      <c r="J16" s="42" t="s">
        <v>20</v>
      </c>
      <c r="K16" s="43"/>
      <c r="L16" s="43" t="s">
        <v>45</v>
      </c>
      <c r="M16" s="41"/>
    </row>
    <row r="17" spans="1:13" ht="15" customHeight="1" x14ac:dyDescent="0.35">
      <c r="A17" s="42" t="s">
        <v>37</v>
      </c>
      <c r="B17" s="43" t="s">
        <v>13</v>
      </c>
      <c r="C17" s="42" t="s">
        <v>35</v>
      </c>
      <c r="D17" s="77" t="s">
        <v>46</v>
      </c>
      <c r="E17" s="42" t="s">
        <v>27</v>
      </c>
      <c r="F17" s="73">
        <v>0</v>
      </c>
      <c r="G17" s="73">
        <v>80</v>
      </c>
      <c r="H17" s="42" t="s">
        <v>17</v>
      </c>
      <c r="I17" s="42" t="s">
        <v>20</v>
      </c>
      <c r="J17" s="42" t="s">
        <v>20</v>
      </c>
      <c r="K17" s="43" t="s">
        <v>521</v>
      </c>
      <c r="L17" s="79" t="s">
        <v>47</v>
      </c>
      <c r="M17" s="41"/>
    </row>
    <row r="18" spans="1:13" ht="15" customHeight="1" x14ac:dyDescent="0.35">
      <c r="A18" s="68" t="s">
        <v>48</v>
      </c>
      <c r="B18" s="69" t="s">
        <v>13</v>
      </c>
      <c r="C18" s="68" t="s">
        <v>35</v>
      </c>
      <c r="D18" s="78" t="s">
        <v>49</v>
      </c>
      <c r="E18" s="42" t="s">
        <v>16</v>
      </c>
      <c r="F18" s="74">
        <v>146</v>
      </c>
      <c r="G18" s="75">
        <v>142</v>
      </c>
      <c r="H18" s="68" t="s">
        <v>17</v>
      </c>
      <c r="I18" s="68" t="s">
        <v>18</v>
      </c>
      <c r="J18" s="68" t="s">
        <v>18</v>
      </c>
      <c r="K18" s="51"/>
      <c r="L18" s="50"/>
      <c r="M18" s="70"/>
    </row>
    <row r="19" spans="1:13" ht="15" customHeight="1" x14ac:dyDescent="0.35">
      <c r="A19" s="42" t="s">
        <v>48</v>
      </c>
      <c r="B19" s="43" t="s">
        <v>50</v>
      </c>
      <c r="C19" s="42" t="s">
        <v>35</v>
      </c>
      <c r="D19" s="77" t="s">
        <v>51</v>
      </c>
      <c r="E19" s="42" t="s">
        <v>50</v>
      </c>
      <c r="F19" s="76">
        <v>80</v>
      </c>
      <c r="G19" s="76">
        <v>0</v>
      </c>
      <c r="H19" s="42" t="s">
        <v>17</v>
      </c>
      <c r="I19" s="42" t="s">
        <v>20</v>
      </c>
      <c r="J19" s="42" t="s">
        <v>20</v>
      </c>
      <c r="K19" s="43" t="s">
        <v>520</v>
      </c>
      <c r="L19" s="46"/>
      <c r="M19" s="41"/>
    </row>
    <row r="20" spans="1:13" ht="15" customHeight="1" x14ac:dyDescent="0.35">
      <c r="A20" s="278" t="s">
        <v>522</v>
      </c>
      <c r="B20" s="279" t="s">
        <v>522</v>
      </c>
      <c r="C20" s="278" t="s">
        <v>35</v>
      </c>
      <c r="D20" s="280" t="s">
        <v>523</v>
      </c>
      <c r="E20" s="278" t="s">
        <v>522</v>
      </c>
      <c r="F20" s="73">
        <v>0</v>
      </c>
      <c r="G20" s="73">
        <v>40</v>
      </c>
      <c r="H20" s="278" t="s">
        <v>17</v>
      </c>
      <c r="I20" s="278" t="s">
        <v>20</v>
      </c>
      <c r="J20" s="278" t="s">
        <v>20</v>
      </c>
      <c r="K20" s="281"/>
      <c r="L20" s="282"/>
      <c r="M20" s="41"/>
    </row>
    <row r="21" spans="1:13" ht="15" customHeight="1" x14ac:dyDescent="0.35">
      <c r="A21" s="52"/>
      <c r="B21" s="53"/>
      <c r="C21" s="52"/>
      <c r="D21" s="52"/>
      <c r="E21" s="54"/>
      <c r="F21" s="52">
        <f>SUM(F2:F19)</f>
        <v>607</v>
      </c>
      <c r="G21" s="52">
        <f>SUM(G2:G20)</f>
        <v>477</v>
      </c>
      <c r="H21" s="52"/>
      <c r="I21" s="52"/>
      <c r="J21" s="52"/>
      <c r="K21" s="53"/>
      <c r="L21" s="52"/>
      <c r="M21" s="55"/>
    </row>
    <row r="22" spans="1:13" ht="15" customHeight="1" x14ac:dyDescent="0.35">
      <c r="A22" s="56"/>
      <c r="B22" s="57"/>
      <c r="C22" s="56"/>
      <c r="D22" s="56"/>
      <c r="E22" s="56"/>
      <c r="F22" s="58"/>
      <c r="G22" s="58"/>
      <c r="H22" s="56"/>
      <c r="I22" s="59"/>
      <c r="J22" s="56"/>
      <c r="K22" s="56"/>
      <c r="L22" s="56"/>
      <c r="M22" s="55"/>
    </row>
    <row r="23" spans="1:13" ht="15" customHeight="1" x14ac:dyDescent="0.35">
      <c r="A23" s="56"/>
      <c r="B23" s="57"/>
      <c r="C23" s="56"/>
      <c r="D23" s="283" t="s">
        <v>52</v>
      </c>
      <c r="E23" s="284"/>
      <c r="F23" s="60">
        <f>F21/8</f>
        <v>75.875</v>
      </c>
      <c r="G23" s="60">
        <f>G21/8</f>
        <v>59.625</v>
      </c>
      <c r="H23" s="61"/>
      <c r="I23" s="55"/>
      <c r="J23" s="56"/>
      <c r="K23" s="56"/>
      <c r="L23" s="56"/>
      <c r="M23" s="55"/>
    </row>
    <row r="24" spans="1:13" ht="15" customHeight="1" x14ac:dyDescent="0.35">
      <c r="A24" s="56"/>
      <c r="B24" s="57"/>
      <c r="C24" s="56"/>
      <c r="D24" s="283" t="s">
        <v>53</v>
      </c>
      <c r="E24" s="284"/>
      <c r="F24" s="60">
        <f>F23/5</f>
        <v>15.175000000000001</v>
      </c>
      <c r="G24" s="60">
        <f>G23/5</f>
        <v>11.925000000000001</v>
      </c>
      <c r="H24" s="286" t="s">
        <v>54</v>
      </c>
      <c r="I24" s="287"/>
      <c r="J24" s="287"/>
      <c r="K24" s="287"/>
      <c r="L24" s="56"/>
      <c r="M24" s="55"/>
    </row>
    <row r="25" spans="1:13" ht="15" customHeight="1" x14ac:dyDescent="0.35">
      <c r="A25" s="56"/>
      <c r="B25" s="57"/>
      <c r="C25" s="56"/>
      <c r="D25" s="56"/>
      <c r="E25" s="56"/>
      <c r="F25" s="58"/>
      <c r="G25" s="58"/>
      <c r="H25" s="56"/>
      <c r="I25" s="56"/>
      <c r="J25" s="56"/>
      <c r="K25" s="56"/>
      <c r="L25" s="56"/>
      <c r="M25" s="55"/>
    </row>
    <row r="27" spans="1:13" ht="15" customHeight="1" x14ac:dyDescent="0.35">
      <c r="G27">
        <f>SUM(G11:G19)</f>
        <v>325</v>
      </c>
    </row>
    <row r="28" spans="1:13" ht="15" customHeight="1" x14ac:dyDescent="0.35">
      <c r="G28">
        <f>G27/8</f>
        <v>40.625</v>
      </c>
    </row>
    <row r="29" spans="1:13" ht="15" customHeight="1" x14ac:dyDescent="0.35">
      <c r="G29">
        <f>G28/5</f>
        <v>8.125</v>
      </c>
    </row>
  </sheetData>
  <mergeCells count="5">
    <mergeCell ref="D23:E23"/>
    <mergeCell ref="G11:G12"/>
    <mergeCell ref="D24:E24"/>
    <mergeCell ref="H24:K24"/>
    <mergeCell ref="F11:F12"/>
  </mergeCells>
  <hyperlinks>
    <hyperlink ref="K13" r:id="rId1" xr:uid="{00000000-0004-0000-0000-000000000000}"/>
    <hyperlink ref="L14" r:id="rId2" xr:uid="{00000000-0004-0000-0000-000001000000}"/>
    <hyperlink ref="I22" r:id="rId3" display="http://myacademy/eltcms/course/view.php?id=40" xr:uid="{00000000-0004-0000-0000-000002000000}"/>
    <hyperlink ref="L17" r:id="rId4" xr:uid="{B6E4C1D6-4140-4004-AAA5-B0A270176D0F}"/>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E9BF-B616-4A7D-8937-BD320BF126A4}">
  <dimension ref="A1:H103"/>
  <sheetViews>
    <sheetView workbookViewId="0">
      <selection sqref="A1:G1"/>
    </sheetView>
  </sheetViews>
  <sheetFormatPr defaultColWidth="8.7265625"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60" t="s">
        <v>433</v>
      </c>
      <c r="B1" s="361"/>
      <c r="C1" s="361"/>
      <c r="D1" s="361"/>
      <c r="E1" s="361"/>
      <c r="F1" s="361"/>
      <c r="G1" s="361"/>
      <c r="H1" s="1"/>
    </row>
    <row r="2" spans="1:8" ht="15" thickBot="1" x14ac:dyDescent="0.4">
      <c r="A2" s="2" t="s">
        <v>434</v>
      </c>
      <c r="B2" s="3"/>
      <c r="C2" s="4"/>
      <c r="D2" s="5"/>
      <c r="E2" s="1"/>
      <c r="F2" s="1"/>
      <c r="G2" s="1"/>
      <c r="H2" s="1"/>
    </row>
    <row r="3" spans="1:8" ht="15.5" x14ac:dyDescent="0.35">
      <c r="A3" s="362" t="s">
        <v>57</v>
      </c>
      <c r="B3" s="364" t="s">
        <v>58</v>
      </c>
      <c r="C3" s="365"/>
      <c r="D3" s="365"/>
      <c r="E3" s="365"/>
      <c r="F3" s="365"/>
      <c r="G3" s="365"/>
      <c r="H3" s="6"/>
    </row>
    <row r="4" spans="1:8" ht="31.5" thickBot="1" x14ac:dyDescent="0.4">
      <c r="A4" s="363"/>
      <c r="B4" s="7" t="s">
        <v>59</v>
      </c>
      <c r="C4" s="8" t="s">
        <v>60</v>
      </c>
      <c r="D4" s="8" t="s">
        <v>61</v>
      </c>
      <c r="E4" s="8" t="s">
        <v>348</v>
      </c>
      <c r="F4" s="8" t="s">
        <v>349</v>
      </c>
      <c r="G4" s="8" t="s">
        <v>350</v>
      </c>
      <c r="H4" s="6"/>
    </row>
    <row r="5" spans="1:8" x14ac:dyDescent="0.35">
      <c r="A5" s="9">
        <v>1</v>
      </c>
      <c r="B5" s="10" t="s">
        <v>435</v>
      </c>
      <c r="C5" s="12"/>
      <c r="D5" s="12"/>
      <c r="E5" s="12"/>
      <c r="F5" s="13"/>
      <c r="G5" s="13"/>
      <c r="H5" s="11"/>
    </row>
    <row r="6" spans="1:8" x14ac:dyDescent="0.35">
      <c r="A6" s="14"/>
      <c r="B6" s="16"/>
      <c r="C6" s="16">
        <v>1</v>
      </c>
      <c r="D6" s="17" t="s">
        <v>412</v>
      </c>
      <c r="E6" s="348">
        <v>120</v>
      </c>
      <c r="F6" s="348">
        <v>120</v>
      </c>
      <c r="G6" s="348">
        <f>SUM(E6,F6)</f>
        <v>240</v>
      </c>
      <c r="H6" s="11"/>
    </row>
    <row r="7" spans="1:8" x14ac:dyDescent="0.35">
      <c r="A7" s="14"/>
      <c r="B7" s="16"/>
      <c r="C7" s="16">
        <v>2</v>
      </c>
      <c r="D7" s="17" t="s">
        <v>436</v>
      </c>
      <c r="E7" s="349"/>
      <c r="F7" s="349"/>
      <c r="G7" s="349"/>
      <c r="H7" s="11"/>
    </row>
    <row r="8" spans="1:8" x14ac:dyDescent="0.35">
      <c r="A8" s="14"/>
      <c r="B8" s="16"/>
      <c r="C8" s="16">
        <v>3</v>
      </c>
      <c r="D8" s="17" t="s">
        <v>437</v>
      </c>
      <c r="E8" s="349"/>
      <c r="F8" s="349"/>
      <c r="G8" s="349"/>
      <c r="H8" s="11"/>
    </row>
    <row r="9" spans="1:8" x14ac:dyDescent="0.35">
      <c r="A9" s="14"/>
      <c r="B9" s="16"/>
      <c r="C9" s="16">
        <v>4</v>
      </c>
      <c r="D9" s="17" t="s">
        <v>438</v>
      </c>
      <c r="E9" s="349"/>
      <c r="F9" s="349"/>
      <c r="G9" s="349"/>
      <c r="H9" s="11"/>
    </row>
    <row r="10" spans="1:8" x14ac:dyDescent="0.35">
      <c r="A10" s="14"/>
      <c r="B10" s="16"/>
      <c r="C10" s="16">
        <v>5</v>
      </c>
      <c r="D10" s="17" t="s">
        <v>439</v>
      </c>
      <c r="E10" s="349"/>
      <c r="F10" s="349"/>
      <c r="G10" s="349"/>
      <c r="H10" s="11"/>
    </row>
    <row r="11" spans="1:8" x14ac:dyDescent="0.35">
      <c r="A11" s="14"/>
      <c r="B11" s="16"/>
      <c r="C11" s="16">
        <v>6</v>
      </c>
      <c r="D11" s="17" t="s">
        <v>440</v>
      </c>
      <c r="E11" s="349"/>
      <c r="F11" s="349"/>
      <c r="G11" s="349"/>
      <c r="H11" s="11"/>
    </row>
    <row r="12" spans="1:8" x14ac:dyDescent="0.35">
      <c r="A12" s="14"/>
      <c r="B12" s="16"/>
      <c r="C12" s="16">
        <v>7</v>
      </c>
      <c r="D12" s="17" t="s">
        <v>441</v>
      </c>
      <c r="E12" s="349"/>
      <c r="F12" s="349"/>
      <c r="G12" s="349"/>
      <c r="H12" s="11"/>
    </row>
    <row r="13" spans="1:8" x14ac:dyDescent="0.35">
      <c r="A13" s="14"/>
      <c r="B13" s="16"/>
      <c r="C13" s="16">
        <v>8</v>
      </c>
      <c r="D13" s="17" t="s">
        <v>442</v>
      </c>
      <c r="E13" s="349"/>
      <c r="F13" s="349"/>
      <c r="G13" s="349"/>
      <c r="H13" s="11"/>
    </row>
    <row r="14" spans="1:8" x14ac:dyDescent="0.35">
      <c r="A14" s="14"/>
      <c r="B14" s="16"/>
      <c r="C14" s="18"/>
      <c r="D14" s="19" t="s">
        <v>72</v>
      </c>
      <c r="E14" s="18">
        <f>SUM(E6)</f>
        <v>120</v>
      </c>
      <c r="F14" s="18">
        <f>SUM(F6)</f>
        <v>120</v>
      </c>
      <c r="G14" s="18">
        <f>SUM(E14:F14)</f>
        <v>240</v>
      </c>
      <c r="H14" s="11"/>
    </row>
    <row r="15" spans="1:8" x14ac:dyDescent="0.35">
      <c r="A15" s="9">
        <v>2</v>
      </c>
      <c r="B15" s="10" t="s">
        <v>443</v>
      </c>
      <c r="C15" s="12"/>
      <c r="D15" s="12"/>
      <c r="E15" s="12"/>
      <c r="F15" s="13"/>
      <c r="G15" s="13"/>
      <c r="H15" s="11"/>
    </row>
    <row r="16" spans="1:8" x14ac:dyDescent="0.35">
      <c r="A16" s="262"/>
      <c r="B16" s="17"/>
      <c r="C16" s="21">
        <v>1</v>
      </c>
      <c r="D16" s="17" t="s">
        <v>444</v>
      </c>
      <c r="E16" s="366">
        <v>150</v>
      </c>
      <c r="F16" s="366">
        <v>120</v>
      </c>
      <c r="G16" s="366">
        <f>SUM(E16,F16)</f>
        <v>270</v>
      </c>
      <c r="H16" s="11"/>
    </row>
    <row r="17" spans="1:8" x14ac:dyDescent="0.35">
      <c r="A17" s="20"/>
      <c r="B17" s="21"/>
      <c r="C17" s="21">
        <v>2</v>
      </c>
      <c r="D17" s="22" t="s">
        <v>445</v>
      </c>
      <c r="E17" s="367"/>
      <c r="F17" s="367"/>
      <c r="G17" s="367"/>
      <c r="H17" s="11"/>
    </row>
    <row r="18" spans="1:8" x14ac:dyDescent="0.35">
      <c r="A18" s="20"/>
      <c r="B18" s="21"/>
      <c r="C18" s="21">
        <v>3</v>
      </c>
      <c r="D18" s="22" t="s">
        <v>446</v>
      </c>
      <c r="E18" s="367"/>
      <c r="F18" s="367"/>
      <c r="G18" s="367"/>
      <c r="H18" s="11"/>
    </row>
    <row r="19" spans="1:8" x14ac:dyDescent="0.35">
      <c r="A19" s="20"/>
      <c r="B19" s="21"/>
      <c r="C19" s="21">
        <v>4</v>
      </c>
      <c r="D19" s="22" t="s">
        <v>447</v>
      </c>
      <c r="E19" s="367"/>
      <c r="F19" s="367"/>
      <c r="G19" s="367"/>
      <c r="H19" s="11"/>
    </row>
    <row r="20" spans="1:8" x14ac:dyDescent="0.35">
      <c r="A20" s="20"/>
      <c r="B20" s="21"/>
      <c r="C20" s="21">
        <v>5</v>
      </c>
      <c r="D20" s="22" t="s">
        <v>448</v>
      </c>
      <c r="E20" s="367"/>
      <c r="F20" s="367"/>
      <c r="G20" s="367"/>
      <c r="H20" s="11"/>
    </row>
    <row r="21" spans="1:8" ht="26" x14ac:dyDescent="0.35">
      <c r="A21" s="20"/>
      <c r="B21" s="21"/>
      <c r="C21" s="21">
        <v>6</v>
      </c>
      <c r="D21" s="263" t="s">
        <v>449</v>
      </c>
      <c r="E21" s="368"/>
      <c r="F21" s="368"/>
      <c r="G21" s="368"/>
      <c r="H21" s="11"/>
    </row>
    <row r="22" spans="1:8" x14ac:dyDescent="0.35">
      <c r="A22" s="20"/>
      <c r="B22" s="21"/>
      <c r="C22" s="18"/>
      <c r="D22" s="19" t="s">
        <v>72</v>
      </c>
      <c r="E22" s="18">
        <f>SUM(E16)</f>
        <v>150</v>
      </c>
      <c r="F22" s="18">
        <f>SUM(F16)</f>
        <v>120</v>
      </c>
      <c r="G22" s="18">
        <f>SUM(E22:F22)</f>
        <v>270</v>
      </c>
      <c r="H22" s="11"/>
    </row>
    <row r="23" spans="1:8" x14ac:dyDescent="0.35">
      <c r="A23" s="9">
        <v>3</v>
      </c>
      <c r="B23" s="10" t="s">
        <v>450</v>
      </c>
      <c r="C23" s="12"/>
      <c r="D23" s="12"/>
      <c r="E23" s="12"/>
      <c r="F23" s="13"/>
      <c r="G23" s="13"/>
      <c r="H23" s="11"/>
    </row>
    <row r="24" spans="1:8" x14ac:dyDescent="0.35">
      <c r="A24" s="20"/>
      <c r="B24" s="21"/>
      <c r="C24" s="21">
        <v>1</v>
      </c>
      <c r="D24" s="22" t="s">
        <v>451</v>
      </c>
      <c r="E24" s="348">
        <v>120</v>
      </c>
      <c r="F24" s="348">
        <v>120</v>
      </c>
      <c r="G24" s="348">
        <f>SUM(E24,F24)</f>
        <v>240</v>
      </c>
      <c r="H24" s="11"/>
    </row>
    <row r="25" spans="1:8" x14ac:dyDescent="0.35">
      <c r="A25" s="20"/>
      <c r="B25" s="21"/>
      <c r="C25" s="21">
        <v>2</v>
      </c>
      <c r="D25" s="22" t="s">
        <v>452</v>
      </c>
      <c r="E25" s="349"/>
      <c r="F25" s="349"/>
      <c r="G25" s="349"/>
      <c r="H25" s="11"/>
    </row>
    <row r="26" spans="1:8" x14ac:dyDescent="0.35">
      <c r="A26" s="14"/>
      <c r="B26" s="16"/>
      <c r="C26" s="18"/>
      <c r="D26" s="19" t="s">
        <v>72</v>
      </c>
      <c r="E26" s="267">
        <f>SUM(E24)</f>
        <v>120</v>
      </c>
      <c r="F26" s="267">
        <f>SUM(F24)</f>
        <v>120</v>
      </c>
      <c r="G26" s="267">
        <f>SUM(E26:F26)</f>
        <v>240</v>
      </c>
      <c r="H26" s="11"/>
    </row>
    <row r="27" spans="1:8" x14ac:dyDescent="0.35">
      <c r="A27" s="9">
        <v>4</v>
      </c>
      <c r="B27" s="10" t="s">
        <v>453</v>
      </c>
      <c r="C27" s="10"/>
      <c r="D27" s="10"/>
      <c r="E27" s="12"/>
      <c r="F27" s="13"/>
      <c r="G27" s="13"/>
      <c r="H27" s="11"/>
    </row>
    <row r="28" spans="1:8" x14ac:dyDescent="0.35">
      <c r="A28" s="14"/>
      <c r="B28" s="16"/>
      <c r="C28" s="16">
        <v>1</v>
      </c>
      <c r="D28" s="17" t="s">
        <v>454</v>
      </c>
      <c r="E28" s="348">
        <v>150</v>
      </c>
      <c r="F28" s="348">
        <v>120</v>
      </c>
      <c r="G28" s="348">
        <f>SUM(E28:F31)</f>
        <v>270</v>
      </c>
      <c r="H28" s="11"/>
    </row>
    <row r="29" spans="1:8" x14ac:dyDescent="0.35">
      <c r="A29" s="14"/>
      <c r="B29" s="16"/>
      <c r="C29" s="16">
        <v>2</v>
      </c>
      <c r="D29" s="17" t="s">
        <v>455</v>
      </c>
      <c r="E29" s="349"/>
      <c r="F29" s="349"/>
      <c r="G29" s="349"/>
      <c r="H29" s="11"/>
    </row>
    <row r="30" spans="1:8" x14ac:dyDescent="0.35">
      <c r="A30" s="14"/>
      <c r="B30" s="16"/>
      <c r="C30" s="16">
        <v>3</v>
      </c>
      <c r="D30" s="17" t="s">
        <v>456</v>
      </c>
      <c r="E30" s="349"/>
      <c r="F30" s="349"/>
      <c r="G30" s="349"/>
      <c r="H30" s="11"/>
    </row>
    <row r="31" spans="1:8" x14ac:dyDescent="0.35">
      <c r="A31" s="14"/>
      <c r="B31" s="16"/>
      <c r="C31" s="16">
        <v>4</v>
      </c>
      <c r="D31" s="17" t="s">
        <v>457</v>
      </c>
      <c r="E31" s="349"/>
      <c r="F31" s="349"/>
      <c r="G31" s="349"/>
      <c r="H31" s="11"/>
    </row>
    <row r="32" spans="1:8" x14ac:dyDescent="0.35">
      <c r="A32" s="14"/>
      <c r="B32" s="16"/>
      <c r="C32" s="16">
        <v>5</v>
      </c>
      <c r="D32" s="17" t="s">
        <v>458</v>
      </c>
      <c r="E32" s="349"/>
      <c r="F32" s="349"/>
      <c r="G32" s="349"/>
      <c r="H32" s="11"/>
    </row>
    <row r="33" spans="1:8" x14ac:dyDescent="0.35">
      <c r="A33" s="14"/>
      <c r="B33" s="16"/>
      <c r="C33" s="16">
        <v>6</v>
      </c>
      <c r="D33" s="17" t="s">
        <v>459</v>
      </c>
      <c r="E33" s="349"/>
      <c r="F33" s="349"/>
      <c r="G33" s="349"/>
      <c r="H33" s="11"/>
    </row>
    <row r="34" spans="1:8" x14ac:dyDescent="0.35">
      <c r="A34" s="14"/>
      <c r="B34" s="16"/>
      <c r="C34" s="16">
        <v>7</v>
      </c>
      <c r="D34" s="17" t="s">
        <v>460</v>
      </c>
      <c r="E34" s="349"/>
      <c r="F34" s="349"/>
      <c r="G34" s="349"/>
      <c r="H34" s="11"/>
    </row>
    <row r="35" spans="1:8" x14ac:dyDescent="0.35">
      <c r="A35" s="14"/>
      <c r="B35" s="16"/>
      <c r="C35" s="16">
        <v>8</v>
      </c>
      <c r="D35" s="17" t="s">
        <v>461</v>
      </c>
      <c r="E35" s="349"/>
      <c r="F35" s="349"/>
      <c r="G35" s="349"/>
      <c r="H35" s="11"/>
    </row>
    <row r="36" spans="1:8" x14ac:dyDescent="0.35">
      <c r="A36" s="14"/>
      <c r="B36" s="16"/>
      <c r="C36" s="18"/>
      <c r="D36" s="19" t="s">
        <v>72</v>
      </c>
      <c r="E36" s="267">
        <f>SUM(E28)</f>
        <v>150</v>
      </c>
      <c r="F36" s="267">
        <f>SUM(F28)</f>
        <v>120</v>
      </c>
      <c r="G36" s="267">
        <f>SUM(E36:F36)</f>
        <v>270</v>
      </c>
      <c r="H36" s="11"/>
    </row>
    <row r="37" spans="1:8" x14ac:dyDescent="0.35">
      <c r="A37" s="9">
        <v>5</v>
      </c>
      <c r="B37" s="10" t="s">
        <v>462</v>
      </c>
      <c r="C37" s="12"/>
      <c r="D37" s="12"/>
      <c r="E37" s="12"/>
      <c r="F37" s="13"/>
      <c r="G37" s="13"/>
      <c r="H37" s="11"/>
    </row>
    <row r="38" spans="1:8" x14ac:dyDescent="0.35">
      <c r="A38" s="24"/>
      <c r="B38" s="25"/>
      <c r="C38" s="25">
        <v>1</v>
      </c>
      <c r="D38" s="26" t="s">
        <v>412</v>
      </c>
      <c r="E38" s="348">
        <v>240</v>
      </c>
      <c r="F38" s="348">
        <v>180</v>
      </c>
      <c r="G38" s="348">
        <f>SUM(E38:F39)</f>
        <v>420</v>
      </c>
      <c r="H38" s="11"/>
    </row>
    <row r="39" spans="1:8" x14ac:dyDescent="0.35">
      <c r="A39" s="24"/>
      <c r="B39" s="25"/>
      <c r="C39" s="25">
        <v>2</v>
      </c>
      <c r="D39" s="26" t="s">
        <v>463</v>
      </c>
      <c r="E39" s="349"/>
      <c r="F39" s="349"/>
      <c r="G39" s="349"/>
      <c r="H39" s="11"/>
    </row>
    <row r="40" spans="1:8" x14ac:dyDescent="0.35">
      <c r="A40" s="24"/>
      <c r="B40" s="25"/>
      <c r="C40" s="25">
        <v>3</v>
      </c>
      <c r="D40" s="26" t="s">
        <v>464</v>
      </c>
      <c r="E40" s="349"/>
      <c r="F40" s="349"/>
      <c r="G40" s="349"/>
      <c r="H40" s="11"/>
    </row>
    <row r="41" spans="1:8" x14ac:dyDescent="0.35">
      <c r="A41" s="24"/>
      <c r="B41" s="25"/>
      <c r="C41" s="25">
        <v>4</v>
      </c>
      <c r="D41" s="26" t="s">
        <v>465</v>
      </c>
      <c r="E41" s="349"/>
      <c r="F41" s="349"/>
      <c r="G41" s="349"/>
      <c r="H41" s="11"/>
    </row>
    <row r="42" spans="1:8" x14ac:dyDescent="0.35">
      <c r="A42" s="24"/>
      <c r="B42" s="25"/>
      <c r="C42" s="25">
        <v>5</v>
      </c>
      <c r="D42" s="26" t="s">
        <v>466</v>
      </c>
      <c r="E42" s="349"/>
      <c r="F42" s="349"/>
      <c r="G42" s="349"/>
      <c r="H42" s="11"/>
    </row>
    <row r="43" spans="1:8" x14ac:dyDescent="0.35">
      <c r="A43" s="24"/>
      <c r="B43" s="25"/>
      <c r="C43" s="25">
        <v>6</v>
      </c>
      <c r="D43" s="26" t="s">
        <v>467</v>
      </c>
      <c r="E43" s="349"/>
      <c r="F43" s="349"/>
      <c r="G43" s="349"/>
      <c r="H43" s="11"/>
    </row>
    <row r="44" spans="1:8" ht="26" x14ac:dyDescent="0.35">
      <c r="A44" s="24"/>
      <c r="B44" s="25"/>
      <c r="C44" s="25">
        <v>7</v>
      </c>
      <c r="D44" s="264" t="s">
        <v>468</v>
      </c>
      <c r="E44" s="349"/>
      <c r="F44" s="349"/>
      <c r="G44" s="349"/>
      <c r="H44" s="11"/>
    </row>
    <row r="45" spans="1:8" ht="26" x14ac:dyDescent="0.35">
      <c r="A45" s="24"/>
      <c r="B45" s="25"/>
      <c r="C45" s="25">
        <v>8</v>
      </c>
      <c r="D45" s="264" t="s">
        <v>469</v>
      </c>
      <c r="E45" s="349"/>
      <c r="F45" s="349"/>
      <c r="G45" s="349"/>
      <c r="H45" s="11"/>
    </row>
    <row r="46" spans="1:8" x14ac:dyDescent="0.35">
      <c r="A46" s="24"/>
      <c r="B46" s="25"/>
      <c r="C46" s="25">
        <v>9</v>
      </c>
      <c r="D46" s="264" t="s">
        <v>470</v>
      </c>
      <c r="E46" s="349"/>
      <c r="F46" s="349"/>
      <c r="G46" s="349"/>
      <c r="H46" s="11"/>
    </row>
    <row r="47" spans="1:8" x14ac:dyDescent="0.35">
      <c r="A47" s="24"/>
      <c r="B47" s="25"/>
      <c r="C47" s="25">
        <v>10</v>
      </c>
      <c r="D47" s="264" t="s">
        <v>471</v>
      </c>
      <c r="E47" s="349"/>
      <c r="F47" s="349"/>
      <c r="G47" s="349"/>
      <c r="H47" s="11"/>
    </row>
    <row r="48" spans="1:8" ht="26" x14ac:dyDescent="0.35">
      <c r="A48" s="24"/>
      <c r="B48" s="25"/>
      <c r="C48" s="25">
        <v>11</v>
      </c>
      <c r="D48" s="264" t="s">
        <v>472</v>
      </c>
      <c r="E48" s="349"/>
      <c r="F48" s="349"/>
      <c r="G48" s="349"/>
      <c r="H48" s="11"/>
    </row>
    <row r="49" spans="1:8" x14ac:dyDescent="0.35">
      <c r="A49" s="24"/>
      <c r="B49" s="25"/>
      <c r="C49" s="25">
        <v>12</v>
      </c>
      <c r="D49" s="264" t="s">
        <v>473</v>
      </c>
      <c r="E49" s="349"/>
      <c r="F49" s="349"/>
      <c r="G49" s="349"/>
      <c r="H49" s="11"/>
    </row>
    <row r="50" spans="1:8" x14ac:dyDescent="0.35">
      <c r="A50" s="24"/>
      <c r="B50" s="25"/>
      <c r="C50" s="25">
        <v>13</v>
      </c>
      <c r="D50" s="264" t="s">
        <v>474</v>
      </c>
      <c r="E50" s="349"/>
      <c r="F50" s="349"/>
      <c r="G50" s="349"/>
      <c r="H50" s="11"/>
    </row>
    <row r="51" spans="1:8" x14ac:dyDescent="0.35">
      <c r="A51" s="24"/>
      <c r="B51" s="25"/>
      <c r="C51" s="25">
        <v>14</v>
      </c>
      <c r="D51" s="264" t="s">
        <v>475</v>
      </c>
      <c r="E51" s="349"/>
      <c r="F51" s="349"/>
      <c r="G51" s="349"/>
      <c r="H51" s="11"/>
    </row>
    <row r="52" spans="1:8" x14ac:dyDescent="0.35">
      <c r="A52" s="24"/>
      <c r="B52" s="25"/>
      <c r="C52" s="25">
        <v>15</v>
      </c>
      <c r="D52" s="264" t="s">
        <v>476</v>
      </c>
      <c r="E52" s="349"/>
      <c r="F52" s="349"/>
      <c r="G52" s="349"/>
      <c r="H52" s="11"/>
    </row>
    <row r="53" spans="1:8" x14ac:dyDescent="0.35">
      <c r="A53" s="24"/>
      <c r="B53" s="25"/>
      <c r="C53" s="25">
        <v>16</v>
      </c>
      <c r="D53" s="264" t="s">
        <v>477</v>
      </c>
      <c r="E53" s="349"/>
      <c r="F53" s="349"/>
      <c r="G53" s="349"/>
      <c r="H53" s="11"/>
    </row>
    <row r="54" spans="1:8" x14ac:dyDescent="0.35">
      <c r="A54" s="24"/>
      <c r="B54" s="25"/>
      <c r="C54" s="25">
        <v>17</v>
      </c>
      <c r="D54" s="264" t="s">
        <v>478</v>
      </c>
      <c r="E54" s="349"/>
      <c r="F54" s="349"/>
      <c r="G54" s="349"/>
      <c r="H54" s="11"/>
    </row>
    <row r="55" spans="1:8" ht="26" x14ac:dyDescent="0.35">
      <c r="A55" s="24"/>
      <c r="B55" s="25"/>
      <c r="C55" s="25">
        <v>18</v>
      </c>
      <c r="D55" s="264" t="s">
        <v>479</v>
      </c>
      <c r="E55" s="349"/>
      <c r="F55" s="349"/>
      <c r="G55" s="349"/>
      <c r="H55" s="11"/>
    </row>
    <row r="56" spans="1:8" x14ac:dyDescent="0.35">
      <c r="A56" s="24"/>
      <c r="B56" s="25"/>
      <c r="C56" s="25">
        <v>19</v>
      </c>
      <c r="D56" s="264" t="s">
        <v>480</v>
      </c>
      <c r="E56" s="349"/>
      <c r="F56" s="349"/>
      <c r="G56" s="349"/>
      <c r="H56" s="11"/>
    </row>
    <row r="57" spans="1:8" x14ac:dyDescent="0.35">
      <c r="A57" s="24"/>
      <c r="B57" s="25"/>
      <c r="C57" s="25">
        <v>20</v>
      </c>
      <c r="D57" s="264" t="s">
        <v>481</v>
      </c>
      <c r="E57" s="349"/>
      <c r="F57" s="349"/>
      <c r="G57" s="349"/>
      <c r="H57" s="11"/>
    </row>
    <row r="58" spans="1:8" x14ac:dyDescent="0.35">
      <c r="A58" s="24"/>
      <c r="B58" s="25"/>
      <c r="C58" s="25">
        <v>21</v>
      </c>
      <c r="D58" s="264" t="s">
        <v>482</v>
      </c>
      <c r="E58" s="349"/>
      <c r="F58" s="349"/>
      <c r="G58" s="349"/>
      <c r="H58" s="11"/>
    </row>
    <row r="59" spans="1:8" ht="26" x14ac:dyDescent="0.35">
      <c r="A59" s="24"/>
      <c r="B59" s="25"/>
      <c r="C59" s="25">
        <v>22</v>
      </c>
      <c r="D59" s="264" t="s">
        <v>483</v>
      </c>
      <c r="E59" s="349"/>
      <c r="F59" s="349"/>
      <c r="G59" s="349"/>
      <c r="H59" s="11"/>
    </row>
    <row r="60" spans="1:8" ht="26" x14ac:dyDescent="0.35">
      <c r="A60" s="24"/>
      <c r="B60" s="25"/>
      <c r="C60" s="25">
        <v>23</v>
      </c>
      <c r="D60" s="264" t="s">
        <v>484</v>
      </c>
      <c r="E60" s="349"/>
      <c r="F60" s="349"/>
      <c r="G60" s="349"/>
      <c r="H60" s="11"/>
    </row>
    <row r="61" spans="1:8" x14ac:dyDescent="0.35">
      <c r="A61" s="24"/>
      <c r="B61" s="25"/>
      <c r="C61" s="25">
        <v>24</v>
      </c>
      <c r="D61" s="264" t="s">
        <v>485</v>
      </c>
      <c r="E61" s="349"/>
      <c r="F61" s="349"/>
      <c r="G61" s="349"/>
      <c r="H61" s="11"/>
    </row>
    <row r="62" spans="1:8" x14ac:dyDescent="0.35">
      <c r="A62" s="24"/>
      <c r="B62" s="25"/>
      <c r="C62" s="18"/>
      <c r="D62" s="19" t="s">
        <v>72</v>
      </c>
      <c r="E62" s="267">
        <f>SUM(E38)</f>
        <v>240</v>
      </c>
      <c r="F62" s="267">
        <f>SUM(F38)</f>
        <v>180</v>
      </c>
      <c r="G62" s="267">
        <f>SUM(E62:F62)</f>
        <v>420</v>
      </c>
      <c r="H62" s="11"/>
    </row>
    <row r="63" spans="1:8" x14ac:dyDescent="0.35">
      <c r="A63" s="9">
        <v>6</v>
      </c>
      <c r="B63" s="10" t="s">
        <v>486</v>
      </c>
      <c r="C63" s="12"/>
      <c r="D63" s="12"/>
      <c r="E63" s="12"/>
      <c r="F63" s="13"/>
      <c r="G63" s="13"/>
      <c r="H63" s="11"/>
    </row>
    <row r="64" spans="1:8" x14ac:dyDescent="0.35">
      <c r="A64" s="24"/>
      <c r="B64" s="25"/>
      <c r="C64" s="25">
        <v>1</v>
      </c>
      <c r="D64" s="26" t="s">
        <v>487</v>
      </c>
      <c r="E64" s="348">
        <v>180</v>
      </c>
      <c r="F64" s="348">
        <v>180</v>
      </c>
      <c r="G64" s="369">
        <f>SUM(E64,F64)</f>
        <v>360</v>
      </c>
      <c r="H64" s="11"/>
    </row>
    <row r="65" spans="1:8" ht="26" x14ac:dyDescent="0.35">
      <c r="A65" s="24"/>
      <c r="B65" s="25"/>
      <c r="C65" s="25">
        <v>2</v>
      </c>
      <c r="D65" s="264" t="s">
        <v>488</v>
      </c>
      <c r="E65" s="349"/>
      <c r="F65" s="349"/>
      <c r="G65" s="370"/>
      <c r="H65" s="11"/>
    </row>
    <row r="66" spans="1:8" ht="26" x14ac:dyDescent="0.35">
      <c r="A66" s="24"/>
      <c r="B66" s="25"/>
      <c r="C66" s="25">
        <v>3</v>
      </c>
      <c r="D66" s="264" t="s">
        <v>489</v>
      </c>
      <c r="E66" s="349"/>
      <c r="F66" s="349"/>
      <c r="G66" s="370"/>
      <c r="H66" s="11"/>
    </row>
    <row r="67" spans="1:8" ht="26" x14ac:dyDescent="0.35">
      <c r="A67" s="24"/>
      <c r="B67" s="25"/>
      <c r="C67" s="25">
        <v>4</v>
      </c>
      <c r="D67" s="264" t="s">
        <v>490</v>
      </c>
      <c r="E67" s="349"/>
      <c r="F67" s="349"/>
      <c r="G67" s="370"/>
      <c r="H67" s="11"/>
    </row>
    <row r="68" spans="1:8" x14ac:dyDescent="0.35">
      <c r="A68" s="24"/>
      <c r="B68" s="25"/>
      <c r="C68" s="25">
        <v>5</v>
      </c>
      <c r="D68" s="26" t="s">
        <v>491</v>
      </c>
      <c r="E68" s="349"/>
      <c r="F68" s="349"/>
      <c r="G68" s="370"/>
      <c r="H68" s="11"/>
    </row>
    <row r="69" spans="1:8" x14ac:dyDescent="0.35">
      <c r="A69" s="24"/>
      <c r="B69" s="25"/>
      <c r="C69" s="25">
        <v>6</v>
      </c>
      <c r="D69" s="26" t="s">
        <v>492</v>
      </c>
      <c r="E69" s="349"/>
      <c r="F69" s="349"/>
      <c r="G69" s="370"/>
      <c r="H69" s="11"/>
    </row>
    <row r="70" spans="1:8" x14ac:dyDescent="0.35">
      <c r="A70" s="24"/>
      <c r="B70" s="25"/>
      <c r="C70" s="25">
        <v>7</v>
      </c>
      <c r="D70" s="26" t="s">
        <v>493</v>
      </c>
      <c r="E70" s="349"/>
      <c r="F70" s="349"/>
      <c r="G70" s="370"/>
      <c r="H70" s="11"/>
    </row>
    <row r="71" spans="1:8" x14ac:dyDescent="0.35">
      <c r="A71" s="24"/>
      <c r="B71" s="25"/>
      <c r="C71" s="25">
        <v>8</v>
      </c>
      <c r="D71" s="26" t="s">
        <v>494</v>
      </c>
      <c r="E71" s="349"/>
      <c r="F71" s="349"/>
      <c r="G71" s="370"/>
      <c r="H71" s="11"/>
    </row>
    <row r="72" spans="1:8" x14ac:dyDescent="0.35">
      <c r="A72" s="24"/>
      <c r="B72" s="25"/>
      <c r="C72" s="25">
        <v>9</v>
      </c>
      <c r="D72" s="26" t="s">
        <v>495</v>
      </c>
      <c r="E72" s="349"/>
      <c r="F72" s="349"/>
      <c r="G72" s="370"/>
      <c r="H72" s="11"/>
    </row>
    <row r="73" spans="1:8" ht="26" x14ac:dyDescent="0.35">
      <c r="A73" s="24"/>
      <c r="B73" s="25"/>
      <c r="C73" s="25">
        <v>10</v>
      </c>
      <c r="D73" s="264" t="s">
        <v>496</v>
      </c>
      <c r="E73" s="349"/>
      <c r="F73" s="349"/>
      <c r="G73" s="370"/>
      <c r="H73" s="11"/>
    </row>
    <row r="74" spans="1:8" x14ac:dyDescent="0.35">
      <c r="A74" s="24"/>
      <c r="B74" s="25"/>
      <c r="C74" s="25">
        <v>11</v>
      </c>
      <c r="D74" s="26" t="s">
        <v>497</v>
      </c>
      <c r="E74" s="349"/>
      <c r="F74" s="349"/>
      <c r="G74" s="370"/>
      <c r="H74" s="11"/>
    </row>
    <row r="75" spans="1:8" x14ac:dyDescent="0.35">
      <c r="A75" s="24"/>
      <c r="B75" s="25"/>
      <c r="C75" s="25">
        <v>12</v>
      </c>
      <c r="D75" s="26" t="s">
        <v>498</v>
      </c>
      <c r="E75" s="349"/>
      <c r="F75" s="349"/>
      <c r="G75" s="370"/>
      <c r="H75" s="11"/>
    </row>
    <row r="76" spans="1:8" ht="26" x14ac:dyDescent="0.35">
      <c r="A76" s="24"/>
      <c r="B76" s="25"/>
      <c r="C76" s="25">
        <v>13</v>
      </c>
      <c r="D76" s="264" t="s">
        <v>499</v>
      </c>
      <c r="E76" s="349"/>
      <c r="F76" s="349"/>
      <c r="G76" s="370"/>
      <c r="H76" s="11"/>
    </row>
    <row r="77" spans="1:8" ht="26" x14ac:dyDescent="0.35">
      <c r="A77" s="24"/>
      <c r="B77" s="25"/>
      <c r="C77" s="25">
        <v>14</v>
      </c>
      <c r="D77" s="264" t="s">
        <v>500</v>
      </c>
      <c r="E77" s="349"/>
      <c r="F77" s="349"/>
      <c r="G77" s="371"/>
      <c r="H77" s="11"/>
    </row>
    <row r="78" spans="1:8" x14ac:dyDescent="0.35">
      <c r="A78" s="24"/>
      <c r="B78" s="25"/>
      <c r="C78" s="18"/>
      <c r="D78" s="19" t="s">
        <v>72</v>
      </c>
      <c r="E78" s="267">
        <f>SUM(E64)</f>
        <v>180</v>
      </c>
      <c r="F78" s="267">
        <f>SUM(F64)</f>
        <v>180</v>
      </c>
      <c r="G78" s="267">
        <f>SUM(E78:F78)</f>
        <v>360</v>
      </c>
      <c r="H78" s="11"/>
    </row>
    <row r="79" spans="1:8" x14ac:dyDescent="0.35">
      <c r="A79" s="9">
        <v>7</v>
      </c>
      <c r="B79" s="10" t="s">
        <v>501</v>
      </c>
      <c r="C79" s="10"/>
      <c r="D79" s="10"/>
      <c r="E79" s="12"/>
      <c r="F79" s="13"/>
      <c r="G79" s="13"/>
      <c r="H79" s="11"/>
    </row>
    <row r="80" spans="1:8" x14ac:dyDescent="0.35">
      <c r="A80" s="14"/>
      <c r="B80" s="16"/>
      <c r="C80" s="16">
        <v>1</v>
      </c>
      <c r="D80" s="17" t="s">
        <v>502</v>
      </c>
      <c r="E80" s="348">
        <v>120</v>
      </c>
      <c r="F80" s="348">
        <v>180</v>
      </c>
      <c r="G80" s="348">
        <f>SUM(E80:F82)</f>
        <v>300</v>
      </c>
      <c r="H80" s="11"/>
    </row>
    <row r="81" spans="1:8" x14ac:dyDescent="0.35">
      <c r="A81" s="14"/>
      <c r="B81" s="16"/>
      <c r="C81" s="16">
        <v>2</v>
      </c>
      <c r="D81" s="17" t="s">
        <v>503</v>
      </c>
      <c r="E81" s="349"/>
      <c r="F81" s="349"/>
      <c r="G81" s="349"/>
      <c r="H81" s="11"/>
    </row>
    <row r="82" spans="1:8" x14ac:dyDescent="0.35">
      <c r="A82" s="14"/>
      <c r="B82" s="16"/>
      <c r="C82" s="16">
        <v>3</v>
      </c>
      <c r="D82" s="17" t="s">
        <v>504</v>
      </c>
      <c r="E82" s="349"/>
      <c r="F82" s="349"/>
      <c r="G82" s="349"/>
      <c r="H82" s="11"/>
    </row>
    <row r="83" spans="1:8" x14ac:dyDescent="0.35">
      <c r="A83" s="14"/>
      <c r="B83" s="16"/>
      <c r="C83" s="16">
        <v>4</v>
      </c>
      <c r="D83" s="17" t="s">
        <v>505</v>
      </c>
      <c r="E83" s="349"/>
      <c r="F83" s="349"/>
      <c r="G83" s="349"/>
      <c r="H83" s="11"/>
    </row>
    <row r="84" spans="1:8" x14ac:dyDescent="0.35">
      <c r="A84" s="14"/>
      <c r="B84" s="16"/>
      <c r="C84" s="16">
        <v>5</v>
      </c>
      <c r="D84" s="17" t="s">
        <v>506</v>
      </c>
      <c r="E84" s="349"/>
      <c r="F84" s="349"/>
      <c r="G84" s="349"/>
      <c r="H84" s="11"/>
    </row>
    <row r="85" spans="1:8" x14ac:dyDescent="0.35">
      <c r="A85" s="14"/>
      <c r="B85" s="16"/>
      <c r="C85" s="16">
        <v>6</v>
      </c>
      <c r="D85" s="17" t="s">
        <v>507</v>
      </c>
      <c r="E85" s="349"/>
      <c r="F85" s="349"/>
      <c r="G85" s="349"/>
      <c r="H85" s="11"/>
    </row>
    <row r="86" spans="1:8" x14ac:dyDescent="0.35">
      <c r="A86" s="14"/>
      <c r="B86" s="16"/>
      <c r="C86" s="16">
        <v>7</v>
      </c>
      <c r="D86" s="17" t="s">
        <v>508</v>
      </c>
      <c r="E86" s="349"/>
      <c r="F86" s="349"/>
      <c r="G86" s="349"/>
      <c r="H86" s="11"/>
    </row>
    <row r="87" spans="1:8" x14ac:dyDescent="0.35">
      <c r="A87" s="14"/>
      <c r="B87" s="16"/>
      <c r="C87" s="18"/>
      <c r="D87" s="19" t="s">
        <v>72</v>
      </c>
      <c r="E87" s="18">
        <f>SUM(E80)</f>
        <v>120</v>
      </c>
      <c r="F87" s="18">
        <f>SUM(F80)</f>
        <v>180</v>
      </c>
      <c r="G87" s="18">
        <f>SUM(G80)</f>
        <v>300</v>
      </c>
      <c r="H87" s="11"/>
    </row>
    <row r="88" spans="1:8" x14ac:dyDescent="0.35">
      <c r="A88" s="9">
        <v>8</v>
      </c>
      <c r="B88" s="10" t="s">
        <v>509</v>
      </c>
      <c r="C88" s="10"/>
      <c r="D88" s="10"/>
      <c r="E88" s="12"/>
      <c r="F88" s="13"/>
      <c r="G88" s="13"/>
      <c r="H88" s="11"/>
    </row>
    <row r="89" spans="1:8" x14ac:dyDescent="0.35">
      <c r="A89" s="14"/>
      <c r="B89" s="16"/>
      <c r="C89" s="16">
        <v>1</v>
      </c>
      <c r="D89" s="17" t="s">
        <v>510</v>
      </c>
      <c r="E89" s="348">
        <v>120</v>
      </c>
      <c r="F89" s="348">
        <v>180</v>
      </c>
      <c r="G89" s="348">
        <f>SUM(E89:F92)</f>
        <v>300</v>
      </c>
      <c r="H89" s="11"/>
    </row>
    <row r="90" spans="1:8" x14ac:dyDescent="0.35">
      <c r="A90" s="14"/>
      <c r="B90" s="16"/>
      <c r="C90" s="16">
        <v>2</v>
      </c>
      <c r="D90" s="17" t="s">
        <v>511</v>
      </c>
      <c r="E90" s="349"/>
      <c r="F90" s="349"/>
      <c r="G90" s="349"/>
      <c r="H90" s="11"/>
    </row>
    <row r="91" spans="1:8" x14ac:dyDescent="0.35">
      <c r="A91" s="14"/>
      <c r="B91" s="16"/>
      <c r="C91" s="16">
        <v>3</v>
      </c>
      <c r="D91" s="17" t="s">
        <v>512</v>
      </c>
      <c r="E91" s="349"/>
      <c r="F91" s="349"/>
      <c r="G91" s="349"/>
      <c r="H91" s="11"/>
    </row>
    <row r="92" spans="1:8" x14ac:dyDescent="0.35">
      <c r="A92" s="14"/>
      <c r="B92" s="16"/>
      <c r="C92" s="16">
        <v>4</v>
      </c>
      <c r="D92" s="17" t="s">
        <v>513</v>
      </c>
      <c r="E92" s="349"/>
      <c r="F92" s="349"/>
      <c r="G92" s="349"/>
      <c r="H92" s="11"/>
    </row>
    <row r="93" spans="1:8" x14ac:dyDescent="0.35">
      <c r="A93" s="14"/>
      <c r="B93" s="16"/>
      <c r="C93" s="16">
        <v>5</v>
      </c>
      <c r="D93" s="17" t="s">
        <v>514</v>
      </c>
      <c r="E93" s="349"/>
      <c r="F93" s="349"/>
      <c r="G93" s="349"/>
      <c r="H93" s="11"/>
    </row>
    <row r="94" spans="1:8" ht="26" x14ac:dyDescent="0.35">
      <c r="A94" s="14"/>
      <c r="B94" s="16"/>
      <c r="C94" s="16">
        <v>6</v>
      </c>
      <c r="D94" s="67" t="s">
        <v>515</v>
      </c>
      <c r="E94" s="349"/>
      <c r="F94" s="349"/>
      <c r="G94" s="349"/>
      <c r="H94" s="11"/>
    </row>
    <row r="95" spans="1:8" x14ac:dyDescent="0.35">
      <c r="A95" s="14"/>
      <c r="B95" s="16"/>
      <c r="C95" s="16">
        <v>7</v>
      </c>
      <c r="D95" s="17" t="s">
        <v>516</v>
      </c>
      <c r="E95" s="349"/>
      <c r="F95" s="349"/>
      <c r="G95" s="349"/>
      <c r="H95" s="11"/>
    </row>
    <row r="96" spans="1:8" ht="26" x14ac:dyDescent="0.35">
      <c r="A96" s="14"/>
      <c r="B96" s="16"/>
      <c r="C96" s="16">
        <v>8</v>
      </c>
      <c r="D96" s="67" t="s">
        <v>517</v>
      </c>
      <c r="E96" s="349"/>
      <c r="F96" s="349"/>
      <c r="G96" s="349"/>
      <c r="H96" s="11"/>
    </row>
    <row r="97" spans="1:8" ht="26" x14ac:dyDescent="0.35">
      <c r="A97" s="14"/>
      <c r="B97" s="16"/>
      <c r="C97" s="16">
        <v>9</v>
      </c>
      <c r="D97" s="67" t="s">
        <v>518</v>
      </c>
      <c r="E97" s="349"/>
      <c r="F97" s="349"/>
      <c r="G97" s="349"/>
      <c r="H97" s="11"/>
    </row>
    <row r="98" spans="1:8" x14ac:dyDescent="0.35">
      <c r="A98" s="14"/>
      <c r="B98" s="16"/>
      <c r="C98" s="18"/>
      <c r="D98" s="19" t="s">
        <v>72</v>
      </c>
      <c r="E98" s="18">
        <f>SUM(E89)</f>
        <v>120</v>
      </c>
      <c r="F98" s="18">
        <f>SUM(F89)</f>
        <v>180</v>
      </c>
      <c r="G98" s="18">
        <f>SUM(G89)</f>
        <v>300</v>
      </c>
      <c r="H98" s="11"/>
    </row>
    <row r="99" spans="1:8" x14ac:dyDescent="0.35">
      <c r="A99" s="9">
        <v>9</v>
      </c>
      <c r="B99" s="10" t="s">
        <v>519</v>
      </c>
      <c r="C99" s="10"/>
      <c r="D99" s="10"/>
      <c r="E99" s="12"/>
      <c r="F99" s="13"/>
      <c r="G99" s="13"/>
      <c r="H99" s="11"/>
    </row>
    <row r="100" spans="1:8" x14ac:dyDescent="0.35">
      <c r="A100" s="14"/>
      <c r="B100" s="16"/>
      <c r="C100" s="16">
        <v>1</v>
      </c>
      <c r="D100" s="17" t="s">
        <v>425</v>
      </c>
      <c r="E100" s="265"/>
      <c r="F100" s="266">
        <v>2400</v>
      </c>
      <c r="G100" s="266">
        <f>SUM(E100:F100)</f>
        <v>2400</v>
      </c>
      <c r="H100" s="11"/>
    </row>
    <row r="101" spans="1:8" x14ac:dyDescent="0.35">
      <c r="A101" s="11"/>
      <c r="B101" s="11"/>
      <c r="C101" s="18"/>
      <c r="D101" s="19" t="s">
        <v>72</v>
      </c>
      <c r="E101" s="18">
        <f>SUM(E100)</f>
        <v>0</v>
      </c>
      <c r="F101" s="18">
        <f>SUM(F100)</f>
        <v>2400</v>
      </c>
      <c r="G101" s="18">
        <f>SUM(G100)</f>
        <v>2400</v>
      </c>
      <c r="H101" s="11"/>
    </row>
    <row r="102" spans="1:8" x14ac:dyDescent="0.35">
      <c r="A102" s="14"/>
      <c r="B102" s="31"/>
      <c r="C102" s="341" t="s">
        <v>426</v>
      </c>
      <c r="D102" s="342"/>
      <c r="E102" s="18">
        <f>SUM(E14,E22,E36,E26,E62,E78,E87,E98,E101)</f>
        <v>1200</v>
      </c>
      <c r="F102" s="18">
        <f>SUM(F14,F22,F36,F26,F62,F78,F87,F98,F101)</f>
        <v>3600</v>
      </c>
      <c r="G102" s="18">
        <f>SUM(G14,G22,G36,G26,G62,G78,G87,G98,G101)</f>
        <v>4800</v>
      </c>
      <c r="H102" s="11"/>
    </row>
    <row r="103" spans="1:8" x14ac:dyDescent="0.35">
      <c r="A103" s="14"/>
      <c r="B103" s="31"/>
      <c r="C103" s="343" t="s">
        <v>427</v>
      </c>
      <c r="D103" s="344"/>
      <c r="E103" s="18">
        <f>E102/60</f>
        <v>20</v>
      </c>
      <c r="F103" s="18">
        <f>F102/60</f>
        <v>60</v>
      </c>
      <c r="G103" s="18">
        <f>G102/60</f>
        <v>80</v>
      </c>
      <c r="H103" s="11"/>
    </row>
  </sheetData>
  <mergeCells count="29">
    <mergeCell ref="C102:D102"/>
    <mergeCell ref="C103:D103"/>
    <mergeCell ref="E6:E13"/>
    <mergeCell ref="F6:F13"/>
    <mergeCell ref="G6:G13"/>
    <mergeCell ref="E16:E21"/>
    <mergeCell ref="E28:E35"/>
    <mergeCell ref="F28:F35"/>
    <mergeCell ref="G28:G35"/>
    <mergeCell ref="G64:G77"/>
    <mergeCell ref="G80:G86"/>
    <mergeCell ref="G89:G97"/>
    <mergeCell ref="E64:E77"/>
    <mergeCell ref="F64:F77"/>
    <mergeCell ref="E80:E86"/>
    <mergeCell ref="F80:F86"/>
    <mergeCell ref="E89:E97"/>
    <mergeCell ref="F89:F97"/>
    <mergeCell ref="A1:G1"/>
    <mergeCell ref="A3:A4"/>
    <mergeCell ref="B3:G3"/>
    <mergeCell ref="E38:E61"/>
    <mergeCell ref="F38:F61"/>
    <mergeCell ref="G38:G61"/>
    <mergeCell ref="F16:F21"/>
    <mergeCell ref="G16:G21"/>
    <mergeCell ref="E24:E25"/>
    <mergeCell ref="F24:F25"/>
    <mergeCell ref="G24:G2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selection sqref="A1:B3"/>
    </sheetView>
  </sheetViews>
  <sheetFormatPr defaultRowHeight="14.5" x14ac:dyDescent="0.35"/>
  <cols>
    <col min="1" max="1" width="27.26953125" customWidth="1"/>
    <col min="2" max="2" width="34.1796875" customWidth="1"/>
    <col min="4" max="4" width="17" customWidth="1"/>
  </cols>
  <sheetData>
    <row r="1" spans="1:4" x14ac:dyDescent="0.35">
      <c r="A1" s="62" t="s">
        <v>428</v>
      </c>
      <c r="B1" s="62" t="s">
        <v>429</v>
      </c>
    </row>
    <row r="2" spans="1:4" x14ac:dyDescent="0.35">
      <c r="A2" s="65" t="s">
        <v>430</v>
      </c>
      <c r="B2" s="65">
        <v>40</v>
      </c>
      <c r="C2" s="63"/>
      <c r="D2" s="17"/>
    </row>
    <row r="3" spans="1:4" x14ac:dyDescent="0.35">
      <c r="A3" s="65" t="s">
        <v>431</v>
      </c>
      <c r="B3" s="65">
        <v>40</v>
      </c>
    </row>
    <row r="5" spans="1:4" x14ac:dyDescent="0.35">
      <c r="A5" s="66" t="s">
        <v>432</v>
      </c>
      <c r="B5" s="64">
        <f>SUM(B2:B3)</f>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E9EE-B519-4EDA-B138-F25EA68EFCDF}">
  <dimension ref="A1:AT69"/>
  <sheetViews>
    <sheetView workbookViewId="0">
      <selection sqref="A1:H1"/>
    </sheetView>
  </sheetViews>
  <sheetFormatPr defaultRowHeight="14.5" x14ac:dyDescent="0.35"/>
  <cols>
    <col min="2" max="2" width="35.1796875" customWidth="1"/>
    <col min="4" max="4" width="41" customWidth="1"/>
    <col min="5" max="5" width="13.1796875" customWidth="1"/>
    <col min="6" max="6" width="15.54296875" customWidth="1"/>
    <col min="7" max="7" width="15.1796875" customWidth="1"/>
    <col min="8" max="8" width="17.453125" customWidth="1"/>
  </cols>
  <sheetData>
    <row r="1" spans="1:46" ht="18.5" x14ac:dyDescent="0.35">
      <c r="A1" s="291" t="s">
        <v>55</v>
      </c>
      <c r="B1" s="292"/>
      <c r="C1" s="292"/>
      <c r="D1" s="292"/>
      <c r="E1" s="292"/>
      <c r="F1" s="292"/>
      <c r="G1" s="292"/>
      <c r="H1" s="292"/>
    </row>
    <row r="2" spans="1:46" x14ac:dyDescent="0.35">
      <c r="A2" s="82" t="s">
        <v>56</v>
      </c>
      <c r="B2" s="80"/>
      <c r="C2" s="81"/>
      <c r="D2" s="80"/>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row>
    <row r="3" spans="1:46" ht="15.5" x14ac:dyDescent="0.35">
      <c r="A3" s="288" t="s">
        <v>57</v>
      </c>
      <c r="B3" s="290" t="s">
        <v>58</v>
      </c>
      <c r="C3" s="290"/>
      <c r="D3" s="290"/>
      <c r="E3" s="290"/>
      <c r="F3" s="290"/>
      <c r="G3" s="290"/>
      <c r="H3" s="290"/>
    </row>
    <row r="4" spans="1:46" ht="58" x14ac:dyDescent="0.35">
      <c r="A4" s="289"/>
      <c r="B4" s="268" t="s">
        <v>59</v>
      </c>
      <c r="C4" s="268" t="s">
        <v>60</v>
      </c>
      <c r="D4" s="268" t="s">
        <v>61</v>
      </c>
      <c r="E4" s="268" t="s">
        <v>62</v>
      </c>
      <c r="F4" s="269" t="s">
        <v>63</v>
      </c>
      <c r="G4" s="269" t="s">
        <v>64</v>
      </c>
      <c r="H4" s="270" t="s">
        <v>65</v>
      </c>
    </row>
    <row r="5" spans="1:46" x14ac:dyDescent="0.35">
      <c r="A5" s="84">
        <v>1</v>
      </c>
      <c r="B5" s="88" t="s">
        <v>66</v>
      </c>
      <c r="C5" s="96"/>
      <c r="D5" s="88"/>
      <c r="E5" s="88"/>
      <c r="F5" s="88"/>
      <c r="G5" s="88"/>
      <c r="H5" s="89"/>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6"/>
      <c r="AT5" s="87"/>
    </row>
    <row r="6" spans="1:46" x14ac:dyDescent="0.35">
      <c r="A6" s="271"/>
      <c r="B6" s="90"/>
      <c r="C6" s="91">
        <v>1</v>
      </c>
      <c r="D6" s="90" t="s">
        <v>67</v>
      </c>
      <c r="E6" s="91">
        <v>10</v>
      </c>
      <c r="F6" s="91"/>
      <c r="G6" s="91"/>
      <c r="H6" s="92">
        <v>10</v>
      </c>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row>
    <row r="7" spans="1:46" x14ac:dyDescent="0.35">
      <c r="A7" s="271"/>
      <c r="B7" s="90"/>
      <c r="C7" s="91">
        <v>2</v>
      </c>
      <c r="D7" s="90" t="s">
        <v>68</v>
      </c>
      <c r="E7" s="91">
        <v>10</v>
      </c>
      <c r="F7" s="91"/>
      <c r="G7" s="91"/>
      <c r="H7" s="92">
        <v>10</v>
      </c>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row>
    <row r="8" spans="1:46" x14ac:dyDescent="0.35">
      <c r="A8" s="271"/>
      <c r="B8" s="90"/>
      <c r="C8" s="91">
        <v>3</v>
      </c>
      <c r="D8" s="90" t="s">
        <v>69</v>
      </c>
      <c r="E8" s="91">
        <v>15</v>
      </c>
      <c r="F8" s="91"/>
      <c r="G8" s="91"/>
      <c r="H8" s="92">
        <v>15</v>
      </c>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row>
    <row r="9" spans="1:46" x14ac:dyDescent="0.35">
      <c r="A9" s="271"/>
      <c r="B9" s="90"/>
      <c r="C9" s="91">
        <v>4</v>
      </c>
      <c r="D9" s="90" t="s">
        <v>70</v>
      </c>
      <c r="E9" s="91">
        <v>15</v>
      </c>
      <c r="F9" s="91"/>
      <c r="G9" s="91"/>
      <c r="H9" s="92">
        <v>15</v>
      </c>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row>
    <row r="10" spans="1:46" x14ac:dyDescent="0.35">
      <c r="A10" s="271"/>
      <c r="B10" s="90"/>
      <c r="C10" s="91">
        <v>5</v>
      </c>
      <c r="D10" s="90" t="s">
        <v>71</v>
      </c>
      <c r="E10" s="91">
        <v>10</v>
      </c>
      <c r="F10" s="91"/>
      <c r="G10" s="91"/>
      <c r="H10" s="92">
        <v>10</v>
      </c>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row>
    <row r="11" spans="1:46" x14ac:dyDescent="0.35">
      <c r="A11" s="271"/>
      <c r="B11" s="90"/>
      <c r="C11" s="94"/>
      <c r="D11" s="93" t="s">
        <v>72</v>
      </c>
      <c r="E11" s="94">
        <v>60</v>
      </c>
      <c r="F11" s="94"/>
      <c r="G11" s="94"/>
      <c r="H11" s="95">
        <v>60</v>
      </c>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row>
    <row r="12" spans="1:46" x14ac:dyDescent="0.35">
      <c r="A12" s="272">
        <v>2</v>
      </c>
      <c r="B12" s="88" t="s">
        <v>73</v>
      </c>
      <c r="C12" s="96"/>
      <c r="D12" s="88"/>
      <c r="E12" s="96"/>
      <c r="F12" s="96"/>
      <c r="G12" s="96"/>
      <c r="H12" s="97"/>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row>
    <row r="13" spans="1:46" x14ac:dyDescent="0.35">
      <c r="A13" s="271"/>
      <c r="B13" s="90"/>
      <c r="C13" s="91">
        <v>1</v>
      </c>
      <c r="D13" s="90" t="s">
        <v>74</v>
      </c>
      <c r="E13" s="91">
        <v>10</v>
      </c>
      <c r="F13" s="91"/>
      <c r="G13" s="91"/>
      <c r="H13" s="92">
        <v>10</v>
      </c>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row>
    <row r="14" spans="1:46" x14ac:dyDescent="0.35">
      <c r="A14" s="271"/>
      <c r="B14" s="90"/>
      <c r="C14" s="91">
        <v>2</v>
      </c>
      <c r="D14" s="90" t="s">
        <v>75</v>
      </c>
      <c r="E14" s="91">
        <v>5</v>
      </c>
      <c r="F14" s="91"/>
      <c r="G14" s="91"/>
      <c r="H14" s="92">
        <v>5</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x14ac:dyDescent="0.35">
      <c r="A15" s="271"/>
      <c r="B15" s="90"/>
      <c r="C15" s="91">
        <v>3</v>
      </c>
      <c r="D15" s="90" t="s">
        <v>76</v>
      </c>
      <c r="E15" s="91">
        <v>15</v>
      </c>
      <c r="F15" s="91"/>
      <c r="G15" s="91"/>
      <c r="H15" s="92">
        <v>15</v>
      </c>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row>
    <row r="16" spans="1:46" x14ac:dyDescent="0.35">
      <c r="A16" s="271"/>
      <c r="B16" s="90"/>
      <c r="C16" s="94"/>
      <c r="D16" s="93" t="s">
        <v>72</v>
      </c>
      <c r="E16" s="94">
        <v>30</v>
      </c>
      <c r="F16" s="94"/>
      <c r="G16" s="94"/>
      <c r="H16" s="95">
        <v>30</v>
      </c>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row>
    <row r="17" spans="1:8" x14ac:dyDescent="0.35">
      <c r="A17" s="272">
        <v>3</v>
      </c>
      <c r="B17" s="88" t="s">
        <v>77</v>
      </c>
      <c r="C17" s="96"/>
      <c r="D17" s="88"/>
      <c r="E17" s="96"/>
      <c r="F17" s="96"/>
      <c r="G17" s="96"/>
      <c r="H17" s="97"/>
    </row>
    <row r="18" spans="1:8" x14ac:dyDescent="0.35">
      <c r="A18" s="271"/>
      <c r="B18" s="90"/>
      <c r="C18" s="91">
        <v>1</v>
      </c>
      <c r="D18" s="90" t="s">
        <v>78</v>
      </c>
      <c r="E18" s="91">
        <v>10</v>
      </c>
      <c r="F18" s="91"/>
      <c r="G18" s="91"/>
      <c r="H18" s="92">
        <v>10</v>
      </c>
    </row>
    <row r="19" spans="1:8" ht="29" x14ac:dyDescent="0.35">
      <c r="A19" s="271"/>
      <c r="B19" s="90"/>
      <c r="C19" s="91">
        <v>2</v>
      </c>
      <c r="D19" s="90" t="s">
        <v>79</v>
      </c>
      <c r="E19" s="91">
        <v>20</v>
      </c>
      <c r="F19" s="91"/>
      <c r="G19" s="91"/>
      <c r="H19" s="92">
        <v>20</v>
      </c>
    </row>
    <row r="20" spans="1:8" x14ac:dyDescent="0.35">
      <c r="A20" s="271"/>
      <c r="B20" s="90"/>
      <c r="C20" s="94"/>
      <c r="D20" s="93" t="s">
        <v>72</v>
      </c>
      <c r="E20" s="94">
        <v>30</v>
      </c>
      <c r="F20" s="94"/>
      <c r="G20" s="94"/>
      <c r="H20" s="95">
        <v>30</v>
      </c>
    </row>
    <row r="21" spans="1:8" x14ac:dyDescent="0.35">
      <c r="A21" s="272">
        <v>5</v>
      </c>
      <c r="B21" s="88" t="s">
        <v>80</v>
      </c>
      <c r="C21" s="96"/>
      <c r="D21" s="88"/>
      <c r="E21" s="96"/>
      <c r="F21" s="96"/>
      <c r="G21" s="96"/>
      <c r="H21" s="97"/>
    </row>
    <row r="22" spans="1:8" ht="29" x14ac:dyDescent="0.35">
      <c r="A22" s="271"/>
      <c r="B22" s="90"/>
      <c r="C22" s="91">
        <v>1</v>
      </c>
      <c r="D22" s="90" t="s">
        <v>81</v>
      </c>
      <c r="E22" s="91"/>
      <c r="F22" s="91">
        <v>10</v>
      </c>
      <c r="G22" s="91"/>
      <c r="H22" s="92">
        <v>10</v>
      </c>
    </row>
    <row r="23" spans="1:8" x14ac:dyDescent="0.35">
      <c r="A23" s="271"/>
      <c r="B23" s="90"/>
      <c r="C23" s="91">
        <v>2</v>
      </c>
      <c r="D23" s="90" t="s">
        <v>82</v>
      </c>
      <c r="E23" s="91"/>
      <c r="F23" s="91">
        <v>10</v>
      </c>
      <c r="G23" s="91"/>
      <c r="H23" s="92">
        <v>10</v>
      </c>
    </row>
    <row r="24" spans="1:8" x14ac:dyDescent="0.35">
      <c r="A24" s="271"/>
      <c r="B24" s="90"/>
      <c r="C24" s="94"/>
      <c r="D24" s="93" t="s">
        <v>72</v>
      </c>
      <c r="E24" s="94">
        <v>0</v>
      </c>
      <c r="F24" s="94">
        <v>20</v>
      </c>
      <c r="G24" s="94"/>
      <c r="H24" s="94">
        <v>20</v>
      </c>
    </row>
    <row r="25" spans="1:8" x14ac:dyDescent="0.35">
      <c r="A25" s="272">
        <v>6</v>
      </c>
      <c r="B25" s="88" t="s">
        <v>83</v>
      </c>
      <c r="C25" s="96"/>
      <c r="D25" s="88"/>
      <c r="E25" s="96"/>
      <c r="F25" s="96"/>
      <c r="G25" s="96"/>
      <c r="H25" s="96"/>
    </row>
    <row r="26" spans="1:8" x14ac:dyDescent="0.35">
      <c r="A26" s="271"/>
      <c r="B26" s="90"/>
      <c r="C26" s="91">
        <v>1</v>
      </c>
      <c r="D26" s="90" t="s">
        <v>84</v>
      </c>
      <c r="E26" s="91"/>
      <c r="F26" s="91">
        <v>10</v>
      </c>
      <c r="G26" s="91"/>
      <c r="H26" s="91">
        <v>10</v>
      </c>
    </row>
    <row r="27" spans="1:8" x14ac:dyDescent="0.35">
      <c r="A27" s="271"/>
      <c r="B27" s="90"/>
      <c r="C27" s="91">
        <v>2</v>
      </c>
      <c r="D27" s="90" t="s">
        <v>85</v>
      </c>
      <c r="E27" s="91"/>
      <c r="F27" s="91">
        <v>10</v>
      </c>
      <c r="G27" s="91"/>
      <c r="H27" s="91">
        <v>10</v>
      </c>
    </row>
    <row r="28" spans="1:8" x14ac:dyDescent="0.35">
      <c r="A28" s="271"/>
      <c r="B28" s="90"/>
      <c r="C28" s="94"/>
      <c r="D28" s="93" t="s">
        <v>72</v>
      </c>
      <c r="E28" s="94">
        <v>0</v>
      </c>
      <c r="F28" s="94">
        <v>20</v>
      </c>
      <c r="G28" s="94"/>
      <c r="H28" s="94">
        <v>20</v>
      </c>
    </row>
    <row r="29" spans="1:8" x14ac:dyDescent="0.35">
      <c r="A29" s="272">
        <v>7</v>
      </c>
      <c r="B29" s="88" t="s">
        <v>86</v>
      </c>
      <c r="C29" s="96"/>
      <c r="D29" s="88"/>
      <c r="E29" s="96"/>
      <c r="F29" s="96"/>
      <c r="G29" s="96"/>
      <c r="H29" s="96"/>
    </row>
    <row r="30" spans="1:8" x14ac:dyDescent="0.35">
      <c r="A30" s="271"/>
      <c r="B30" s="90"/>
      <c r="C30" s="91">
        <v>1</v>
      </c>
      <c r="D30" s="90" t="s">
        <v>87</v>
      </c>
      <c r="E30" s="91"/>
      <c r="F30" s="91">
        <v>20</v>
      </c>
      <c r="G30" s="91"/>
      <c r="H30" s="91">
        <v>20</v>
      </c>
    </row>
    <row r="31" spans="1:8" x14ac:dyDescent="0.35">
      <c r="A31" s="271"/>
      <c r="B31" s="90"/>
      <c r="C31" s="91">
        <v>2</v>
      </c>
      <c r="D31" s="90" t="s">
        <v>88</v>
      </c>
      <c r="E31" s="91"/>
      <c r="F31" s="91"/>
      <c r="G31" s="91"/>
      <c r="H31" s="91">
        <v>0</v>
      </c>
    </row>
    <row r="32" spans="1:8" x14ac:dyDescent="0.35">
      <c r="A32" s="271"/>
      <c r="B32" s="90"/>
      <c r="C32" s="91">
        <v>3</v>
      </c>
      <c r="D32" s="90" t="s">
        <v>89</v>
      </c>
      <c r="E32" s="91"/>
      <c r="F32" s="91"/>
      <c r="G32" s="91"/>
      <c r="H32" s="91">
        <v>0</v>
      </c>
    </row>
    <row r="33" spans="1:8" x14ac:dyDescent="0.35">
      <c r="A33" s="271"/>
      <c r="B33" s="90"/>
      <c r="C33" s="94"/>
      <c r="D33" s="93" t="s">
        <v>72</v>
      </c>
      <c r="E33" s="94">
        <v>0</v>
      </c>
      <c r="F33" s="94">
        <v>20</v>
      </c>
      <c r="G33" s="94"/>
      <c r="H33" s="94">
        <v>20</v>
      </c>
    </row>
    <row r="34" spans="1:8" x14ac:dyDescent="0.35">
      <c r="A34" s="272">
        <v>8</v>
      </c>
      <c r="B34" s="88" t="s">
        <v>90</v>
      </c>
      <c r="C34" s="96"/>
      <c r="D34" s="88"/>
      <c r="E34" s="96"/>
      <c r="F34" s="96"/>
      <c r="G34" s="96"/>
      <c r="H34" s="96"/>
    </row>
    <row r="35" spans="1:8" x14ac:dyDescent="0.35">
      <c r="A35" s="271"/>
      <c r="B35" s="90"/>
      <c r="C35" s="91">
        <v>1</v>
      </c>
      <c r="D35" s="90" t="s">
        <v>91</v>
      </c>
      <c r="E35" s="91"/>
      <c r="F35" s="91">
        <v>20</v>
      </c>
      <c r="G35" s="91"/>
      <c r="H35" s="91">
        <v>20</v>
      </c>
    </row>
    <row r="36" spans="1:8" x14ac:dyDescent="0.35">
      <c r="A36" s="271"/>
      <c r="B36" s="90"/>
      <c r="C36" s="91">
        <v>2</v>
      </c>
      <c r="D36" s="90" t="s">
        <v>92</v>
      </c>
      <c r="E36" s="91"/>
      <c r="F36" s="91"/>
      <c r="G36" s="91"/>
      <c r="H36" s="91">
        <v>0</v>
      </c>
    </row>
    <row r="37" spans="1:8" x14ac:dyDescent="0.35">
      <c r="A37" s="271"/>
      <c r="B37" s="90"/>
      <c r="C37" s="91">
        <v>3</v>
      </c>
      <c r="D37" s="90" t="s">
        <v>93</v>
      </c>
      <c r="E37" s="91"/>
      <c r="F37" s="91"/>
      <c r="G37" s="91"/>
      <c r="H37" s="91">
        <v>0</v>
      </c>
    </row>
    <row r="38" spans="1:8" x14ac:dyDescent="0.35">
      <c r="A38" s="271"/>
      <c r="B38" s="90"/>
      <c r="C38" s="91">
        <v>4</v>
      </c>
      <c r="D38" s="90" t="s">
        <v>94</v>
      </c>
      <c r="E38" s="91"/>
      <c r="F38" s="91"/>
      <c r="G38" s="91"/>
      <c r="H38" s="91">
        <v>0</v>
      </c>
    </row>
    <row r="39" spans="1:8" x14ac:dyDescent="0.35">
      <c r="A39" s="271"/>
      <c r="B39" s="90"/>
      <c r="C39" s="91">
        <v>5</v>
      </c>
      <c r="D39" s="90" t="s">
        <v>95</v>
      </c>
      <c r="E39" s="91"/>
      <c r="F39" s="91"/>
      <c r="G39" s="91"/>
      <c r="H39" s="91">
        <v>0</v>
      </c>
    </row>
    <row r="40" spans="1:8" x14ac:dyDescent="0.35">
      <c r="A40" s="271"/>
      <c r="B40" s="90"/>
      <c r="C40" s="94"/>
      <c r="D40" s="93" t="s">
        <v>72</v>
      </c>
      <c r="E40" s="94">
        <v>0</v>
      </c>
      <c r="F40" s="94">
        <v>20</v>
      </c>
      <c r="G40" s="94"/>
      <c r="H40" s="94">
        <v>20</v>
      </c>
    </row>
    <row r="41" spans="1:8" x14ac:dyDescent="0.35">
      <c r="A41" s="272">
        <v>9</v>
      </c>
      <c r="B41" s="88" t="s">
        <v>96</v>
      </c>
      <c r="C41" s="96"/>
      <c r="D41" s="88"/>
      <c r="E41" s="96"/>
      <c r="F41" s="96"/>
      <c r="G41" s="96"/>
      <c r="H41" s="96"/>
    </row>
    <row r="42" spans="1:8" x14ac:dyDescent="0.35">
      <c r="A42" s="271"/>
      <c r="B42" s="90"/>
      <c r="C42" s="91">
        <v>1</v>
      </c>
      <c r="D42" s="90" t="s">
        <v>97</v>
      </c>
      <c r="E42" s="91">
        <v>25</v>
      </c>
      <c r="F42" s="91"/>
      <c r="G42" s="91"/>
      <c r="H42" s="91">
        <v>25</v>
      </c>
    </row>
    <row r="43" spans="1:8" x14ac:dyDescent="0.35">
      <c r="A43" s="271"/>
      <c r="B43" s="90"/>
      <c r="C43" s="91">
        <v>2</v>
      </c>
      <c r="D43" s="90" t="s">
        <v>98</v>
      </c>
      <c r="E43" s="91">
        <v>25</v>
      </c>
      <c r="F43" s="91"/>
      <c r="G43" s="91"/>
      <c r="H43" s="91">
        <v>25</v>
      </c>
    </row>
    <row r="44" spans="1:8" x14ac:dyDescent="0.35">
      <c r="A44" s="271"/>
      <c r="B44" s="90"/>
      <c r="C44" s="94"/>
      <c r="D44" s="93" t="s">
        <v>72</v>
      </c>
      <c r="E44" s="94">
        <v>50</v>
      </c>
      <c r="F44" s="94"/>
      <c r="G44" s="94"/>
      <c r="H44" s="94">
        <v>50</v>
      </c>
    </row>
    <row r="45" spans="1:8" x14ac:dyDescent="0.35">
      <c r="A45" s="272">
        <v>10</v>
      </c>
      <c r="B45" s="88" t="s">
        <v>99</v>
      </c>
      <c r="C45" s="96"/>
      <c r="D45" s="88"/>
      <c r="E45" s="96"/>
      <c r="F45" s="96"/>
      <c r="G45" s="96"/>
      <c r="H45" s="96"/>
    </row>
    <row r="46" spans="1:8" ht="29" x14ac:dyDescent="0.35">
      <c r="A46" s="271"/>
      <c r="B46" s="90"/>
      <c r="C46" s="91">
        <v>1</v>
      </c>
      <c r="D46" s="90" t="s">
        <v>100</v>
      </c>
      <c r="E46" s="91">
        <v>25</v>
      </c>
      <c r="F46" s="91"/>
      <c r="G46" s="91"/>
      <c r="H46" s="91">
        <v>25</v>
      </c>
    </row>
    <row r="47" spans="1:8" x14ac:dyDescent="0.35">
      <c r="A47" s="271"/>
      <c r="B47" s="90"/>
      <c r="C47" s="91">
        <v>2</v>
      </c>
      <c r="D47" s="90" t="s">
        <v>101</v>
      </c>
      <c r="E47" s="91">
        <v>25</v>
      </c>
      <c r="F47" s="91" t="s">
        <v>102</v>
      </c>
      <c r="G47" s="91"/>
      <c r="H47" s="91">
        <v>25</v>
      </c>
    </row>
    <row r="48" spans="1:8" x14ac:dyDescent="0.35">
      <c r="A48" s="271"/>
      <c r="B48" s="90"/>
      <c r="C48" s="94"/>
      <c r="D48" s="93" t="s">
        <v>72</v>
      </c>
      <c r="E48" s="94">
        <v>50</v>
      </c>
      <c r="F48" s="94"/>
      <c r="G48" s="94"/>
      <c r="H48" s="94">
        <v>50</v>
      </c>
    </row>
    <row r="49" spans="1:8" x14ac:dyDescent="0.35">
      <c r="A49" s="272">
        <v>11</v>
      </c>
      <c r="B49" s="88" t="s">
        <v>103</v>
      </c>
      <c r="C49" s="96"/>
      <c r="D49" s="88"/>
      <c r="E49" s="96"/>
      <c r="F49" s="96"/>
      <c r="G49" s="96"/>
      <c r="H49" s="96"/>
    </row>
    <row r="50" spans="1:8" x14ac:dyDescent="0.35">
      <c r="A50" s="271"/>
      <c r="B50" s="90"/>
      <c r="C50" s="91">
        <v>1</v>
      </c>
      <c r="D50" s="90" t="s">
        <v>104</v>
      </c>
      <c r="E50" s="91"/>
      <c r="F50" s="91">
        <v>10</v>
      </c>
      <c r="G50" s="91"/>
      <c r="H50" s="91">
        <v>10</v>
      </c>
    </row>
    <row r="51" spans="1:8" ht="29" x14ac:dyDescent="0.35">
      <c r="A51" s="271"/>
      <c r="B51" s="90"/>
      <c r="C51" s="91">
        <v>2</v>
      </c>
      <c r="D51" s="90" t="s">
        <v>105</v>
      </c>
      <c r="E51" s="91"/>
      <c r="F51" s="91"/>
      <c r="G51" s="91"/>
      <c r="H51" s="91">
        <v>0</v>
      </c>
    </row>
    <row r="52" spans="1:8" x14ac:dyDescent="0.35">
      <c r="A52" s="271"/>
      <c r="B52" s="90"/>
      <c r="C52" s="91">
        <v>3</v>
      </c>
      <c r="D52" s="90" t="s">
        <v>106</v>
      </c>
      <c r="E52" s="91"/>
      <c r="F52" s="91"/>
      <c r="G52" s="91"/>
      <c r="H52" s="91">
        <v>0</v>
      </c>
    </row>
    <row r="53" spans="1:8" x14ac:dyDescent="0.35">
      <c r="A53" s="271"/>
      <c r="B53" s="90"/>
      <c r="C53" s="94"/>
      <c r="D53" s="93" t="s">
        <v>72</v>
      </c>
      <c r="E53" s="94">
        <v>0</v>
      </c>
      <c r="F53" s="94">
        <v>10</v>
      </c>
      <c r="G53" s="94"/>
      <c r="H53" s="94">
        <v>10</v>
      </c>
    </row>
    <row r="54" spans="1:8" x14ac:dyDescent="0.35">
      <c r="A54" s="272">
        <v>12</v>
      </c>
      <c r="B54" s="88" t="s">
        <v>107</v>
      </c>
      <c r="C54" s="96"/>
      <c r="D54" s="88"/>
      <c r="E54" s="96"/>
      <c r="F54" s="96"/>
      <c r="G54" s="96"/>
      <c r="H54" s="96"/>
    </row>
    <row r="55" spans="1:8" x14ac:dyDescent="0.35">
      <c r="A55" s="271"/>
      <c r="B55" s="90"/>
      <c r="C55" s="91">
        <v>1</v>
      </c>
      <c r="D55" s="90" t="s">
        <v>108</v>
      </c>
      <c r="E55" s="91"/>
      <c r="F55" s="91">
        <v>10</v>
      </c>
      <c r="G55" s="91"/>
      <c r="H55" s="91">
        <v>10</v>
      </c>
    </row>
    <row r="56" spans="1:8" x14ac:dyDescent="0.35">
      <c r="A56" s="271"/>
      <c r="B56" s="90"/>
      <c r="C56" s="91">
        <v>2</v>
      </c>
      <c r="D56" s="90" t="s">
        <v>109</v>
      </c>
      <c r="E56" s="91"/>
      <c r="F56" s="91">
        <v>10</v>
      </c>
      <c r="G56" s="91"/>
      <c r="H56" s="91">
        <v>10</v>
      </c>
    </row>
    <row r="57" spans="1:8" x14ac:dyDescent="0.35">
      <c r="A57" s="271"/>
      <c r="B57" s="90"/>
      <c r="C57" s="91">
        <v>3</v>
      </c>
      <c r="D57" s="90" t="s">
        <v>110</v>
      </c>
      <c r="E57" s="91"/>
      <c r="F57" s="91">
        <v>10</v>
      </c>
      <c r="G57" s="91"/>
      <c r="H57" s="91">
        <v>10</v>
      </c>
    </row>
    <row r="58" spans="1:8" x14ac:dyDescent="0.35">
      <c r="A58" s="271"/>
      <c r="B58" s="90"/>
      <c r="C58" s="91">
        <v>4</v>
      </c>
      <c r="D58" s="90" t="s">
        <v>111</v>
      </c>
      <c r="E58" s="91"/>
      <c r="F58" s="91">
        <v>10</v>
      </c>
      <c r="G58" s="91"/>
      <c r="H58" s="91">
        <v>10</v>
      </c>
    </row>
    <row r="59" spans="1:8" x14ac:dyDescent="0.35">
      <c r="A59" s="271"/>
      <c r="B59" s="90"/>
      <c r="C59" s="91">
        <v>5</v>
      </c>
      <c r="D59" s="90" t="s">
        <v>112</v>
      </c>
      <c r="E59" s="91"/>
      <c r="F59" s="91">
        <v>10</v>
      </c>
      <c r="G59" s="91"/>
      <c r="H59" s="91">
        <v>10</v>
      </c>
    </row>
    <row r="60" spans="1:8" x14ac:dyDescent="0.35">
      <c r="A60" s="271"/>
      <c r="B60" s="90"/>
      <c r="C60" s="91">
        <v>6</v>
      </c>
      <c r="D60" s="90" t="s">
        <v>113</v>
      </c>
      <c r="E60" s="91"/>
      <c r="F60" s="91">
        <v>10</v>
      </c>
      <c r="G60" s="91"/>
      <c r="H60" s="91">
        <v>10</v>
      </c>
    </row>
    <row r="61" spans="1:8" x14ac:dyDescent="0.35">
      <c r="A61" s="271"/>
      <c r="B61" s="90"/>
      <c r="C61" s="91">
        <v>7</v>
      </c>
      <c r="D61" s="90" t="s">
        <v>114</v>
      </c>
      <c r="E61" s="91"/>
      <c r="F61" s="91"/>
      <c r="G61" s="91"/>
      <c r="H61" s="91">
        <v>0</v>
      </c>
    </row>
    <row r="62" spans="1:8" x14ac:dyDescent="0.35">
      <c r="A62" s="271"/>
      <c r="B62" s="90"/>
      <c r="C62" s="94"/>
      <c r="D62" s="93" t="s">
        <v>72</v>
      </c>
      <c r="E62" s="94">
        <v>0</v>
      </c>
      <c r="F62" s="94">
        <v>60</v>
      </c>
      <c r="G62" s="94"/>
      <c r="H62" s="94">
        <v>60</v>
      </c>
    </row>
    <row r="63" spans="1:8" x14ac:dyDescent="0.35">
      <c r="A63" s="272">
        <v>13</v>
      </c>
      <c r="B63" s="88" t="s">
        <v>115</v>
      </c>
      <c r="C63" s="96"/>
      <c r="D63" s="88"/>
      <c r="E63" s="96"/>
      <c r="F63" s="96"/>
      <c r="G63" s="96"/>
      <c r="H63" s="96"/>
    </row>
    <row r="64" spans="1:8" x14ac:dyDescent="0.35">
      <c r="A64" s="273"/>
      <c r="B64" s="90"/>
      <c r="C64" s="91">
        <v>1</v>
      </c>
      <c r="D64" s="90" t="s">
        <v>116</v>
      </c>
      <c r="E64" s="91">
        <v>20</v>
      </c>
      <c r="F64" s="91"/>
      <c r="G64" s="91"/>
      <c r="H64" s="91">
        <v>20</v>
      </c>
    </row>
    <row r="65" spans="1:8" ht="29" x14ac:dyDescent="0.35">
      <c r="A65" s="273"/>
      <c r="B65" s="90"/>
      <c r="C65" s="91">
        <v>2</v>
      </c>
      <c r="D65" s="90" t="s">
        <v>117</v>
      </c>
      <c r="E65" s="91">
        <v>10</v>
      </c>
      <c r="F65" s="91"/>
      <c r="G65" s="91"/>
      <c r="H65" s="91">
        <v>10</v>
      </c>
    </row>
    <row r="66" spans="1:8" x14ac:dyDescent="0.35">
      <c r="A66" s="273"/>
      <c r="B66" s="90"/>
      <c r="C66" s="91">
        <v>3</v>
      </c>
      <c r="D66" s="90" t="s">
        <v>118</v>
      </c>
      <c r="E66" s="91">
        <v>20</v>
      </c>
      <c r="F66" s="91"/>
      <c r="G66" s="91"/>
      <c r="H66" s="91">
        <v>20</v>
      </c>
    </row>
    <row r="67" spans="1:8" x14ac:dyDescent="0.35">
      <c r="A67" s="273"/>
      <c r="B67" s="90"/>
      <c r="C67" s="94"/>
      <c r="D67" s="93" t="s">
        <v>119</v>
      </c>
      <c r="E67" s="94">
        <v>50</v>
      </c>
      <c r="F67" s="94"/>
      <c r="G67" s="94"/>
      <c r="H67" s="94">
        <v>50</v>
      </c>
    </row>
    <row r="68" spans="1:8" x14ac:dyDescent="0.35">
      <c r="A68" s="274"/>
      <c r="B68" s="98"/>
      <c r="C68" s="99"/>
      <c r="D68" s="100" t="s">
        <v>120</v>
      </c>
      <c r="E68" s="101">
        <v>270</v>
      </c>
      <c r="F68" s="101">
        <v>150</v>
      </c>
      <c r="G68" s="101"/>
      <c r="H68" s="101">
        <v>420</v>
      </c>
    </row>
    <row r="69" spans="1:8" x14ac:dyDescent="0.35">
      <c r="A69" s="274"/>
      <c r="B69" s="98"/>
      <c r="C69" s="99"/>
      <c r="D69" s="100" t="s">
        <v>121</v>
      </c>
      <c r="E69" s="101">
        <v>4.5</v>
      </c>
      <c r="F69" s="101">
        <v>2.5</v>
      </c>
      <c r="G69" s="101"/>
      <c r="H69" s="101">
        <v>7</v>
      </c>
    </row>
  </sheetData>
  <mergeCells count="3">
    <mergeCell ref="A3:A4"/>
    <mergeCell ref="B3:H3"/>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C6E4-A981-47A4-9F09-C1478EB75CB7}">
  <dimension ref="A1:G112"/>
  <sheetViews>
    <sheetView workbookViewId="0">
      <selection sqref="A1:G1"/>
    </sheetView>
  </sheetViews>
  <sheetFormatPr defaultRowHeight="14.5" x14ac:dyDescent="0.35"/>
  <cols>
    <col min="2" max="2" width="38.54296875" customWidth="1"/>
    <col min="3" max="3" width="13.1796875" customWidth="1"/>
    <col min="4" max="4" width="50" customWidth="1"/>
    <col min="5" max="5" width="14.1796875" customWidth="1"/>
    <col min="6" max="6" width="16.26953125" customWidth="1"/>
    <col min="7" max="7" width="17.81640625" customWidth="1"/>
  </cols>
  <sheetData>
    <row r="1" spans="1:7" ht="18.5" x14ac:dyDescent="0.35">
      <c r="A1" s="293" t="s">
        <v>122</v>
      </c>
      <c r="B1" s="293"/>
      <c r="C1" s="293"/>
      <c r="D1" s="293"/>
      <c r="E1" s="293"/>
      <c r="F1" s="293"/>
      <c r="G1" s="293"/>
    </row>
    <row r="2" spans="1:7" x14ac:dyDescent="0.35">
      <c r="A2" s="102" t="s">
        <v>123</v>
      </c>
      <c r="B2" s="103"/>
      <c r="C2" s="104"/>
      <c r="D2" s="103"/>
      <c r="E2" s="106"/>
      <c r="F2" s="106"/>
    </row>
    <row r="3" spans="1:7" ht="15.5" x14ac:dyDescent="0.35">
      <c r="A3" s="294" t="s">
        <v>57</v>
      </c>
      <c r="B3" s="295" t="s">
        <v>58</v>
      </c>
      <c r="C3" s="295"/>
      <c r="D3" s="295"/>
      <c r="E3" s="295"/>
      <c r="F3" s="295"/>
      <c r="G3" s="295"/>
    </row>
    <row r="4" spans="1:7" ht="43.5" x14ac:dyDescent="0.35">
      <c r="A4" s="294"/>
      <c r="B4" s="132" t="s">
        <v>59</v>
      </c>
      <c r="C4" s="132" t="s">
        <v>60</v>
      </c>
      <c r="D4" s="132" t="s">
        <v>61</v>
      </c>
      <c r="E4" s="129" t="s">
        <v>124</v>
      </c>
      <c r="F4" s="129" t="s">
        <v>64</v>
      </c>
      <c r="G4" s="129" t="s">
        <v>65</v>
      </c>
    </row>
    <row r="5" spans="1:7" x14ac:dyDescent="0.35">
      <c r="A5" s="111">
        <v>1</v>
      </c>
      <c r="B5" s="112" t="s">
        <v>125</v>
      </c>
      <c r="C5" s="111"/>
      <c r="D5" s="112"/>
      <c r="E5" s="113"/>
      <c r="F5" s="113">
        <v>0</v>
      </c>
      <c r="G5" s="111">
        <v>0</v>
      </c>
    </row>
    <row r="6" spans="1:7" x14ac:dyDescent="0.35">
      <c r="A6" s="114"/>
      <c r="B6" s="115"/>
      <c r="C6" s="116">
        <v>1</v>
      </c>
      <c r="D6" s="117" t="s">
        <v>126</v>
      </c>
      <c r="E6" s="134">
        <v>15</v>
      </c>
      <c r="F6" s="134">
        <v>0</v>
      </c>
      <c r="G6" s="118">
        <v>15</v>
      </c>
    </row>
    <row r="7" spans="1:7" x14ac:dyDescent="0.35">
      <c r="A7" s="114"/>
      <c r="B7" s="115"/>
      <c r="C7" s="116">
        <v>2</v>
      </c>
      <c r="D7" s="117" t="s">
        <v>127</v>
      </c>
      <c r="E7" s="134">
        <v>15</v>
      </c>
      <c r="F7" s="134">
        <v>0</v>
      </c>
      <c r="G7" s="118">
        <v>15</v>
      </c>
    </row>
    <row r="8" spans="1:7" x14ac:dyDescent="0.35">
      <c r="A8" s="119"/>
      <c r="B8" s="119"/>
      <c r="C8" s="120"/>
      <c r="D8" s="120" t="s">
        <v>72</v>
      </c>
      <c r="E8" s="121">
        <v>30</v>
      </c>
      <c r="F8" s="121">
        <v>0</v>
      </c>
      <c r="G8" s="122">
        <v>30</v>
      </c>
    </row>
    <row r="9" spans="1:7" x14ac:dyDescent="0.35">
      <c r="A9" s="111">
        <v>2</v>
      </c>
      <c r="B9" s="112" t="s">
        <v>128</v>
      </c>
      <c r="C9" s="111"/>
      <c r="D9" s="112"/>
      <c r="E9" s="111"/>
      <c r="F9" s="111"/>
      <c r="G9" s="111">
        <v>0</v>
      </c>
    </row>
    <row r="10" spans="1:7" ht="29" x14ac:dyDescent="0.35">
      <c r="A10" s="114"/>
      <c r="B10" s="115"/>
      <c r="C10" s="116">
        <v>1</v>
      </c>
      <c r="D10" s="117" t="s">
        <v>129</v>
      </c>
      <c r="E10" s="305">
        <v>60</v>
      </c>
      <c r="F10" s="305">
        <v>0</v>
      </c>
      <c r="G10" s="302">
        <v>60</v>
      </c>
    </row>
    <row r="11" spans="1:7" x14ac:dyDescent="0.35">
      <c r="A11" s="114"/>
      <c r="B11" s="115"/>
      <c r="C11" s="116">
        <v>2</v>
      </c>
      <c r="D11" s="117" t="s">
        <v>130</v>
      </c>
      <c r="E11" s="306"/>
      <c r="F11" s="306"/>
      <c r="G11" s="303"/>
    </row>
    <row r="12" spans="1:7" x14ac:dyDescent="0.35">
      <c r="A12" s="114"/>
      <c r="B12" s="115"/>
      <c r="C12" s="116">
        <v>3</v>
      </c>
      <c r="D12" s="115" t="s">
        <v>131</v>
      </c>
      <c r="E12" s="306"/>
      <c r="F12" s="306"/>
      <c r="G12" s="303"/>
    </row>
    <row r="13" spans="1:7" x14ac:dyDescent="0.35">
      <c r="A13" s="114"/>
      <c r="B13" s="115"/>
      <c r="C13" s="116">
        <v>4</v>
      </c>
      <c r="D13" s="117" t="s">
        <v>132</v>
      </c>
      <c r="E13" s="306"/>
      <c r="F13" s="306"/>
      <c r="G13" s="303"/>
    </row>
    <row r="14" spans="1:7" ht="29" x14ac:dyDescent="0.35">
      <c r="A14" s="114"/>
      <c r="B14" s="115"/>
      <c r="C14" s="116">
        <v>5</v>
      </c>
      <c r="D14" s="117" t="s">
        <v>133</v>
      </c>
      <c r="E14" s="307"/>
      <c r="F14" s="307"/>
      <c r="G14" s="304"/>
    </row>
    <row r="15" spans="1:7" x14ac:dyDescent="0.35">
      <c r="A15" s="114"/>
      <c r="B15" s="115" t="s">
        <v>102</v>
      </c>
      <c r="C15" s="116">
        <v>6</v>
      </c>
      <c r="D15" s="117" t="s">
        <v>134</v>
      </c>
      <c r="E15" s="134"/>
      <c r="F15" s="134">
        <v>120</v>
      </c>
      <c r="G15" s="118">
        <v>120</v>
      </c>
    </row>
    <row r="16" spans="1:7" x14ac:dyDescent="0.35">
      <c r="A16" s="119"/>
      <c r="B16" s="119"/>
      <c r="C16" s="120"/>
      <c r="D16" s="120" t="s">
        <v>72</v>
      </c>
      <c r="E16" s="122">
        <v>60</v>
      </c>
      <c r="F16" s="122">
        <v>120</v>
      </c>
      <c r="G16" s="122">
        <v>180</v>
      </c>
    </row>
    <row r="17" spans="1:7" x14ac:dyDescent="0.35">
      <c r="A17" s="111">
        <v>3</v>
      </c>
      <c r="B17" s="123" t="s">
        <v>135</v>
      </c>
      <c r="C17" s="111"/>
      <c r="D17" s="112"/>
      <c r="E17" s="113"/>
      <c r="F17" s="113"/>
      <c r="G17" s="111">
        <v>0</v>
      </c>
    </row>
    <row r="18" spans="1:7" x14ac:dyDescent="0.35">
      <c r="A18" s="114"/>
      <c r="B18" s="115"/>
      <c r="C18" s="116">
        <v>1</v>
      </c>
      <c r="D18" s="124" t="s">
        <v>136</v>
      </c>
      <c r="E18" s="296">
        <v>60</v>
      </c>
      <c r="F18" s="296">
        <v>0</v>
      </c>
      <c r="G18" s="302">
        <v>60</v>
      </c>
    </row>
    <row r="19" spans="1:7" x14ac:dyDescent="0.35">
      <c r="A19" s="114"/>
      <c r="B19" s="115"/>
      <c r="C19" s="116">
        <v>2</v>
      </c>
      <c r="D19" s="124" t="s">
        <v>137</v>
      </c>
      <c r="E19" s="297"/>
      <c r="F19" s="297"/>
      <c r="G19" s="303"/>
    </row>
    <row r="20" spans="1:7" x14ac:dyDescent="0.35">
      <c r="A20" s="114"/>
      <c r="B20" s="115"/>
      <c r="C20" s="116">
        <v>3</v>
      </c>
      <c r="D20" s="124" t="s">
        <v>138</v>
      </c>
      <c r="E20" s="297"/>
      <c r="F20" s="297"/>
      <c r="G20" s="303"/>
    </row>
    <row r="21" spans="1:7" x14ac:dyDescent="0.35">
      <c r="A21" s="114"/>
      <c r="B21" s="115"/>
      <c r="C21" s="116">
        <v>4</v>
      </c>
      <c r="D21" s="124" t="s">
        <v>139</v>
      </c>
      <c r="E21" s="297"/>
      <c r="F21" s="297"/>
      <c r="G21" s="303"/>
    </row>
    <row r="22" spans="1:7" x14ac:dyDescent="0.35">
      <c r="A22" s="114"/>
      <c r="B22" s="115"/>
      <c r="C22" s="116">
        <v>5</v>
      </c>
      <c r="D22" s="124" t="s">
        <v>140</v>
      </c>
      <c r="E22" s="297"/>
      <c r="F22" s="297"/>
      <c r="G22" s="303"/>
    </row>
    <row r="23" spans="1:7" x14ac:dyDescent="0.35">
      <c r="A23" s="114"/>
      <c r="B23" s="115"/>
      <c r="C23" s="116">
        <v>6</v>
      </c>
      <c r="D23" s="124" t="s">
        <v>141</v>
      </c>
      <c r="E23" s="297"/>
      <c r="F23" s="297"/>
      <c r="G23" s="303"/>
    </row>
    <row r="24" spans="1:7" x14ac:dyDescent="0.35">
      <c r="A24" s="114"/>
      <c r="B24" s="115"/>
      <c r="C24" s="116">
        <v>7</v>
      </c>
      <c r="D24" s="124" t="s">
        <v>142</v>
      </c>
      <c r="E24" s="297"/>
      <c r="F24" s="297"/>
      <c r="G24" s="303"/>
    </row>
    <row r="25" spans="1:7" x14ac:dyDescent="0.35">
      <c r="A25" s="114"/>
      <c r="B25" s="115"/>
      <c r="C25" s="116">
        <v>8</v>
      </c>
      <c r="D25" s="124" t="s">
        <v>143</v>
      </c>
      <c r="E25" s="297"/>
      <c r="F25" s="297"/>
      <c r="G25" s="303"/>
    </row>
    <row r="26" spans="1:7" x14ac:dyDescent="0.35">
      <c r="A26" s="114"/>
      <c r="B26" s="115"/>
      <c r="C26" s="116">
        <v>9</v>
      </c>
      <c r="D26" s="124" t="s">
        <v>144</v>
      </c>
      <c r="E26" s="297"/>
      <c r="F26" s="297"/>
      <c r="G26" s="303"/>
    </row>
    <row r="27" spans="1:7" x14ac:dyDescent="0.35">
      <c r="A27" s="114"/>
      <c r="B27" s="115"/>
      <c r="C27" s="116">
        <v>10</v>
      </c>
      <c r="D27" s="124" t="s">
        <v>145</v>
      </c>
      <c r="E27" s="297"/>
      <c r="F27" s="297"/>
      <c r="G27" s="303"/>
    </row>
    <row r="28" spans="1:7" x14ac:dyDescent="0.35">
      <c r="A28" s="114"/>
      <c r="B28" s="115"/>
      <c r="C28" s="116">
        <v>11</v>
      </c>
      <c r="D28" s="124" t="s">
        <v>146</v>
      </c>
      <c r="E28" s="297"/>
      <c r="F28" s="297"/>
      <c r="G28" s="303"/>
    </row>
    <row r="29" spans="1:7" x14ac:dyDescent="0.35">
      <c r="A29" s="114"/>
      <c r="B29" s="115"/>
      <c r="C29" s="116">
        <v>12</v>
      </c>
      <c r="D29" s="124" t="s">
        <v>147</v>
      </c>
      <c r="E29" s="297"/>
      <c r="F29" s="297"/>
      <c r="G29" s="303"/>
    </row>
    <row r="30" spans="1:7" x14ac:dyDescent="0.35">
      <c r="A30" s="114"/>
      <c r="B30" s="115"/>
      <c r="C30" s="116">
        <v>13</v>
      </c>
      <c r="D30" s="124" t="s">
        <v>148</v>
      </c>
      <c r="E30" s="298"/>
      <c r="F30" s="298"/>
      <c r="G30" s="304"/>
    </row>
    <row r="31" spans="1:7" x14ac:dyDescent="0.35">
      <c r="A31" s="114"/>
      <c r="B31" s="115"/>
      <c r="C31" s="116">
        <v>14</v>
      </c>
      <c r="D31" s="124" t="s">
        <v>149</v>
      </c>
      <c r="E31" s="131"/>
      <c r="F31" s="131">
        <v>180</v>
      </c>
      <c r="G31" s="118">
        <v>180</v>
      </c>
    </row>
    <row r="32" spans="1:7" x14ac:dyDescent="0.35">
      <c r="A32" s="119"/>
      <c r="B32" s="119"/>
      <c r="C32" s="120"/>
      <c r="D32" s="120" t="s">
        <v>72</v>
      </c>
      <c r="E32" s="121">
        <v>60</v>
      </c>
      <c r="F32" s="121">
        <v>180</v>
      </c>
      <c r="G32" s="122">
        <v>240</v>
      </c>
    </row>
    <row r="33" spans="1:7" x14ac:dyDescent="0.35">
      <c r="A33" s="111">
        <v>4</v>
      </c>
      <c r="B33" s="112" t="s">
        <v>150</v>
      </c>
      <c r="C33" s="111"/>
      <c r="D33" s="112"/>
      <c r="E33" s="111"/>
      <c r="F33" s="111"/>
      <c r="G33" s="111">
        <v>0</v>
      </c>
    </row>
    <row r="34" spans="1:7" x14ac:dyDescent="0.35">
      <c r="A34" s="114"/>
      <c r="B34" s="115"/>
      <c r="C34" s="133">
        <v>1</v>
      </c>
      <c r="D34" s="117" t="s">
        <v>151</v>
      </c>
      <c r="E34" s="299">
        <v>60</v>
      </c>
      <c r="F34" s="308">
        <v>0</v>
      </c>
      <c r="G34" s="302">
        <v>60</v>
      </c>
    </row>
    <row r="35" spans="1:7" x14ac:dyDescent="0.35">
      <c r="A35" s="114"/>
      <c r="B35" s="115"/>
      <c r="C35" s="133">
        <v>2</v>
      </c>
      <c r="D35" s="117" t="s">
        <v>152</v>
      </c>
      <c r="E35" s="300"/>
      <c r="F35" s="297"/>
      <c r="G35" s="303"/>
    </row>
    <row r="36" spans="1:7" x14ac:dyDescent="0.35">
      <c r="A36" s="114"/>
      <c r="B36" s="115"/>
      <c r="C36" s="133">
        <v>3</v>
      </c>
      <c r="D36" s="117" t="s">
        <v>153</v>
      </c>
      <c r="E36" s="300"/>
      <c r="F36" s="297"/>
      <c r="G36" s="303"/>
    </row>
    <row r="37" spans="1:7" x14ac:dyDescent="0.35">
      <c r="A37" s="114"/>
      <c r="B37" s="115"/>
      <c r="C37" s="133">
        <v>4</v>
      </c>
      <c r="D37" s="117" t="s">
        <v>154</v>
      </c>
      <c r="E37" s="300"/>
      <c r="F37" s="297"/>
      <c r="G37" s="303"/>
    </row>
    <row r="38" spans="1:7" x14ac:dyDescent="0.35">
      <c r="A38" s="114"/>
      <c r="B38" s="115"/>
      <c r="C38" s="133">
        <v>5</v>
      </c>
      <c r="D38" s="117" t="s">
        <v>155</v>
      </c>
      <c r="E38" s="301"/>
      <c r="F38" s="298"/>
      <c r="G38" s="304"/>
    </row>
    <row r="39" spans="1:7" x14ac:dyDescent="0.35">
      <c r="A39" s="114"/>
      <c r="B39" s="115"/>
      <c r="C39" s="133">
        <v>6</v>
      </c>
      <c r="D39" s="117" t="s">
        <v>156</v>
      </c>
      <c r="E39" s="134"/>
      <c r="F39" s="134">
        <v>240</v>
      </c>
      <c r="G39" s="118">
        <v>240</v>
      </c>
    </row>
    <row r="40" spans="1:7" x14ac:dyDescent="0.35">
      <c r="A40" s="125"/>
      <c r="B40" s="125"/>
      <c r="C40" s="120"/>
      <c r="D40" s="120" t="s">
        <v>72</v>
      </c>
      <c r="E40" s="122">
        <v>60</v>
      </c>
      <c r="F40" s="122">
        <v>240</v>
      </c>
      <c r="G40" s="122">
        <v>300</v>
      </c>
    </row>
    <row r="41" spans="1:7" x14ac:dyDescent="0.35">
      <c r="A41" s="111">
        <v>5</v>
      </c>
      <c r="B41" s="112" t="s">
        <v>157</v>
      </c>
      <c r="C41" s="111"/>
      <c r="D41" s="112"/>
      <c r="E41" s="113"/>
      <c r="F41" s="113"/>
      <c r="G41" s="111">
        <v>0</v>
      </c>
    </row>
    <row r="42" spans="1:7" x14ac:dyDescent="0.35">
      <c r="A42" s="114"/>
      <c r="B42" s="115"/>
      <c r="C42" s="116">
        <v>1</v>
      </c>
      <c r="D42" s="124" t="s">
        <v>158</v>
      </c>
      <c r="E42" s="296">
        <v>60</v>
      </c>
      <c r="F42" s="296">
        <v>0</v>
      </c>
      <c r="G42" s="302">
        <v>60</v>
      </c>
    </row>
    <row r="43" spans="1:7" x14ac:dyDescent="0.35">
      <c r="A43" s="114"/>
      <c r="B43" s="115"/>
      <c r="C43" s="116">
        <v>2</v>
      </c>
      <c r="D43" s="124" t="s">
        <v>159</v>
      </c>
      <c r="E43" s="297"/>
      <c r="F43" s="297"/>
      <c r="G43" s="303"/>
    </row>
    <row r="44" spans="1:7" x14ac:dyDescent="0.35">
      <c r="A44" s="114"/>
      <c r="B44" s="115"/>
      <c r="C44" s="116">
        <v>3</v>
      </c>
      <c r="D44" s="124" t="s">
        <v>160</v>
      </c>
      <c r="E44" s="297"/>
      <c r="F44" s="297"/>
      <c r="G44" s="303"/>
    </row>
    <row r="45" spans="1:7" x14ac:dyDescent="0.35">
      <c r="A45" s="114"/>
      <c r="B45" s="115"/>
      <c r="C45" s="116">
        <v>4</v>
      </c>
      <c r="D45" s="124" t="s">
        <v>161</v>
      </c>
      <c r="E45" s="297"/>
      <c r="F45" s="297"/>
      <c r="G45" s="303"/>
    </row>
    <row r="46" spans="1:7" x14ac:dyDescent="0.35">
      <c r="A46" s="114"/>
      <c r="B46" s="115"/>
      <c r="C46" s="116">
        <v>5</v>
      </c>
      <c r="D46" s="124" t="s">
        <v>162</v>
      </c>
      <c r="E46" s="297"/>
      <c r="F46" s="297"/>
      <c r="G46" s="303"/>
    </row>
    <row r="47" spans="1:7" x14ac:dyDescent="0.35">
      <c r="A47" s="114"/>
      <c r="B47" s="115"/>
      <c r="C47" s="116">
        <v>6</v>
      </c>
      <c r="D47" s="124" t="s">
        <v>163</v>
      </c>
      <c r="E47" s="298"/>
      <c r="F47" s="298"/>
      <c r="G47" s="304"/>
    </row>
    <row r="48" spans="1:7" x14ac:dyDescent="0.35">
      <c r="A48" s="114"/>
      <c r="B48" s="115"/>
      <c r="C48" s="116">
        <v>7</v>
      </c>
      <c r="D48" s="126" t="s">
        <v>134</v>
      </c>
      <c r="E48" s="130"/>
      <c r="F48" s="130">
        <v>240</v>
      </c>
      <c r="G48" s="118">
        <v>240</v>
      </c>
    </row>
    <row r="49" spans="1:7" x14ac:dyDescent="0.35">
      <c r="A49" s="125"/>
      <c r="B49" s="125"/>
      <c r="C49" s="120"/>
      <c r="D49" s="120" t="s">
        <v>72</v>
      </c>
      <c r="E49" s="122">
        <v>60</v>
      </c>
      <c r="F49" s="122">
        <v>240</v>
      </c>
      <c r="G49" s="122">
        <v>300</v>
      </c>
    </row>
    <row r="50" spans="1:7" x14ac:dyDescent="0.35">
      <c r="A50" s="111">
        <v>6</v>
      </c>
      <c r="B50" s="112" t="s">
        <v>164</v>
      </c>
      <c r="C50" s="111"/>
      <c r="D50" s="112"/>
      <c r="E50" s="111"/>
      <c r="F50" s="111"/>
      <c r="G50" s="111">
        <v>0</v>
      </c>
    </row>
    <row r="51" spans="1:7" x14ac:dyDescent="0.35">
      <c r="A51" s="114"/>
      <c r="B51" s="115"/>
      <c r="C51" s="116">
        <v>1</v>
      </c>
      <c r="D51" s="117" t="s">
        <v>165</v>
      </c>
      <c r="E51" s="296">
        <v>30</v>
      </c>
      <c r="F51" s="296">
        <v>0</v>
      </c>
      <c r="G51" s="302">
        <v>30</v>
      </c>
    </row>
    <row r="52" spans="1:7" x14ac:dyDescent="0.35">
      <c r="A52" s="114"/>
      <c r="B52" s="115"/>
      <c r="C52" s="116">
        <v>2</v>
      </c>
      <c r="D52" s="117" t="s">
        <v>166</v>
      </c>
      <c r="E52" s="297"/>
      <c r="F52" s="297"/>
      <c r="G52" s="303"/>
    </row>
    <row r="53" spans="1:7" x14ac:dyDescent="0.35">
      <c r="A53" s="114"/>
      <c r="B53" s="115"/>
      <c r="C53" s="116">
        <v>3</v>
      </c>
      <c r="D53" s="117" t="s">
        <v>167</v>
      </c>
      <c r="E53" s="297"/>
      <c r="F53" s="297"/>
      <c r="G53" s="303"/>
    </row>
    <row r="54" spans="1:7" x14ac:dyDescent="0.35">
      <c r="A54" s="114"/>
      <c r="B54" s="115"/>
      <c r="C54" s="116">
        <v>4</v>
      </c>
      <c r="D54" s="117" t="s">
        <v>168</v>
      </c>
      <c r="E54" s="298"/>
      <c r="F54" s="298"/>
      <c r="G54" s="304"/>
    </row>
    <row r="55" spans="1:7" x14ac:dyDescent="0.35">
      <c r="A55" s="114"/>
      <c r="B55" s="115"/>
      <c r="C55" s="116">
        <v>5</v>
      </c>
      <c r="D55" s="127" t="s">
        <v>134</v>
      </c>
      <c r="E55" s="131"/>
      <c r="F55" s="131">
        <v>240</v>
      </c>
      <c r="G55" s="118">
        <v>240</v>
      </c>
    </row>
    <row r="56" spans="1:7" x14ac:dyDescent="0.35">
      <c r="A56" s="125"/>
      <c r="B56" s="125"/>
      <c r="C56" s="120"/>
      <c r="D56" s="120" t="s">
        <v>72</v>
      </c>
      <c r="E56" s="122">
        <v>30</v>
      </c>
      <c r="F56" s="122">
        <v>240</v>
      </c>
      <c r="G56" s="122">
        <v>270</v>
      </c>
    </row>
    <row r="57" spans="1:7" x14ac:dyDescent="0.35">
      <c r="A57" s="111">
        <v>7</v>
      </c>
      <c r="B57" s="112" t="s">
        <v>169</v>
      </c>
      <c r="C57" s="111"/>
      <c r="D57" s="112"/>
      <c r="E57" s="111"/>
      <c r="F57" s="111"/>
      <c r="G57" s="111">
        <v>0</v>
      </c>
    </row>
    <row r="58" spans="1:7" x14ac:dyDescent="0.35">
      <c r="A58" s="114"/>
      <c r="B58" s="115"/>
      <c r="C58" s="116">
        <v>1</v>
      </c>
      <c r="D58" s="128" t="s">
        <v>170</v>
      </c>
      <c r="E58" s="308">
        <v>120</v>
      </c>
      <c r="F58" s="308">
        <v>0</v>
      </c>
      <c r="G58" s="302">
        <v>120</v>
      </c>
    </row>
    <row r="59" spans="1:7" x14ac:dyDescent="0.35">
      <c r="A59" s="114"/>
      <c r="B59" s="115"/>
      <c r="C59" s="116">
        <v>2</v>
      </c>
      <c r="D59" s="128" t="s">
        <v>171</v>
      </c>
      <c r="E59" s="297"/>
      <c r="F59" s="297"/>
      <c r="G59" s="303"/>
    </row>
    <row r="60" spans="1:7" x14ac:dyDescent="0.35">
      <c r="A60" s="114"/>
      <c r="B60" s="115"/>
      <c r="C60" s="116">
        <v>3</v>
      </c>
      <c r="D60" s="128" t="s">
        <v>172</v>
      </c>
      <c r="E60" s="297"/>
      <c r="F60" s="297"/>
      <c r="G60" s="303"/>
    </row>
    <row r="61" spans="1:7" x14ac:dyDescent="0.35">
      <c r="A61" s="114"/>
      <c r="B61" s="115"/>
      <c r="C61" s="116">
        <v>4</v>
      </c>
      <c r="D61" s="128" t="s">
        <v>173</v>
      </c>
      <c r="E61" s="297"/>
      <c r="F61" s="297"/>
      <c r="G61" s="303"/>
    </row>
    <row r="62" spans="1:7" x14ac:dyDescent="0.35">
      <c r="A62" s="114"/>
      <c r="B62" s="115"/>
      <c r="C62" s="116">
        <v>5</v>
      </c>
      <c r="D62" s="128" t="s">
        <v>174</v>
      </c>
      <c r="E62" s="297"/>
      <c r="F62" s="297"/>
      <c r="G62" s="303"/>
    </row>
    <row r="63" spans="1:7" x14ac:dyDescent="0.35">
      <c r="A63" s="114"/>
      <c r="B63" s="115"/>
      <c r="C63" s="116">
        <v>6</v>
      </c>
      <c r="D63" s="128" t="s">
        <v>175</v>
      </c>
      <c r="E63" s="297"/>
      <c r="F63" s="297"/>
      <c r="G63" s="303"/>
    </row>
    <row r="64" spans="1:7" x14ac:dyDescent="0.35">
      <c r="A64" s="114"/>
      <c r="B64" s="115"/>
      <c r="C64" s="116">
        <v>7</v>
      </c>
      <c r="D64" s="128" t="s">
        <v>176</v>
      </c>
      <c r="E64" s="297"/>
      <c r="F64" s="297"/>
      <c r="G64" s="303"/>
    </row>
    <row r="65" spans="1:7" x14ac:dyDescent="0.35">
      <c r="A65" s="114"/>
      <c r="B65" s="115"/>
      <c r="C65" s="116">
        <v>8</v>
      </c>
      <c r="D65" s="128" t="s">
        <v>177</v>
      </c>
      <c r="E65" s="297"/>
      <c r="F65" s="297"/>
      <c r="G65" s="303"/>
    </row>
    <row r="66" spans="1:7" x14ac:dyDescent="0.35">
      <c r="A66" s="114"/>
      <c r="B66" s="115"/>
      <c r="C66" s="116">
        <v>9</v>
      </c>
      <c r="D66" s="128" t="s">
        <v>178</v>
      </c>
      <c r="E66" s="297"/>
      <c r="F66" s="297"/>
      <c r="G66" s="303"/>
    </row>
    <row r="67" spans="1:7" x14ac:dyDescent="0.35">
      <c r="A67" s="114"/>
      <c r="B67" s="115"/>
      <c r="C67" s="116">
        <v>10</v>
      </c>
      <c r="D67" s="128" t="s">
        <v>179</v>
      </c>
      <c r="E67" s="297"/>
      <c r="F67" s="297"/>
      <c r="G67" s="303"/>
    </row>
    <row r="68" spans="1:7" x14ac:dyDescent="0.35">
      <c r="A68" s="114"/>
      <c r="B68" s="115"/>
      <c r="C68" s="116">
        <v>11</v>
      </c>
      <c r="D68" s="128" t="s">
        <v>180</v>
      </c>
      <c r="E68" s="297"/>
      <c r="F68" s="297"/>
      <c r="G68" s="303"/>
    </row>
    <row r="69" spans="1:7" x14ac:dyDescent="0.35">
      <c r="A69" s="114"/>
      <c r="B69" s="115"/>
      <c r="C69" s="116">
        <v>12</v>
      </c>
      <c r="D69" s="128" t="s">
        <v>181</v>
      </c>
      <c r="E69" s="298"/>
      <c r="F69" s="298"/>
      <c r="G69" s="304"/>
    </row>
    <row r="70" spans="1:7" x14ac:dyDescent="0.35">
      <c r="A70" s="114"/>
      <c r="B70" s="115"/>
      <c r="C70" s="116">
        <v>13</v>
      </c>
      <c r="D70" s="126" t="s">
        <v>134</v>
      </c>
      <c r="E70" s="130"/>
      <c r="F70" s="130">
        <v>480</v>
      </c>
      <c r="G70" s="118">
        <v>480</v>
      </c>
    </row>
    <row r="71" spans="1:7" x14ac:dyDescent="0.35">
      <c r="A71" s="125"/>
      <c r="B71" s="125"/>
      <c r="C71" s="120"/>
      <c r="D71" s="120" t="s">
        <v>72</v>
      </c>
      <c r="E71" s="122">
        <v>120</v>
      </c>
      <c r="F71" s="122">
        <v>480</v>
      </c>
      <c r="G71" s="122">
        <v>600</v>
      </c>
    </row>
    <row r="72" spans="1:7" x14ac:dyDescent="0.35">
      <c r="A72" s="111">
        <v>8</v>
      </c>
      <c r="B72" s="112" t="s">
        <v>182</v>
      </c>
      <c r="C72" s="111"/>
      <c r="D72" s="112"/>
      <c r="E72" s="111"/>
      <c r="F72" s="111"/>
      <c r="G72" s="111">
        <v>0</v>
      </c>
    </row>
    <row r="73" spans="1:7" x14ac:dyDescent="0.35">
      <c r="A73" s="114"/>
      <c r="B73" s="115"/>
      <c r="C73" s="116">
        <v>1</v>
      </c>
      <c r="D73" s="124" t="s">
        <v>183</v>
      </c>
      <c r="E73" s="312">
        <v>60</v>
      </c>
      <c r="F73" s="309">
        <v>0</v>
      </c>
      <c r="G73" s="302">
        <v>60</v>
      </c>
    </row>
    <row r="74" spans="1:7" x14ac:dyDescent="0.35">
      <c r="A74" s="114"/>
      <c r="B74" s="115"/>
      <c r="C74" s="116">
        <v>2</v>
      </c>
      <c r="D74" s="124" t="s">
        <v>184</v>
      </c>
      <c r="E74" s="310"/>
      <c r="F74" s="310"/>
      <c r="G74" s="303"/>
    </row>
    <row r="75" spans="1:7" x14ac:dyDescent="0.35">
      <c r="A75" s="114"/>
      <c r="B75" s="115"/>
      <c r="C75" s="116">
        <v>3</v>
      </c>
      <c r="D75" s="124" t="s">
        <v>185</v>
      </c>
      <c r="E75" s="310"/>
      <c r="F75" s="310"/>
      <c r="G75" s="303"/>
    </row>
    <row r="76" spans="1:7" x14ac:dyDescent="0.35">
      <c r="A76" s="114"/>
      <c r="B76" s="115"/>
      <c r="C76" s="116">
        <v>4</v>
      </c>
      <c r="D76" s="124" t="s">
        <v>186</v>
      </c>
      <c r="E76" s="310"/>
      <c r="F76" s="310"/>
      <c r="G76" s="303"/>
    </row>
    <row r="77" spans="1:7" x14ac:dyDescent="0.35">
      <c r="A77" s="114"/>
      <c r="B77" s="115"/>
      <c r="C77" s="116">
        <v>5</v>
      </c>
      <c r="D77" s="124" t="s">
        <v>187</v>
      </c>
      <c r="E77" s="310"/>
      <c r="F77" s="310"/>
      <c r="G77" s="303"/>
    </row>
    <row r="78" spans="1:7" x14ac:dyDescent="0.35">
      <c r="A78" s="114"/>
      <c r="B78" s="115"/>
      <c r="C78" s="116">
        <v>6</v>
      </c>
      <c r="D78" s="124" t="s">
        <v>188</v>
      </c>
      <c r="E78" s="310"/>
      <c r="F78" s="310"/>
      <c r="G78" s="303"/>
    </row>
    <row r="79" spans="1:7" x14ac:dyDescent="0.35">
      <c r="A79" s="114"/>
      <c r="B79" s="115"/>
      <c r="C79" s="116">
        <v>7</v>
      </c>
      <c r="D79" s="124" t="s">
        <v>189</v>
      </c>
      <c r="E79" s="310"/>
      <c r="F79" s="310"/>
      <c r="G79" s="303"/>
    </row>
    <row r="80" spans="1:7" x14ac:dyDescent="0.35">
      <c r="A80" s="114"/>
      <c r="B80" s="115"/>
      <c r="C80" s="116">
        <v>8</v>
      </c>
      <c r="D80" s="124" t="s">
        <v>190</v>
      </c>
      <c r="E80" s="310"/>
      <c r="F80" s="310"/>
      <c r="G80" s="303"/>
    </row>
    <row r="81" spans="1:7" x14ac:dyDescent="0.35">
      <c r="A81" s="114"/>
      <c r="B81" s="115"/>
      <c r="C81" s="116">
        <v>9</v>
      </c>
      <c r="D81" s="124" t="s">
        <v>191</v>
      </c>
      <c r="E81" s="310"/>
      <c r="F81" s="310"/>
      <c r="G81" s="303"/>
    </row>
    <row r="82" spans="1:7" x14ac:dyDescent="0.35">
      <c r="A82" s="114"/>
      <c r="B82" s="115"/>
      <c r="C82" s="116">
        <v>10</v>
      </c>
      <c r="D82" s="124" t="s">
        <v>192</v>
      </c>
      <c r="E82" s="310"/>
      <c r="F82" s="310"/>
      <c r="G82" s="303"/>
    </row>
    <row r="83" spans="1:7" x14ac:dyDescent="0.35">
      <c r="A83" s="114"/>
      <c r="B83" s="115"/>
      <c r="C83" s="116">
        <v>11</v>
      </c>
      <c r="D83" s="124" t="s">
        <v>193</v>
      </c>
      <c r="E83" s="310"/>
      <c r="F83" s="310"/>
      <c r="G83" s="303"/>
    </row>
    <row r="84" spans="1:7" ht="29" x14ac:dyDescent="0.35">
      <c r="A84" s="114"/>
      <c r="B84" s="115"/>
      <c r="C84" s="116">
        <v>12</v>
      </c>
      <c r="D84" s="124" t="s">
        <v>194</v>
      </c>
      <c r="E84" s="311"/>
      <c r="F84" s="311"/>
      <c r="G84" s="304"/>
    </row>
    <row r="85" spans="1:7" x14ac:dyDescent="0.35">
      <c r="A85" s="114"/>
      <c r="B85" s="115"/>
      <c r="C85" s="116">
        <v>13</v>
      </c>
      <c r="D85" s="127" t="s">
        <v>134</v>
      </c>
      <c r="E85" s="130"/>
      <c r="F85" s="130">
        <v>320</v>
      </c>
      <c r="G85" s="118">
        <v>320</v>
      </c>
    </row>
    <row r="86" spans="1:7" x14ac:dyDescent="0.35">
      <c r="A86" s="125"/>
      <c r="B86" s="125"/>
      <c r="C86" s="120"/>
      <c r="D86" s="120" t="s">
        <v>72</v>
      </c>
      <c r="E86" s="122">
        <v>60</v>
      </c>
      <c r="F86" s="122">
        <v>320</v>
      </c>
      <c r="G86" s="122">
        <v>380</v>
      </c>
    </row>
    <row r="87" spans="1:7" x14ac:dyDescent="0.35">
      <c r="A87" s="111">
        <v>9</v>
      </c>
      <c r="B87" s="112" t="s">
        <v>195</v>
      </c>
      <c r="C87" s="111"/>
      <c r="D87" s="112"/>
      <c r="E87" s="111"/>
      <c r="F87" s="111"/>
      <c r="G87" s="111">
        <v>0</v>
      </c>
    </row>
    <row r="88" spans="1:7" x14ac:dyDescent="0.35">
      <c r="A88" s="114"/>
      <c r="B88" s="115"/>
      <c r="C88" s="116">
        <v>1</v>
      </c>
      <c r="D88" s="117" t="s">
        <v>196</v>
      </c>
      <c r="E88" s="312">
        <v>40</v>
      </c>
      <c r="F88" s="309">
        <v>0</v>
      </c>
      <c r="G88" s="302">
        <v>40</v>
      </c>
    </row>
    <row r="89" spans="1:7" x14ac:dyDescent="0.35">
      <c r="A89" s="114"/>
      <c r="B89" s="115"/>
      <c r="C89" s="116">
        <v>2</v>
      </c>
      <c r="D89" s="117" t="s">
        <v>197</v>
      </c>
      <c r="E89" s="310"/>
      <c r="F89" s="310"/>
      <c r="G89" s="303"/>
    </row>
    <row r="90" spans="1:7" x14ac:dyDescent="0.35">
      <c r="A90" s="114"/>
      <c r="B90" s="115"/>
      <c r="C90" s="116">
        <v>3</v>
      </c>
      <c r="D90" s="117" t="s">
        <v>198</v>
      </c>
      <c r="E90" s="310"/>
      <c r="F90" s="310"/>
      <c r="G90" s="303"/>
    </row>
    <row r="91" spans="1:7" x14ac:dyDescent="0.35">
      <c r="A91" s="114"/>
      <c r="B91" s="115"/>
      <c r="C91" s="116">
        <v>4</v>
      </c>
      <c r="D91" s="117" t="s">
        <v>199</v>
      </c>
      <c r="E91" s="310"/>
      <c r="F91" s="310"/>
      <c r="G91" s="303"/>
    </row>
    <row r="92" spans="1:7" x14ac:dyDescent="0.35">
      <c r="A92" s="114"/>
      <c r="B92" s="115"/>
      <c r="C92" s="116">
        <v>5</v>
      </c>
      <c r="D92" s="117" t="s">
        <v>200</v>
      </c>
      <c r="E92" s="310"/>
      <c r="F92" s="310"/>
      <c r="G92" s="303"/>
    </row>
    <row r="93" spans="1:7" x14ac:dyDescent="0.35">
      <c r="A93" s="114"/>
      <c r="B93" s="115"/>
      <c r="C93" s="116">
        <v>6</v>
      </c>
      <c r="D93" s="117" t="s">
        <v>201</v>
      </c>
      <c r="E93" s="310"/>
      <c r="F93" s="310"/>
      <c r="G93" s="303"/>
    </row>
    <row r="94" spans="1:7" x14ac:dyDescent="0.35">
      <c r="A94" s="114"/>
      <c r="B94" s="115"/>
      <c r="C94" s="116">
        <v>7</v>
      </c>
      <c r="D94" s="117" t="s">
        <v>202</v>
      </c>
      <c r="E94" s="311"/>
      <c r="F94" s="311"/>
      <c r="G94" s="304"/>
    </row>
    <row r="95" spans="1:7" x14ac:dyDescent="0.35">
      <c r="A95" s="114"/>
      <c r="B95" s="115"/>
      <c r="C95" s="116">
        <v>8</v>
      </c>
      <c r="D95" s="117" t="s">
        <v>134</v>
      </c>
      <c r="E95" s="130"/>
      <c r="F95" s="130">
        <v>60</v>
      </c>
      <c r="G95" s="118">
        <v>60</v>
      </c>
    </row>
    <row r="96" spans="1:7" x14ac:dyDescent="0.35">
      <c r="A96" s="125"/>
      <c r="B96" s="125"/>
      <c r="C96" s="120"/>
      <c r="D96" s="120" t="s">
        <v>72</v>
      </c>
      <c r="E96" s="122">
        <v>40</v>
      </c>
      <c r="F96" s="122">
        <v>60</v>
      </c>
      <c r="G96" s="122">
        <v>100</v>
      </c>
    </row>
    <row r="97" spans="1:7" x14ac:dyDescent="0.35">
      <c r="A97" s="275"/>
      <c r="B97" s="275"/>
      <c r="C97" s="275"/>
      <c r="D97" s="276" t="s">
        <v>120</v>
      </c>
      <c r="E97" s="276">
        <v>520</v>
      </c>
      <c r="F97" s="276">
        <v>1880</v>
      </c>
      <c r="G97" s="276">
        <v>2400</v>
      </c>
    </row>
    <row r="98" spans="1:7" x14ac:dyDescent="0.35">
      <c r="A98" s="275"/>
      <c r="B98" s="275"/>
      <c r="C98" s="275"/>
      <c r="D98" s="276" t="s">
        <v>121</v>
      </c>
      <c r="E98" s="277">
        <v>8.6666666666666661</v>
      </c>
      <c r="F98" s="277">
        <v>31.333333333333332</v>
      </c>
      <c r="G98" s="277">
        <v>40</v>
      </c>
    </row>
    <row r="99" spans="1:7" x14ac:dyDescent="0.35">
      <c r="A99" s="107"/>
      <c r="B99" s="108"/>
      <c r="C99" s="109"/>
      <c r="D99" s="108"/>
      <c r="E99" s="110"/>
      <c r="F99" s="110"/>
    </row>
    <row r="100" spans="1:7" x14ac:dyDescent="0.35">
      <c r="A100" s="107"/>
      <c r="B100" s="108"/>
      <c r="C100" s="109"/>
      <c r="D100" s="108"/>
    </row>
    <row r="101" spans="1:7" x14ac:dyDescent="0.35">
      <c r="A101" s="107"/>
      <c r="B101" s="108"/>
      <c r="C101" s="109"/>
      <c r="D101" s="108"/>
    </row>
    <row r="109" spans="1:7" x14ac:dyDescent="0.35">
      <c r="B109" s="105"/>
      <c r="C109" s="105"/>
      <c r="D109" s="105"/>
      <c r="E109" s="105"/>
      <c r="F109" s="105"/>
    </row>
    <row r="110" spans="1:7" x14ac:dyDescent="0.35">
      <c r="B110" s="105"/>
      <c r="C110" s="105"/>
      <c r="D110" s="105"/>
      <c r="E110" s="105"/>
      <c r="F110" s="105"/>
    </row>
    <row r="111" spans="1:7" x14ac:dyDescent="0.35">
      <c r="B111" s="105"/>
      <c r="C111" s="105"/>
      <c r="D111" s="105"/>
      <c r="E111" s="105"/>
      <c r="F111" s="105"/>
    </row>
    <row r="112" spans="1:7" x14ac:dyDescent="0.35">
      <c r="B112" s="105"/>
      <c r="C112" s="105"/>
      <c r="D112" s="105"/>
      <c r="E112" s="105"/>
      <c r="F112" s="105"/>
    </row>
  </sheetData>
  <mergeCells count="27">
    <mergeCell ref="F73:F84"/>
    <mergeCell ref="G73:G84"/>
    <mergeCell ref="E88:E94"/>
    <mergeCell ref="F88:F94"/>
    <mergeCell ref="G88:G94"/>
    <mergeCell ref="E73:E84"/>
    <mergeCell ref="F51:F54"/>
    <mergeCell ref="G51:G54"/>
    <mergeCell ref="E58:E69"/>
    <mergeCell ref="F58:F69"/>
    <mergeCell ref="G58:G69"/>
    <mergeCell ref="E51:E54"/>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7B62-028B-4E81-982E-1290ADF5DAD5}">
  <dimension ref="A1:J64"/>
  <sheetViews>
    <sheetView workbookViewId="0">
      <selection sqref="A1:G1"/>
    </sheetView>
  </sheetViews>
  <sheetFormatPr defaultRowHeight="14.5" x14ac:dyDescent="0.35"/>
  <cols>
    <col min="2" max="2" width="29.81640625" customWidth="1"/>
    <col min="3" max="3" width="10.81640625" customWidth="1"/>
    <col min="4" max="4" width="48.453125" customWidth="1"/>
    <col min="5" max="5" width="16.81640625" customWidth="1"/>
    <col min="6" max="6" width="16.1796875" customWidth="1"/>
    <col min="7" max="7" width="14.1796875" customWidth="1"/>
  </cols>
  <sheetData>
    <row r="1" spans="1:10" ht="18.5" x14ac:dyDescent="0.35">
      <c r="A1" s="293" t="s">
        <v>203</v>
      </c>
      <c r="B1" s="293"/>
      <c r="C1" s="293"/>
      <c r="D1" s="293"/>
      <c r="E1" s="293"/>
      <c r="F1" s="293"/>
      <c r="G1" s="293"/>
      <c r="J1" s="135"/>
    </row>
    <row r="2" spans="1:10" x14ac:dyDescent="0.35">
      <c r="A2" s="102" t="s">
        <v>204</v>
      </c>
      <c r="B2" s="103"/>
      <c r="C2" s="104"/>
      <c r="D2" s="103"/>
      <c r="E2" s="103"/>
      <c r="F2" s="103"/>
      <c r="J2" s="135"/>
    </row>
    <row r="3" spans="1:10" ht="15.5" x14ac:dyDescent="0.35">
      <c r="A3" s="294" t="s">
        <v>57</v>
      </c>
      <c r="B3" s="295" t="s">
        <v>58</v>
      </c>
      <c r="C3" s="295"/>
      <c r="D3" s="295"/>
      <c r="E3" s="295"/>
      <c r="F3" s="295"/>
      <c r="G3" s="295"/>
      <c r="H3" s="136"/>
      <c r="I3" s="136"/>
      <c r="J3" s="136"/>
    </row>
    <row r="4" spans="1:10" ht="43.5" x14ac:dyDescent="0.35">
      <c r="A4" s="294"/>
      <c r="B4" s="132" t="s">
        <v>59</v>
      </c>
      <c r="C4" s="132" t="s">
        <v>60</v>
      </c>
      <c r="D4" s="132" t="s">
        <v>61</v>
      </c>
      <c r="E4" s="129" t="s">
        <v>205</v>
      </c>
      <c r="F4" s="129" t="s">
        <v>64</v>
      </c>
      <c r="G4" s="129" t="s">
        <v>65</v>
      </c>
      <c r="H4" s="135"/>
      <c r="I4" s="135"/>
      <c r="J4" s="135"/>
    </row>
    <row r="5" spans="1:10" x14ac:dyDescent="0.35">
      <c r="A5" s="141">
        <v>1</v>
      </c>
      <c r="B5" s="142" t="s">
        <v>206</v>
      </c>
      <c r="C5" s="141"/>
      <c r="D5" s="142"/>
      <c r="E5" s="142"/>
      <c r="F5" s="142"/>
      <c r="G5" s="143"/>
    </row>
    <row r="6" spans="1:10" x14ac:dyDescent="0.35">
      <c r="A6" s="144"/>
      <c r="B6" s="145"/>
      <c r="C6" s="144">
        <v>1</v>
      </c>
      <c r="D6" s="145" t="s">
        <v>207</v>
      </c>
      <c r="E6" s="146">
        <v>20</v>
      </c>
      <c r="F6" s="146">
        <v>0</v>
      </c>
      <c r="G6" s="146">
        <v>20</v>
      </c>
    </row>
    <row r="7" spans="1:10" x14ac:dyDescent="0.35">
      <c r="A7" s="147"/>
      <c r="B7" s="145"/>
      <c r="C7" s="144">
        <v>2</v>
      </c>
      <c r="D7" s="145" t="s">
        <v>208</v>
      </c>
      <c r="E7" s="146">
        <v>10</v>
      </c>
      <c r="F7" s="146">
        <v>0</v>
      </c>
      <c r="G7" s="146">
        <v>10</v>
      </c>
    </row>
    <row r="8" spans="1:10" x14ac:dyDescent="0.35">
      <c r="A8" s="147"/>
      <c r="B8" s="145"/>
      <c r="C8" s="144">
        <v>3</v>
      </c>
      <c r="D8" s="145" t="s">
        <v>209</v>
      </c>
      <c r="E8" s="146">
        <v>20</v>
      </c>
      <c r="F8" s="146">
        <v>0</v>
      </c>
      <c r="G8" s="146">
        <v>20</v>
      </c>
    </row>
    <row r="9" spans="1:10" x14ac:dyDescent="0.35">
      <c r="A9" s="147"/>
      <c r="B9" s="145"/>
      <c r="C9" s="144">
        <v>4</v>
      </c>
      <c r="D9" s="145" t="s">
        <v>210</v>
      </c>
      <c r="E9" s="146">
        <v>10</v>
      </c>
      <c r="F9" s="146">
        <v>0</v>
      </c>
      <c r="G9" s="146">
        <v>10</v>
      </c>
    </row>
    <row r="10" spans="1:10" x14ac:dyDescent="0.35">
      <c r="A10" s="147"/>
      <c r="B10" s="145"/>
      <c r="C10" s="138"/>
      <c r="D10" s="139" t="s">
        <v>72</v>
      </c>
      <c r="E10" s="148">
        <v>60</v>
      </c>
      <c r="F10" s="148">
        <v>0</v>
      </c>
      <c r="G10" s="148">
        <v>60</v>
      </c>
    </row>
    <row r="11" spans="1:10" x14ac:dyDescent="0.35">
      <c r="A11" s="141">
        <v>2</v>
      </c>
      <c r="B11" s="142" t="s">
        <v>211</v>
      </c>
      <c r="C11" s="141"/>
      <c r="D11" s="142"/>
      <c r="E11" s="149"/>
      <c r="F11" s="149"/>
      <c r="G11" s="150"/>
    </row>
    <row r="12" spans="1:10" x14ac:dyDescent="0.35">
      <c r="A12" s="147"/>
      <c r="B12" s="145"/>
      <c r="C12" s="144">
        <v>1</v>
      </c>
      <c r="D12" s="145" t="s">
        <v>212</v>
      </c>
      <c r="E12" s="146">
        <v>10</v>
      </c>
      <c r="F12" s="146">
        <v>0</v>
      </c>
      <c r="G12" s="146">
        <v>10</v>
      </c>
    </row>
    <row r="13" spans="1:10" ht="29" x14ac:dyDescent="0.35">
      <c r="A13" s="147"/>
      <c r="B13" s="145"/>
      <c r="C13" s="144">
        <v>2</v>
      </c>
      <c r="D13" s="145" t="s">
        <v>213</v>
      </c>
      <c r="E13" s="146">
        <v>15</v>
      </c>
      <c r="F13" s="146">
        <v>0</v>
      </c>
      <c r="G13" s="146">
        <v>15</v>
      </c>
    </row>
    <row r="14" spans="1:10" x14ac:dyDescent="0.35">
      <c r="A14" s="147"/>
      <c r="B14" s="145"/>
      <c r="C14" s="144">
        <v>3</v>
      </c>
      <c r="D14" s="145" t="s">
        <v>214</v>
      </c>
      <c r="E14" s="146">
        <v>25</v>
      </c>
      <c r="F14" s="146">
        <v>0</v>
      </c>
      <c r="G14" s="146">
        <v>25</v>
      </c>
    </row>
    <row r="15" spans="1:10" x14ac:dyDescent="0.35">
      <c r="A15" s="147"/>
      <c r="B15" s="145"/>
      <c r="C15" s="144">
        <v>4</v>
      </c>
      <c r="D15" s="145" t="s">
        <v>215</v>
      </c>
      <c r="E15" s="146">
        <v>10</v>
      </c>
      <c r="F15" s="146">
        <v>0</v>
      </c>
      <c r="G15" s="146">
        <v>10</v>
      </c>
    </row>
    <row r="16" spans="1:10" x14ac:dyDescent="0.35">
      <c r="A16" s="147"/>
      <c r="B16" s="145"/>
      <c r="C16" s="138"/>
      <c r="D16" s="139" t="s">
        <v>72</v>
      </c>
      <c r="E16" s="148">
        <v>60</v>
      </c>
      <c r="F16" s="148">
        <v>0</v>
      </c>
      <c r="G16" s="148">
        <v>60</v>
      </c>
    </row>
    <row r="17" spans="1:7" x14ac:dyDescent="0.35">
      <c r="A17" s="141">
        <v>3</v>
      </c>
      <c r="B17" s="142" t="s">
        <v>216</v>
      </c>
      <c r="C17" s="141"/>
      <c r="D17" s="142"/>
      <c r="E17" s="149"/>
      <c r="F17" s="149"/>
      <c r="G17" s="150"/>
    </row>
    <row r="18" spans="1:7" x14ac:dyDescent="0.35">
      <c r="A18" s="147"/>
      <c r="B18" s="145"/>
      <c r="C18" s="144">
        <v>1</v>
      </c>
      <c r="D18" s="145" t="s">
        <v>217</v>
      </c>
      <c r="E18" s="146">
        <v>10</v>
      </c>
      <c r="F18" s="146">
        <v>0</v>
      </c>
      <c r="G18" s="146">
        <v>10</v>
      </c>
    </row>
    <row r="19" spans="1:7" x14ac:dyDescent="0.35">
      <c r="A19" s="147"/>
      <c r="B19" s="145"/>
      <c r="C19" s="144">
        <v>2</v>
      </c>
      <c r="D19" s="145" t="s">
        <v>218</v>
      </c>
      <c r="E19" s="146">
        <v>5</v>
      </c>
      <c r="F19" s="146">
        <v>0</v>
      </c>
      <c r="G19" s="146">
        <v>5</v>
      </c>
    </row>
    <row r="20" spans="1:7" x14ac:dyDescent="0.35">
      <c r="A20" s="147"/>
      <c r="B20" s="145"/>
      <c r="C20" s="144">
        <v>3</v>
      </c>
      <c r="D20" s="145" t="s">
        <v>219</v>
      </c>
      <c r="E20" s="146">
        <v>5</v>
      </c>
      <c r="F20" s="146">
        <v>0</v>
      </c>
      <c r="G20" s="146">
        <v>5</v>
      </c>
    </row>
    <row r="21" spans="1:7" x14ac:dyDescent="0.35">
      <c r="A21" s="147"/>
      <c r="B21" s="145"/>
      <c r="C21" s="144">
        <v>4</v>
      </c>
      <c r="D21" s="145" t="s">
        <v>220</v>
      </c>
      <c r="E21" s="146">
        <v>20</v>
      </c>
      <c r="F21" s="146">
        <v>0</v>
      </c>
      <c r="G21" s="146">
        <v>20</v>
      </c>
    </row>
    <row r="22" spans="1:7" x14ac:dyDescent="0.35">
      <c r="A22" s="147"/>
      <c r="B22" s="145"/>
      <c r="C22" s="144">
        <v>5</v>
      </c>
      <c r="D22" s="145" t="s">
        <v>221</v>
      </c>
      <c r="E22" s="146">
        <v>5</v>
      </c>
      <c r="F22" s="146">
        <v>0</v>
      </c>
      <c r="G22" s="146">
        <v>5</v>
      </c>
    </row>
    <row r="23" spans="1:7" x14ac:dyDescent="0.35">
      <c r="A23" s="147"/>
      <c r="B23" s="145"/>
      <c r="C23" s="144">
        <v>6</v>
      </c>
      <c r="D23" s="145" t="s">
        <v>222</v>
      </c>
      <c r="E23" s="146">
        <v>5</v>
      </c>
      <c r="F23" s="146">
        <v>0</v>
      </c>
      <c r="G23" s="146">
        <v>5</v>
      </c>
    </row>
    <row r="24" spans="1:7" x14ac:dyDescent="0.35">
      <c r="A24" s="147"/>
      <c r="B24" s="145"/>
      <c r="C24" s="144">
        <v>7</v>
      </c>
      <c r="D24" s="145" t="s">
        <v>223</v>
      </c>
      <c r="E24" s="146">
        <v>10</v>
      </c>
      <c r="F24" s="146">
        <v>0</v>
      </c>
      <c r="G24" s="146">
        <v>10</v>
      </c>
    </row>
    <row r="25" spans="1:7" x14ac:dyDescent="0.35">
      <c r="A25" s="147"/>
      <c r="B25" s="145"/>
      <c r="C25" s="138"/>
      <c r="D25" s="139" t="s">
        <v>72</v>
      </c>
      <c r="E25" s="148">
        <v>60</v>
      </c>
      <c r="F25" s="140">
        <v>0</v>
      </c>
      <c r="G25" s="148">
        <v>60</v>
      </c>
    </row>
    <row r="26" spans="1:7" x14ac:dyDescent="0.35">
      <c r="A26" s="141">
        <v>4</v>
      </c>
      <c r="B26" s="142" t="s">
        <v>224</v>
      </c>
      <c r="C26" s="141"/>
      <c r="D26" s="142"/>
      <c r="E26" s="149"/>
      <c r="F26" s="149"/>
      <c r="G26" s="150"/>
    </row>
    <row r="27" spans="1:7" x14ac:dyDescent="0.35">
      <c r="A27" s="147"/>
      <c r="B27" s="145"/>
      <c r="C27" s="144">
        <v>1</v>
      </c>
      <c r="D27" s="145" t="s">
        <v>225</v>
      </c>
      <c r="E27" s="146">
        <v>10</v>
      </c>
      <c r="F27" s="146">
        <v>0</v>
      </c>
      <c r="G27" s="146">
        <v>10</v>
      </c>
    </row>
    <row r="28" spans="1:7" x14ac:dyDescent="0.35">
      <c r="A28" s="147"/>
      <c r="B28" s="145"/>
      <c r="C28" s="144">
        <v>2</v>
      </c>
      <c r="D28" s="145" t="s">
        <v>226</v>
      </c>
      <c r="E28" s="146">
        <v>5</v>
      </c>
      <c r="F28" s="146">
        <v>0</v>
      </c>
      <c r="G28" s="146">
        <v>5</v>
      </c>
    </row>
    <row r="29" spans="1:7" x14ac:dyDescent="0.35">
      <c r="A29" s="147"/>
      <c r="B29" s="145"/>
      <c r="C29" s="144">
        <v>3</v>
      </c>
      <c r="D29" s="145" t="s">
        <v>227</v>
      </c>
      <c r="E29" s="146">
        <v>5</v>
      </c>
      <c r="F29" s="146">
        <v>0</v>
      </c>
      <c r="G29" s="146">
        <v>5</v>
      </c>
    </row>
    <row r="30" spans="1:7" x14ac:dyDescent="0.35">
      <c r="A30" s="147"/>
      <c r="B30" s="145"/>
      <c r="C30" s="144">
        <v>4</v>
      </c>
      <c r="D30" s="145" t="s">
        <v>228</v>
      </c>
      <c r="E30" s="146">
        <v>5</v>
      </c>
      <c r="F30" s="146">
        <v>0</v>
      </c>
      <c r="G30" s="146">
        <v>5</v>
      </c>
    </row>
    <row r="31" spans="1:7" x14ac:dyDescent="0.35">
      <c r="A31" s="147"/>
      <c r="B31" s="145"/>
      <c r="C31" s="144">
        <v>5</v>
      </c>
      <c r="D31" s="145" t="s">
        <v>229</v>
      </c>
      <c r="E31" s="146">
        <v>5</v>
      </c>
      <c r="F31" s="146">
        <v>0</v>
      </c>
      <c r="G31" s="146">
        <v>5</v>
      </c>
    </row>
    <row r="32" spans="1:7" x14ac:dyDescent="0.35">
      <c r="A32" s="147"/>
      <c r="B32" s="145"/>
      <c r="C32" s="144">
        <v>6</v>
      </c>
      <c r="D32" s="145" t="s">
        <v>230</v>
      </c>
      <c r="E32" s="146">
        <v>15</v>
      </c>
      <c r="F32" s="146">
        <v>0</v>
      </c>
      <c r="G32" s="146">
        <v>15</v>
      </c>
    </row>
    <row r="33" spans="1:7" x14ac:dyDescent="0.35">
      <c r="A33" s="147"/>
      <c r="B33" s="145"/>
      <c r="C33" s="144">
        <v>7</v>
      </c>
      <c r="D33" s="145" t="s">
        <v>231</v>
      </c>
      <c r="E33" s="146">
        <v>10</v>
      </c>
      <c r="F33" s="146">
        <v>0</v>
      </c>
      <c r="G33" s="146">
        <v>10</v>
      </c>
    </row>
    <row r="34" spans="1:7" x14ac:dyDescent="0.35">
      <c r="A34" s="147"/>
      <c r="B34" s="145"/>
      <c r="C34" s="144">
        <v>8</v>
      </c>
      <c r="D34" s="145" t="s">
        <v>232</v>
      </c>
      <c r="E34" s="146">
        <v>5</v>
      </c>
      <c r="F34" s="146">
        <v>0</v>
      </c>
      <c r="G34" s="146">
        <v>5</v>
      </c>
    </row>
    <row r="35" spans="1:7" x14ac:dyDescent="0.35">
      <c r="A35" s="147"/>
      <c r="B35" s="145"/>
      <c r="C35" s="138"/>
      <c r="D35" s="139" t="s">
        <v>72</v>
      </c>
      <c r="E35" s="148">
        <v>60</v>
      </c>
      <c r="F35" s="140">
        <v>0</v>
      </c>
      <c r="G35" s="148">
        <v>60</v>
      </c>
    </row>
    <row r="36" spans="1:7" x14ac:dyDescent="0.35">
      <c r="A36" s="141">
        <v>5</v>
      </c>
      <c r="B36" s="142" t="s">
        <v>233</v>
      </c>
      <c r="C36" s="141"/>
      <c r="D36" s="142"/>
      <c r="E36" s="149"/>
      <c r="F36" s="149"/>
      <c r="G36" s="150"/>
    </row>
    <row r="37" spans="1:7" x14ac:dyDescent="0.35">
      <c r="A37" s="147"/>
      <c r="B37" s="145"/>
      <c r="C37" s="144">
        <v>1</v>
      </c>
      <c r="D37" s="145" t="s">
        <v>234</v>
      </c>
      <c r="E37" s="146">
        <v>20</v>
      </c>
      <c r="F37" s="146">
        <v>0</v>
      </c>
      <c r="G37" s="146">
        <v>20</v>
      </c>
    </row>
    <row r="38" spans="1:7" x14ac:dyDescent="0.35">
      <c r="A38" s="147"/>
      <c r="B38" s="145"/>
      <c r="C38" s="144">
        <v>2</v>
      </c>
      <c r="D38" s="145" t="s">
        <v>235</v>
      </c>
      <c r="E38" s="146">
        <v>20</v>
      </c>
      <c r="F38" s="146">
        <v>0</v>
      </c>
      <c r="G38" s="146">
        <v>20</v>
      </c>
    </row>
    <row r="39" spans="1:7" x14ac:dyDescent="0.35">
      <c r="A39" s="147"/>
      <c r="B39" s="145"/>
      <c r="C39" s="144">
        <v>3</v>
      </c>
      <c r="D39" s="145" t="s">
        <v>236</v>
      </c>
      <c r="E39" s="146">
        <v>20</v>
      </c>
      <c r="F39" s="146">
        <v>0</v>
      </c>
      <c r="G39" s="146">
        <v>20</v>
      </c>
    </row>
    <row r="40" spans="1:7" x14ac:dyDescent="0.35">
      <c r="A40" s="147"/>
      <c r="B40" s="145"/>
      <c r="C40" s="138"/>
      <c r="D40" s="139" t="s">
        <v>72</v>
      </c>
      <c r="E40" s="148">
        <v>60</v>
      </c>
      <c r="F40" s="148">
        <v>0</v>
      </c>
      <c r="G40" s="148">
        <v>60</v>
      </c>
    </row>
    <row r="41" spans="1:7" x14ac:dyDescent="0.35">
      <c r="A41" s="141">
        <v>6</v>
      </c>
      <c r="B41" s="142" t="s">
        <v>237</v>
      </c>
      <c r="C41" s="141"/>
      <c r="D41" s="142"/>
      <c r="E41" s="149"/>
      <c r="F41" s="149"/>
      <c r="G41" s="150"/>
    </row>
    <row r="42" spans="1:7" x14ac:dyDescent="0.35">
      <c r="A42" s="147"/>
      <c r="B42" s="145"/>
      <c r="C42" s="144">
        <v>1</v>
      </c>
      <c r="D42" s="145" t="s">
        <v>238</v>
      </c>
      <c r="E42" s="146">
        <v>0</v>
      </c>
      <c r="F42" s="146">
        <v>60</v>
      </c>
      <c r="G42" s="146">
        <v>60</v>
      </c>
    </row>
    <row r="43" spans="1:7" x14ac:dyDescent="0.35">
      <c r="A43" s="147"/>
      <c r="B43" s="145"/>
      <c r="C43" s="138"/>
      <c r="D43" s="139" t="s">
        <v>72</v>
      </c>
      <c r="E43" s="148">
        <v>0</v>
      </c>
      <c r="F43" s="148">
        <v>60</v>
      </c>
      <c r="G43" s="148">
        <v>60</v>
      </c>
    </row>
    <row r="44" spans="1:7" x14ac:dyDescent="0.35">
      <c r="A44" s="152"/>
      <c r="B44" s="152"/>
      <c r="C44" s="151"/>
      <c r="D44" s="151" t="s">
        <v>120</v>
      </c>
      <c r="E44" s="151">
        <v>300</v>
      </c>
      <c r="F44" s="151">
        <v>60</v>
      </c>
      <c r="G44" s="151">
        <v>360</v>
      </c>
    </row>
    <row r="45" spans="1:7" x14ac:dyDescent="0.35">
      <c r="A45" s="152"/>
      <c r="B45" s="152"/>
      <c r="C45" s="151"/>
      <c r="D45" s="151" t="s">
        <v>121</v>
      </c>
      <c r="E45" s="151">
        <v>5</v>
      </c>
      <c r="F45" s="151">
        <v>1</v>
      </c>
      <c r="G45" s="151">
        <v>6</v>
      </c>
    </row>
    <row r="64" spans="4:4" x14ac:dyDescent="0.35">
      <c r="D64" s="137">
        <v>0</v>
      </c>
    </row>
  </sheetData>
  <mergeCells count="3">
    <mergeCell ref="A1:G1"/>
    <mergeCell ref="A3:A4"/>
    <mergeCell ref="B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9D559-32C1-45C3-ADC3-932BFE99896C}">
  <dimension ref="A1:G81"/>
  <sheetViews>
    <sheetView workbookViewId="0">
      <selection sqref="A1:G1"/>
    </sheetView>
  </sheetViews>
  <sheetFormatPr defaultRowHeight="14.5" x14ac:dyDescent="0.35"/>
  <cols>
    <col min="2" max="2" width="31.81640625" customWidth="1"/>
    <col min="3" max="3" width="11.1796875" customWidth="1"/>
    <col min="4" max="4" width="41.453125" customWidth="1"/>
    <col min="5" max="5" width="14.54296875" customWidth="1"/>
    <col min="6" max="6" width="15.7265625" customWidth="1"/>
    <col min="7" max="7" width="17.7265625" customWidth="1"/>
  </cols>
  <sheetData>
    <row r="1" spans="1:7" ht="18.5" x14ac:dyDescent="0.35">
      <c r="A1" s="313" t="s">
        <v>239</v>
      </c>
      <c r="B1" s="313"/>
      <c r="C1" s="313"/>
      <c r="D1" s="313"/>
      <c r="E1" s="313"/>
      <c r="F1" s="313"/>
      <c r="G1" s="313"/>
    </row>
    <row r="2" spans="1:7" x14ac:dyDescent="0.35">
      <c r="A2" s="186" t="s">
        <v>240</v>
      </c>
      <c r="B2" s="184"/>
      <c r="C2" s="104"/>
      <c r="D2" s="103"/>
      <c r="E2" s="103"/>
      <c r="F2" s="103"/>
      <c r="G2" s="183"/>
    </row>
    <row r="3" spans="1:7" ht="16" thickBot="1" x14ac:dyDescent="0.4">
      <c r="A3" s="314"/>
      <c r="B3" s="314"/>
      <c r="C3" s="314"/>
      <c r="D3" s="314"/>
      <c r="E3" s="314"/>
      <c r="F3" s="314"/>
      <c r="G3" s="314"/>
    </row>
    <row r="4" spans="1:7" ht="15.5" x14ac:dyDescent="0.35">
      <c r="A4" s="315" t="s">
        <v>57</v>
      </c>
      <c r="B4" s="317" t="s">
        <v>58</v>
      </c>
      <c r="C4" s="317"/>
      <c r="D4" s="317"/>
      <c r="E4" s="318"/>
      <c r="F4" s="318"/>
      <c r="G4" s="319"/>
    </row>
    <row r="5" spans="1:7" ht="39.5" thickBot="1" x14ac:dyDescent="0.4">
      <c r="A5" s="316"/>
      <c r="B5" s="185" t="s">
        <v>59</v>
      </c>
      <c r="C5" s="185" t="s">
        <v>60</v>
      </c>
      <c r="D5" s="185" t="s">
        <v>61</v>
      </c>
      <c r="E5" s="198" t="s">
        <v>241</v>
      </c>
      <c r="F5" s="198" t="s">
        <v>64</v>
      </c>
      <c r="G5" s="198" t="s">
        <v>65</v>
      </c>
    </row>
    <row r="6" spans="1:7" x14ac:dyDescent="0.35">
      <c r="A6" s="188">
        <v>1</v>
      </c>
      <c r="B6" s="188" t="s">
        <v>242</v>
      </c>
      <c r="C6" s="188"/>
      <c r="D6" s="189"/>
      <c r="E6" s="190"/>
      <c r="F6" s="190"/>
      <c r="G6" s="191"/>
    </row>
    <row r="7" spans="1:7" x14ac:dyDescent="0.35">
      <c r="A7" s="177"/>
      <c r="B7" s="178"/>
      <c r="C7" s="179">
        <v>1</v>
      </c>
      <c r="D7" s="178" t="s">
        <v>243</v>
      </c>
      <c r="E7" s="199">
        <v>20</v>
      </c>
      <c r="F7" s="199"/>
      <c r="G7" s="199">
        <v>20</v>
      </c>
    </row>
    <row r="8" spans="1:7" x14ac:dyDescent="0.35">
      <c r="A8" s="177"/>
      <c r="B8" s="178"/>
      <c r="C8" s="179">
        <v>2</v>
      </c>
      <c r="D8" s="178" t="s">
        <v>244</v>
      </c>
      <c r="E8" s="199">
        <v>20</v>
      </c>
      <c r="F8" s="199"/>
      <c r="G8" s="199">
        <v>20</v>
      </c>
    </row>
    <row r="9" spans="1:7" x14ac:dyDescent="0.35">
      <c r="A9" s="177"/>
      <c r="B9" s="178"/>
      <c r="C9" s="179">
        <v>3</v>
      </c>
      <c r="D9" s="178" t="s">
        <v>245</v>
      </c>
      <c r="E9" s="199">
        <v>20</v>
      </c>
      <c r="F9" s="199"/>
      <c r="G9" s="199">
        <v>20</v>
      </c>
    </row>
    <row r="10" spans="1:7" x14ac:dyDescent="0.35">
      <c r="A10" s="177"/>
      <c r="B10" s="178"/>
      <c r="C10" s="179">
        <v>4</v>
      </c>
      <c r="D10" s="178" t="s">
        <v>246</v>
      </c>
      <c r="E10" s="199">
        <v>20</v>
      </c>
      <c r="F10" s="199"/>
      <c r="G10" s="199">
        <v>20</v>
      </c>
    </row>
    <row r="11" spans="1:7" x14ac:dyDescent="0.35">
      <c r="A11" s="177"/>
      <c r="B11" s="178"/>
      <c r="C11" s="192">
        <v>5</v>
      </c>
      <c r="D11" s="178" t="s">
        <v>247</v>
      </c>
      <c r="E11" s="200">
        <v>20</v>
      </c>
      <c r="F11" s="199"/>
      <c r="G11" s="199">
        <v>20</v>
      </c>
    </row>
    <row r="12" spans="1:7" x14ac:dyDescent="0.35">
      <c r="A12" s="177"/>
      <c r="B12" s="178"/>
      <c r="C12" s="192">
        <v>6</v>
      </c>
      <c r="D12" s="178" t="s">
        <v>248</v>
      </c>
      <c r="E12" s="200">
        <v>20</v>
      </c>
      <c r="F12" s="199"/>
      <c r="G12" s="199">
        <v>20</v>
      </c>
    </row>
    <row r="13" spans="1:7" x14ac:dyDescent="0.35">
      <c r="A13" s="177"/>
      <c r="B13" s="178"/>
      <c r="C13" s="192">
        <v>7</v>
      </c>
      <c r="D13" s="193" t="s">
        <v>249</v>
      </c>
      <c r="E13" s="200">
        <v>30</v>
      </c>
      <c r="F13" s="199"/>
      <c r="G13" s="199">
        <v>30</v>
      </c>
    </row>
    <row r="14" spans="1:7" x14ac:dyDescent="0.35">
      <c r="A14" s="177"/>
      <c r="B14" s="178"/>
      <c r="C14" s="175"/>
      <c r="D14" s="176" t="s">
        <v>72</v>
      </c>
      <c r="E14" s="201">
        <v>150</v>
      </c>
      <c r="F14" s="201">
        <v>0</v>
      </c>
      <c r="G14" s="201">
        <v>150</v>
      </c>
    </row>
    <row r="15" spans="1:7" x14ac:dyDescent="0.35">
      <c r="A15" s="180">
        <v>2</v>
      </c>
      <c r="B15" s="180" t="s">
        <v>250</v>
      </c>
      <c r="C15" s="180"/>
      <c r="D15" s="181"/>
      <c r="E15" s="180"/>
      <c r="F15" s="180"/>
      <c r="G15" s="202"/>
    </row>
    <row r="16" spans="1:7" x14ac:dyDescent="0.35">
      <c r="A16" s="194"/>
      <c r="B16" s="195"/>
      <c r="C16" s="196">
        <v>1</v>
      </c>
      <c r="D16" s="195" t="s">
        <v>251</v>
      </c>
      <c r="E16" s="199">
        <v>20</v>
      </c>
      <c r="F16" s="199"/>
      <c r="G16" s="199">
        <v>20</v>
      </c>
    </row>
    <row r="17" spans="1:7" x14ac:dyDescent="0.35">
      <c r="A17" s="194"/>
      <c r="B17" s="195"/>
      <c r="C17" s="196">
        <v>2</v>
      </c>
      <c r="D17" s="195" t="s">
        <v>252</v>
      </c>
      <c r="E17" s="199">
        <v>20</v>
      </c>
      <c r="F17" s="199"/>
      <c r="G17" s="199">
        <v>20</v>
      </c>
    </row>
    <row r="18" spans="1:7" x14ac:dyDescent="0.35">
      <c r="A18" s="194"/>
      <c r="B18" s="195"/>
      <c r="C18" s="196">
        <v>3</v>
      </c>
      <c r="D18" s="195" t="s">
        <v>253</v>
      </c>
      <c r="E18" s="199">
        <v>20</v>
      </c>
      <c r="F18" s="199"/>
      <c r="G18" s="199">
        <v>20</v>
      </c>
    </row>
    <row r="19" spans="1:7" x14ac:dyDescent="0.35">
      <c r="A19" s="194"/>
      <c r="B19" s="195"/>
      <c r="C19" s="196">
        <v>4</v>
      </c>
      <c r="D19" s="195" t="s">
        <v>254</v>
      </c>
      <c r="E19" s="199">
        <v>20</v>
      </c>
      <c r="F19" s="199"/>
      <c r="G19" s="199">
        <v>20</v>
      </c>
    </row>
    <row r="20" spans="1:7" x14ac:dyDescent="0.35">
      <c r="A20" s="194"/>
      <c r="B20" s="195"/>
      <c r="C20" s="197">
        <v>5</v>
      </c>
      <c r="D20" s="195" t="s">
        <v>255</v>
      </c>
      <c r="E20" s="199">
        <v>30</v>
      </c>
      <c r="F20" s="199"/>
      <c r="G20" s="199">
        <v>30</v>
      </c>
    </row>
    <row r="21" spans="1:7" x14ac:dyDescent="0.35">
      <c r="A21" s="177"/>
      <c r="B21" s="178"/>
      <c r="C21" s="175"/>
      <c r="D21" s="176" t="s">
        <v>72</v>
      </c>
      <c r="E21" s="201">
        <v>110</v>
      </c>
      <c r="F21" s="201">
        <v>0</v>
      </c>
      <c r="G21" s="201">
        <v>150</v>
      </c>
    </row>
    <row r="22" spans="1:7" x14ac:dyDescent="0.35">
      <c r="A22" s="180">
        <v>3</v>
      </c>
      <c r="B22" s="180" t="s">
        <v>256</v>
      </c>
      <c r="C22" s="180"/>
      <c r="D22" s="181"/>
      <c r="E22" s="180"/>
      <c r="F22" s="180"/>
      <c r="G22" s="202"/>
    </row>
    <row r="23" spans="1:7" x14ac:dyDescent="0.35">
      <c r="A23" s="194"/>
      <c r="B23" s="195"/>
      <c r="C23" s="196">
        <v>1</v>
      </c>
      <c r="D23" s="195" t="s">
        <v>257</v>
      </c>
      <c r="E23" s="199">
        <v>20</v>
      </c>
      <c r="F23" s="199"/>
      <c r="G23" s="199">
        <v>20</v>
      </c>
    </row>
    <row r="24" spans="1:7" x14ac:dyDescent="0.35">
      <c r="A24" s="194"/>
      <c r="B24" s="195"/>
      <c r="C24" s="196">
        <v>2</v>
      </c>
      <c r="D24" s="195" t="s">
        <v>258</v>
      </c>
      <c r="E24" s="199">
        <v>30</v>
      </c>
      <c r="F24" s="199"/>
      <c r="G24" s="199">
        <v>30</v>
      </c>
    </row>
    <row r="25" spans="1:7" x14ac:dyDescent="0.35">
      <c r="A25" s="194"/>
      <c r="B25" s="195"/>
      <c r="C25" s="196">
        <v>3</v>
      </c>
      <c r="D25" s="195" t="s">
        <v>259</v>
      </c>
      <c r="E25" s="199">
        <v>20</v>
      </c>
      <c r="F25" s="199"/>
      <c r="G25" s="199">
        <v>20</v>
      </c>
    </row>
    <row r="26" spans="1:7" x14ac:dyDescent="0.35">
      <c r="A26" s="194"/>
      <c r="B26" s="195"/>
      <c r="C26" s="197">
        <v>4</v>
      </c>
      <c r="D26" s="195" t="s">
        <v>260</v>
      </c>
      <c r="E26" s="200">
        <v>30</v>
      </c>
      <c r="F26" s="199"/>
      <c r="G26" s="199">
        <v>30</v>
      </c>
    </row>
    <row r="27" spans="1:7" x14ac:dyDescent="0.35">
      <c r="A27" s="194"/>
      <c r="B27" s="195"/>
      <c r="C27" s="197">
        <v>5</v>
      </c>
      <c r="D27" s="195" t="s">
        <v>261</v>
      </c>
      <c r="E27" s="200">
        <v>30</v>
      </c>
      <c r="F27" s="199"/>
      <c r="G27" s="199">
        <v>30</v>
      </c>
    </row>
    <row r="28" spans="1:7" x14ac:dyDescent="0.35">
      <c r="A28" s="179"/>
      <c r="B28" s="178"/>
      <c r="C28" s="175"/>
      <c r="D28" s="176" t="s">
        <v>72</v>
      </c>
      <c r="E28" s="201">
        <v>130</v>
      </c>
      <c r="F28" s="201">
        <v>0</v>
      </c>
      <c r="G28" s="201">
        <v>130</v>
      </c>
    </row>
    <row r="29" spans="1:7" x14ac:dyDescent="0.35">
      <c r="A29" s="180">
        <v>4</v>
      </c>
      <c r="B29" s="180" t="s">
        <v>262</v>
      </c>
      <c r="C29" s="180"/>
      <c r="D29" s="181"/>
      <c r="E29" s="180"/>
      <c r="F29" s="180"/>
      <c r="G29" s="202"/>
    </row>
    <row r="30" spans="1:7" x14ac:dyDescent="0.35">
      <c r="A30" s="194"/>
      <c r="B30" s="195"/>
      <c r="C30" s="196">
        <v>1</v>
      </c>
      <c r="D30" s="195" t="s">
        <v>263</v>
      </c>
      <c r="E30" s="199">
        <v>30</v>
      </c>
      <c r="F30" s="199"/>
      <c r="G30" s="199">
        <v>30</v>
      </c>
    </row>
    <row r="31" spans="1:7" x14ac:dyDescent="0.35">
      <c r="A31" s="194"/>
      <c r="B31" s="195"/>
      <c r="C31" s="196">
        <v>2</v>
      </c>
      <c r="D31" s="195" t="s">
        <v>264</v>
      </c>
      <c r="E31" s="199">
        <v>30</v>
      </c>
      <c r="F31" s="199"/>
      <c r="G31" s="199">
        <v>30</v>
      </c>
    </row>
    <row r="32" spans="1:7" x14ac:dyDescent="0.35">
      <c r="A32" s="177"/>
      <c r="B32" s="178"/>
      <c r="C32" s="175"/>
      <c r="D32" s="176" t="s">
        <v>72</v>
      </c>
      <c r="E32" s="201">
        <v>60</v>
      </c>
      <c r="F32" s="201">
        <v>0</v>
      </c>
      <c r="G32" s="201">
        <v>60</v>
      </c>
    </row>
    <row r="33" spans="1:7" x14ac:dyDescent="0.35">
      <c r="A33" s="180">
        <v>5</v>
      </c>
      <c r="B33" s="180" t="s">
        <v>265</v>
      </c>
      <c r="C33" s="180"/>
      <c r="D33" s="181"/>
      <c r="E33" s="180"/>
      <c r="F33" s="180"/>
      <c r="G33" s="202"/>
    </row>
    <row r="34" spans="1:7" x14ac:dyDescent="0.35">
      <c r="A34" s="194"/>
      <c r="B34" s="195"/>
      <c r="C34" s="196">
        <v>1</v>
      </c>
      <c r="D34" s="195" t="s">
        <v>266</v>
      </c>
      <c r="E34" s="199">
        <v>30</v>
      </c>
      <c r="F34" s="199"/>
      <c r="G34" s="199">
        <v>30</v>
      </c>
    </row>
    <row r="35" spans="1:7" x14ac:dyDescent="0.35">
      <c r="A35" s="194"/>
      <c r="B35" s="195"/>
      <c r="C35" s="196">
        <v>2</v>
      </c>
      <c r="D35" s="195" t="s">
        <v>267</v>
      </c>
      <c r="E35" s="203">
        <v>30</v>
      </c>
      <c r="F35" s="199"/>
      <c r="G35" s="199">
        <v>30</v>
      </c>
    </row>
    <row r="36" spans="1:7" x14ac:dyDescent="0.35">
      <c r="A36" s="194"/>
      <c r="B36" s="195"/>
      <c r="C36" s="196">
        <v>3</v>
      </c>
      <c r="D36" s="195" t="s">
        <v>268</v>
      </c>
      <c r="E36" s="203">
        <v>30</v>
      </c>
      <c r="F36" s="199"/>
      <c r="G36" s="199">
        <v>30</v>
      </c>
    </row>
    <row r="37" spans="1:7" x14ac:dyDescent="0.35">
      <c r="A37" s="194"/>
      <c r="B37" s="195"/>
      <c r="C37" s="197">
        <v>4</v>
      </c>
      <c r="D37" s="195" t="s">
        <v>269</v>
      </c>
      <c r="E37" s="203">
        <v>30</v>
      </c>
      <c r="F37" s="199"/>
      <c r="G37" s="199">
        <v>30</v>
      </c>
    </row>
    <row r="38" spans="1:7" x14ac:dyDescent="0.35">
      <c r="A38" s="194"/>
      <c r="B38" s="195"/>
      <c r="C38" s="197">
        <v>5</v>
      </c>
      <c r="D38" s="195" t="s">
        <v>270</v>
      </c>
      <c r="E38" s="203">
        <v>30</v>
      </c>
      <c r="F38" s="199"/>
      <c r="G38" s="199">
        <v>30</v>
      </c>
    </row>
    <row r="39" spans="1:7" x14ac:dyDescent="0.35">
      <c r="A39" s="177"/>
      <c r="B39" s="178"/>
      <c r="C39" s="175"/>
      <c r="D39" s="176" t="s">
        <v>72</v>
      </c>
      <c r="E39" s="201">
        <v>150</v>
      </c>
      <c r="F39" s="201">
        <v>0</v>
      </c>
      <c r="G39" s="201">
        <v>150</v>
      </c>
    </row>
    <row r="40" spans="1:7" x14ac:dyDescent="0.35">
      <c r="E40" s="187"/>
      <c r="F40" s="187"/>
      <c r="G40" s="187"/>
    </row>
    <row r="41" spans="1:7" x14ac:dyDescent="0.35">
      <c r="C41" s="175"/>
      <c r="D41" s="182" t="s">
        <v>120</v>
      </c>
      <c r="E41" s="182">
        <v>600</v>
      </c>
      <c r="F41" s="182">
        <v>0</v>
      </c>
      <c r="G41" s="182">
        <v>600</v>
      </c>
    </row>
    <row r="42" spans="1:7" x14ac:dyDescent="0.35">
      <c r="C42" s="175"/>
      <c r="D42" s="182" t="s">
        <v>121</v>
      </c>
      <c r="E42" s="182">
        <v>10</v>
      </c>
      <c r="F42" s="182">
        <v>0</v>
      </c>
      <c r="G42" s="182">
        <v>10</v>
      </c>
    </row>
    <row r="43" spans="1:7" x14ac:dyDescent="0.35">
      <c r="E43" s="187"/>
      <c r="F43" s="187"/>
      <c r="G43" s="187"/>
    </row>
    <row r="44" spans="1:7" x14ac:dyDescent="0.35">
      <c r="E44" s="187"/>
      <c r="F44" s="187"/>
      <c r="G44" s="187"/>
    </row>
    <row r="45" spans="1:7" x14ac:dyDescent="0.35">
      <c r="E45" s="187"/>
      <c r="F45" s="187"/>
      <c r="G45" s="187"/>
    </row>
    <row r="46" spans="1:7" x14ac:dyDescent="0.35">
      <c r="E46" s="187"/>
      <c r="F46" s="187"/>
      <c r="G46" s="187"/>
    </row>
    <row r="47" spans="1:7" x14ac:dyDescent="0.35">
      <c r="E47" s="187"/>
      <c r="F47" s="187"/>
      <c r="G47" s="187"/>
    </row>
    <row r="48" spans="1:7" x14ac:dyDescent="0.35">
      <c r="E48" s="187"/>
      <c r="F48" s="187"/>
      <c r="G48" s="187"/>
    </row>
    <row r="49" spans="5:7" x14ac:dyDescent="0.35">
      <c r="E49" s="187"/>
      <c r="F49" s="187"/>
      <c r="G49" s="187"/>
    </row>
    <row r="50" spans="5:7" x14ac:dyDescent="0.35">
      <c r="E50" s="187"/>
      <c r="F50" s="187"/>
      <c r="G50" s="187"/>
    </row>
    <row r="51" spans="5:7" x14ac:dyDescent="0.35">
      <c r="E51" s="187"/>
      <c r="F51" s="187"/>
      <c r="G51" s="187"/>
    </row>
    <row r="52" spans="5:7" x14ac:dyDescent="0.35">
      <c r="E52" s="187"/>
      <c r="F52" s="187"/>
      <c r="G52" s="187"/>
    </row>
    <row r="53" spans="5:7" x14ac:dyDescent="0.35">
      <c r="E53" s="187"/>
      <c r="F53" s="187"/>
      <c r="G53" s="187"/>
    </row>
    <row r="54" spans="5:7" x14ac:dyDescent="0.35">
      <c r="E54" s="187"/>
      <c r="F54" s="187"/>
      <c r="G54" s="187"/>
    </row>
    <row r="55" spans="5:7" x14ac:dyDescent="0.35">
      <c r="E55" s="187"/>
      <c r="F55" s="187"/>
      <c r="G55" s="187"/>
    </row>
    <row r="56" spans="5:7" x14ac:dyDescent="0.35">
      <c r="E56" s="187"/>
      <c r="F56" s="187"/>
      <c r="G56" s="187"/>
    </row>
    <row r="57" spans="5:7" x14ac:dyDescent="0.35">
      <c r="E57" s="187"/>
      <c r="F57" s="187"/>
      <c r="G57" s="187"/>
    </row>
    <row r="58" spans="5:7" x14ac:dyDescent="0.35">
      <c r="E58" s="187"/>
      <c r="F58" s="187"/>
      <c r="G58" s="187"/>
    </row>
    <row r="59" spans="5:7" x14ac:dyDescent="0.35">
      <c r="E59" s="187"/>
      <c r="F59" s="187"/>
      <c r="G59" s="187"/>
    </row>
    <row r="60" spans="5:7" x14ac:dyDescent="0.35">
      <c r="E60" s="187"/>
      <c r="F60" s="187"/>
      <c r="G60" s="187"/>
    </row>
    <row r="61" spans="5:7" x14ac:dyDescent="0.35">
      <c r="E61" s="187"/>
      <c r="F61" s="187"/>
      <c r="G61" s="187"/>
    </row>
    <row r="62" spans="5:7" x14ac:dyDescent="0.35">
      <c r="E62" s="187"/>
      <c r="F62" s="187"/>
      <c r="G62" s="187"/>
    </row>
    <row r="63" spans="5:7" x14ac:dyDescent="0.35">
      <c r="E63" s="187"/>
      <c r="F63" s="187"/>
      <c r="G63" s="187"/>
    </row>
    <row r="64" spans="5:7" x14ac:dyDescent="0.35">
      <c r="E64" s="187"/>
      <c r="F64" s="187"/>
      <c r="G64" s="187"/>
    </row>
    <row r="65" spans="5:7" x14ac:dyDescent="0.35">
      <c r="E65" s="187"/>
      <c r="F65" s="187"/>
      <c r="G65" s="187"/>
    </row>
    <row r="66" spans="5:7" x14ac:dyDescent="0.35">
      <c r="E66" s="187"/>
      <c r="F66" s="187"/>
      <c r="G66" s="187"/>
    </row>
    <row r="67" spans="5:7" x14ac:dyDescent="0.35">
      <c r="E67" s="187"/>
      <c r="F67" s="187"/>
      <c r="G67" s="187"/>
    </row>
    <row r="68" spans="5:7" x14ac:dyDescent="0.35">
      <c r="E68" s="187"/>
      <c r="F68" s="187"/>
      <c r="G68" s="187"/>
    </row>
    <row r="69" spans="5:7" x14ac:dyDescent="0.35">
      <c r="E69" s="187"/>
      <c r="F69" s="187"/>
      <c r="G69" s="187"/>
    </row>
    <row r="70" spans="5:7" x14ac:dyDescent="0.35">
      <c r="E70" s="187"/>
      <c r="F70" s="187"/>
      <c r="G70" s="187"/>
    </row>
    <row r="71" spans="5:7" x14ac:dyDescent="0.35">
      <c r="E71" s="187"/>
      <c r="F71" s="187"/>
      <c r="G71" s="187"/>
    </row>
    <row r="72" spans="5:7" x14ac:dyDescent="0.35">
      <c r="E72" s="187"/>
      <c r="F72" s="187"/>
      <c r="G72" s="187"/>
    </row>
    <row r="73" spans="5:7" x14ac:dyDescent="0.35">
      <c r="E73" s="187"/>
      <c r="F73" s="187"/>
      <c r="G73" s="187"/>
    </row>
    <row r="74" spans="5:7" x14ac:dyDescent="0.35">
      <c r="E74" s="187"/>
      <c r="F74" s="187"/>
      <c r="G74" s="187"/>
    </row>
    <row r="75" spans="5:7" x14ac:dyDescent="0.35">
      <c r="E75" s="187"/>
      <c r="F75" s="187"/>
      <c r="G75" s="187"/>
    </row>
    <row r="76" spans="5:7" x14ac:dyDescent="0.35">
      <c r="E76" s="187"/>
      <c r="F76" s="187"/>
      <c r="G76" s="187"/>
    </row>
    <row r="77" spans="5:7" x14ac:dyDescent="0.35">
      <c r="E77" s="187"/>
      <c r="F77" s="187"/>
      <c r="G77" s="187"/>
    </row>
    <row r="78" spans="5:7" x14ac:dyDescent="0.35">
      <c r="E78" s="187"/>
      <c r="F78" s="187"/>
      <c r="G78" s="187"/>
    </row>
    <row r="79" spans="5:7" x14ac:dyDescent="0.35">
      <c r="E79" s="187"/>
      <c r="F79" s="187"/>
      <c r="G79" s="187"/>
    </row>
    <row r="80" spans="5:7" x14ac:dyDescent="0.35">
      <c r="E80" s="187"/>
      <c r="F80" s="187"/>
      <c r="G80" s="187"/>
    </row>
    <row r="81" spans="5:7" x14ac:dyDescent="0.35">
      <c r="E81" s="187"/>
      <c r="F81" s="187"/>
      <c r="G81" s="187"/>
    </row>
  </sheetData>
  <mergeCells count="4">
    <mergeCell ref="A1:G1"/>
    <mergeCell ref="A3:G3"/>
    <mergeCell ref="A4:A5"/>
    <mergeCell ref="B4:G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23FE-59FA-4E61-A5B4-AEF6FD64D950}">
  <dimension ref="A1:G21"/>
  <sheetViews>
    <sheetView workbookViewId="0">
      <selection sqref="A1:G1"/>
    </sheetView>
  </sheetViews>
  <sheetFormatPr defaultColWidth="8.81640625" defaultRowHeight="14.5" x14ac:dyDescent="0.35"/>
  <cols>
    <col min="1" max="1" width="8.81640625" style="206"/>
    <col min="2" max="2" width="40.1796875" style="206" customWidth="1"/>
    <col min="3" max="3" width="15" style="206" customWidth="1"/>
    <col min="4" max="4" width="35.1796875" style="206" customWidth="1"/>
    <col min="5" max="5" width="13.453125" style="206" customWidth="1"/>
    <col min="6" max="6" width="14" style="206" customWidth="1"/>
    <col min="7" max="7" width="16.453125" style="206" customWidth="1"/>
    <col min="8" max="257" width="8.81640625" style="206"/>
    <col min="258" max="258" width="12.453125" style="206" customWidth="1"/>
    <col min="259" max="259" width="9.453125" style="206" customWidth="1"/>
    <col min="260" max="260" width="35.1796875" style="206" customWidth="1"/>
    <col min="261" max="261" width="12.453125" style="206" customWidth="1"/>
    <col min="262" max="262" width="12" style="206" customWidth="1"/>
    <col min="263" max="263" width="16.453125" style="206" customWidth="1"/>
    <col min="264" max="513" width="8.81640625" style="206"/>
    <col min="514" max="514" width="12.453125" style="206" customWidth="1"/>
    <col min="515" max="515" width="9.453125" style="206" customWidth="1"/>
    <col min="516" max="516" width="35.1796875" style="206" customWidth="1"/>
    <col min="517" max="517" width="12.453125" style="206" customWidth="1"/>
    <col min="518" max="518" width="12" style="206" customWidth="1"/>
    <col min="519" max="519" width="16.453125" style="206" customWidth="1"/>
    <col min="520" max="769" width="8.81640625" style="206"/>
    <col min="770" max="770" width="12.453125" style="206" customWidth="1"/>
    <col min="771" max="771" width="9.453125" style="206" customWidth="1"/>
    <col min="772" max="772" width="35.1796875" style="206" customWidth="1"/>
    <col min="773" max="773" width="12.453125" style="206" customWidth="1"/>
    <col min="774" max="774" width="12" style="206" customWidth="1"/>
    <col min="775" max="775" width="16.453125" style="206" customWidth="1"/>
    <col min="776" max="1025" width="8.81640625" style="206"/>
    <col min="1026" max="1026" width="12.453125" style="206" customWidth="1"/>
    <col min="1027" max="1027" width="9.453125" style="206" customWidth="1"/>
    <col min="1028" max="1028" width="35.1796875" style="206" customWidth="1"/>
    <col min="1029" max="1029" width="12.453125" style="206" customWidth="1"/>
    <col min="1030" max="1030" width="12" style="206" customWidth="1"/>
    <col min="1031" max="1031" width="16.453125" style="206" customWidth="1"/>
    <col min="1032" max="1281" width="8.81640625" style="206"/>
    <col min="1282" max="1282" width="12.453125" style="206" customWidth="1"/>
    <col min="1283" max="1283" width="9.453125" style="206" customWidth="1"/>
    <col min="1284" max="1284" width="35.1796875" style="206" customWidth="1"/>
    <col min="1285" max="1285" width="12.453125" style="206" customWidth="1"/>
    <col min="1286" max="1286" width="12" style="206" customWidth="1"/>
    <col min="1287" max="1287" width="16.453125" style="206" customWidth="1"/>
    <col min="1288" max="1537" width="8.81640625" style="206"/>
    <col min="1538" max="1538" width="12.453125" style="206" customWidth="1"/>
    <col min="1539" max="1539" width="9.453125" style="206" customWidth="1"/>
    <col min="1540" max="1540" width="35.1796875" style="206" customWidth="1"/>
    <col min="1541" max="1541" width="12.453125" style="206" customWidth="1"/>
    <col min="1542" max="1542" width="12" style="206" customWidth="1"/>
    <col min="1543" max="1543" width="16.453125" style="206" customWidth="1"/>
    <col min="1544" max="1793" width="8.81640625" style="206"/>
    <col min="1794" max="1794" width="12.453125" style="206" customWidth="1"/>
    <col min="1795" max="1795" width="9.453125" style="206" customWidth="1"/>
    <col min="1796" max="1796" width="35.1796875" style="206" customWidth="1"/>
    <col min="1797" max="1797" width="12.453125" style="206" customWidth="1"/>
    <col min="1798" max="1798" width="12" style="206" customWidth="1"/>
    <col min="1799" max="1799" width="16.453125" style="206" customWidth="1"/>
    <col min="1800" max="2049" width="8.81640625" style="206"/>
    <col min="2050" max="2050" width="12.453125" style="206" customWidth="1"/>
    <col min="2051" max="2051" width="9.453125" style="206" customWidth="1"/>
    <col min="2052" max="2052" width="35.1796875" style="206" customWidth="1"/>
    <col min="2053" max="2053" width="12.453125" style="206" customWidth="1"/>
    <col min="2054" max="2054" width="12" style="206" customWidth="1"/>
    <col min="2055" max="2055" width="16.453125" style="206" customWidth="1"/>
    <col min="2056" max="2305" width="8.81640625" style="206"/>
    <col min="2306" max="2306" width="12.453125" style="206" customWidth="1"/>
    <col min="2307" max="2307" width="9.453125" style="206" customWidth="1"/>
    <col min="2308" max="2308" width="35.1796875" style="206" customWidth="1"/>
    <col min="2309" max="2309" width="12.453125" style="206" customWidth="1"/>
    <col min="2310" max="2310" width="12" style="206" customWidth="1"/>
    <col min="2311" max="2311" width="16.453125" style="206" customWidth="1"/>
    <col min="2312" max="2561" width="8.81640625" style="206"/>
    <col min="2562" max="2562" width="12.453125" style="206" customWidth="1"/>
    <col min="2563" max="2563" width="9.453125" style="206" customWidth="1"/>
    <col min="2564" max="2564" width="35.1796875" style="206" customWidth="1"/>
    <col min="2565" max="2565" width="12.453125" style="206" customWidth="1"/>
    <col min="2566" max="2566" width="12" style="206" customWidth="1"/>
    <col min="2567" max="2567" width="16.453125" style="206" customWidth="1"/>
    <col min="2568" max="2817" width="8.81640625" style="206"/>
    <col min="2818" max="2818" width="12.453125" style="206" customWidth="1"/>
    <col min="2819" max="2819" width="9.453125" style="206" customWidth="1"/>
    <col min="2820" max="2820" width="35.1796875" style="206" customWidth="1"/>
    <col min="2821" max="2821" width="12.453125" style="206" customWidth="1"/>
    <col min="2822" max="2822" width="12" style="206" customWidth="1"/>
    <col min="2823" max="2823" width="16.453125" style="206" customWidth="1"/>
    <col min="2824" max="3073" width="8.81640625" style="206"/>
    <col min="3074" max="3074" width="12.453125" style="206" customWidth="1"/>
    <col min="3075" max="3075" width="9.453125" style="206" customWidth="1"/>
    <col min="3076" max="3076" width="35.1796875" style="206" customWidth="1"/>
    <col min="3077" max="3077" width="12.453125" style="206" customWidth="1"/>
    <col min="3078" max="3078" width="12" style="206" customWidth="1"/>
    <col min="3079" max="3079" width="16.453125" style="206" customWidth="1"/>
    <col min="3080" max="3329" width="8.81640625" style="206"/>
    <col min="3330" max="3330" width="12.453125" style="206" customWidth="1"/>
    <col min="3331" max="3331" width="9.453125" style="206" customWidth="1"/>
    <col min="3332" max="3332" width="35.1796875" style="206" customWidth="1"/>
    <col min="3333" max="3333" width="12.453125" style="206" customWidth="1"/>
    <col min="3334" max="3334" width="12" style="206" customWidth="1"/>
    <col min="3335" max="3335" width="16.453125" style="206" customWidth="1"/>
    <col min="3336" max="3585" width="8.81640625" style="206"/>
    <col min="3586" max="3586" width="12.453125" style="206" customWidth="1"/>
    <col min="3587" max="3587" width="9.453125" style="206" customWidth="1"/>
    <col min="3588" max="3588" width="35.1796875" style="206" customWidth="1"/>
    <col min="3589" max="3589" width="12.453125" style="206" customWidth="1"/>
    <col min="3590" max="3590" width="12" style="206" customWidth="1"/>
    <col min="3591" max="3591" width="16.453125" style="206" customWidth="1"/>
    <col min="3592" max="3841" width="8.81640625" style="206"/>
    <col min="3842" max="3842" width="12.453125" style="206" customWidth="1"/>
    <col min="3843" max="3843" width="9.453125" style="206" customWidth="1"/>
    <col min="3844" max="3844" width="35.1796875" style="206" customWidth="1"/>
    <col min="3845" max="3845" width="12.453125" style="206" customWidth="1"/>
    <col min="3846" max="3846" width="12" style="206" customWidth="1"/>
    <col min="3847" max="3847" width="16.453125" style="206" customWidth="1"/>
    <col min="3848" max="4097" width="8.81640625" style="206"/>
    <col min="4098" max="4098" width="12.453125" style="206" customWidth="1"/>
    <col min="4099" max="4099" width="9.453125" style="206" customWidth="1"/>
    <col min="4100" max="4100" width="35.1796875" style="206" customWidth="1"/>
    <col min="4101" max="4101" width="12.453125" style="206" customWidth="1"/>
    <col min="4102" max="4102" width="12" style="206" customWidth="1"/>
    <col min="4103" max="4103" width="16.453125" style="206" customWidth="1"/>
    <col min="4104" max="4353" width="8.81640625" style="206"/>
    <col min="4354" max="4354" width="12.453125" style="206" customWidth="1"/>
    <col min="4355" max="4355" width="9.453125" style="206" customWidth="1"/>
    <col min="4356" max="4356" width="35.1796875" style="206" customWidth="1"/>
    <col min="4357" max="4357" width="12.453125" style="206" customWidth="1"/>
    <col min="4358" max="4358" width="12" style="206" customWidth="1"/>
    <col min="4359" max="4359" width="16.453125" style="206" customWidth="1"/>
    <col min="4360" max="4609" width="8.81640625" style="206"/>
    <col min="4610" max="4610" width="12.453125" style="206" customWidth="1"/>
    <col min="4611" max="4611" width="9.453125" style="206" customWidth="1"/>
    <col min="4612" max="4612" width="35.1796875" style="206" customWidth="1"/>
    <col min="4613" max="4613" width="12.453125" style="206" customWidth="1"/>
    <col min="4614" max="4614" width="12" style="206" customWidth="1"/>
    <col min="4615" max="4615" width="16.453125" style="206" customWidth="1"/>
    <col min="4616" max="4865" width="8.81640625" style="206"/>
    <col min="4866" max="4866" width="12.453125" style="206" customWidth="1"/>
    <col min="4867" max="4867" width="9.453125" style="206" customWidth="1"/>
    <col min="4868" max="4868" width="35.1796875" style="206" customWidth="1"/>
    <col min="4869" max="4869" width="12.453125" style="206" customWidth="1"/>
    <col min="4870" max="4870" width="12" style="206" customWidth="1"/>
    <col min="4871" max="4871" width="16.453125" style="206" customWidth="1"/>
    <col min="4872" max="5121" width="8.81640625" style="206"/>
    <col min="5122" max="5122" width="12.453125" style="206" customWidth="1"/>
    <col min="5123" max="5123" width="9.453125" style="206" customWidth="1"/>
    <col min="5124" max="5124" width="35.1796875" style="206" customWidth="1"/>
    <col min="5125" max="5125" width="12.453125" style="206" customWidth="1"/>
    <col min="5126" max="5126" width="12" style="206" customWidth="1"/>
    <col min="5127" max="5127" width="16.453125" style="206" customWidth="1"/>
    <col min="5128" max="5377" width="8.81640625" style="206"/>
    <col min="5378" max="5378" width="12.453125" style="206" customWidth="1"/>
    <col min="5379" max="5379" width="9.453125" style="206" customWidth="1"/>
    <col min="5380" max="5380" width="35.1796875" style="206" customWidth="1"/>
    <col min="5381" max="5381" width="12.453125" style="206" customWidth="1"/>
    <col min="5382" max="5382" width="12" style="206" customWidth="1"/>
    <col min="5383" max="5383" width="16.453125" style="206" customWidth="1"/>
    <col min="5384" max="5633" width="8.81640625" style="206"/>
    <col min="5634" max="5634" width="12.453125" style="206" customWidth="1"/>
    <col min="5635" max="5635" width="9.453125" style="206" customWidth="1"/>
    <col min="5636" max="5636" width="35.1796875" style="206" customWidth="1"/>
    <col min="5637" max="5637" width="12.453125" style="206" customWidth="1"/>
    <col min="5638" max="5638" width="12" style="206" customWidth="1"/>
    <col min="5639" max="5639" width="16.453125" style="206" customWidth="1"/>
    <col min="5640" max="5889" width="8.81640625" style="206"/>
    <col min="5890" max="5890" width="12.453125" style="206" customWidth="1"/>
    <col min="5891" max="5891" width="9.453125" style="206" customWidth="1"/>
    <col min="5892" max="5892" width="35.1796875" style="206" customWidth="1"/>
    <col min="5893" max="5893" width="12.453125" style="206" customWidth="1"/>
    <col min="5894" max="5894" width="12" style="206" customWidth="1"/>
    <col min="5895" max="5895" width="16.453125" style="206" customWidth="1"/>
    <col min="5896" max="6145" width="8.81640625" style="206"/>
    <col min="6146" max="6146" width="12.453125" style="206" customWidth="1"/>
    <col min="6147" max="6147" width="9.453125" style="206" customWidth="1"/>
    <col min="6148" max="6148" width="35.1796875" style="206" customWidth="1"/>
    <col min="6149" max="6149" width="12.453125" style="206" customWidth="1"/>
    <col min="6150" max="6150" width="12" style="206" customWidth="1"/>
    <col min="6151" max="6151" width="16.453125" style="206" customWidth="1"/>
    <col min="6152" max="6401" width="8.81640625" style="206"/>
    <col min="6402" max="6402" width="12.453125" style="206" customWidth="1"/>
    <col min="6403" max="6403" width="9.453125" style="206" customWidth="1"/>
    <col min="6404" max="6404" width="35.1796875" style="206" customWidth="1"/>
    <col min="6405" max="6405" width="12.453125" style="206" customWidth="1"/>
    <col min="6406" max="6406" width="12" style="206" customWidth="1"/>
    <col min="6407" max="6407" width="16.453125" style="206" customWidth="1"/>
    <col min="6408" max="6657" width="8.81640625" style="206"/>
    <col min="6658" max="6658" width="12.453125" style="206" customWidth="1"/>
    <col min="6659" max="6659" width="9.453125" style="206" customWidth="1"/>
    <col min="6660" max="6660" width="35.1796875" style="206" customWidth="1"/>
    <col min="6661" max="6661" width="12.453125" style="206" customWidth="1"/>
    <col min="6662" max="6662" width="12" style="206" customWidth="1"/>
    <col min="6663" max="6663" width="16.453125" style="206" customWidth="1"/>
    <col min="6664" max="6913" width="8.81640625" style="206"/>
    <col min="6914" max="6914" width="12.453125" style="206" customWidth="1"/>
    <col min="6915" max="6915" width="9.453125" style="206" customWidth="1"/>
    <col min="6916" max="6916" width="35.1796875" style="206" customWidth="1"/>
    <col min="6917" max="6917" width="12.453125" style="206" customWidth="1"/>
    <col min="6918" max="6918" width="12" style="206" customWidth="1"/>
    <col min="6919" max="6919" width="16.453125" style="206" customWidth="1"/>
    <col min="6920" max="7169" width="8.81640625" style="206"/>
    <col min="7170" max="7170" width="12.453125" style="206" customWidth="1"/>
    <col min="7171" max="7171" width="9.453125" style="206" customWidth="1"/>
    <col min="7172" max="7172" width="35.1796875" style="206" customWidth="1"/>
    <col min="7173" max="7173" width="12.453125" style="206" customWidth="1"/>
    <col min="7174" max="7174" width="12" style="206" customWidth="1"/>
    <col min="7175" max="7175" width="16.453125" style="206" customWidth="1"/>
    <col min="7176" max="7425" width="8.81640625" style="206"/>
    <col min="7426" max="7426" width="12.453125" style="206" customWidth="1"/>
    <col min="7427" max="7427" width="9.453125" style="206" customWidth="1"/>
    <col min="7428" max="7428" width="35.1796875" style="206" customWidth="1"/>
    <col min="7429" max="7429" width="12.453125" style="206" customWidth="1"/>
    <col min="7430" max="7430" width="12" style="206" customWidth="1"/>
    <col min="7431" max="7431" width="16.453125" style="206" customWidth="1"/>
    <col min="7432" max="7681" width="8.81640625" style="206"/>
    <col min="7682" max="7682" width="12.453125" style="206" customWidth="1"/>
    <col min="7683" max="7683" width="9.453125" style="206" customWidth="1"/>
    <col min="7684" max="7684" width="35.1796875" style="206" customWidth="1"/>
    <col min="7685" max="7685" width="12.453125" style="206" customWidth="1"/>
    <col min="7686" max="7686" width="12" style="206" customWidth="1"/>
    <col min="7687" max="7687" width="16.453125" style="206" customWidth="1"/>
    <col min="7688" max="7937" width="8.81640625" style="206"/>
    <col min="7938" max="7938" width="12.453125" style="206" customWidth="1"/>
    <col min="7939" max="7939" width="9.453125" style="206" customWidth="1"/>
    <col min="7940" max="7940" width="35.1796875" style="206" customWidth="1"/>
    <col min="7941" max="7941" width="12.453125" style="206" customWidth="1"/>
    <col min="7942" max="7942" width="12" style="206" customWidth="1"/>
    <col min="7943" max="7943" width="16.453125" style="206" customWidth="1"/>
    <col min="7944" max="8193" width="8.81640625" style="206"/>
    <col min="8194" max="8194" width="12.453125" style="206" customWidth="1"/>
    <col min="8195" max="8195" width="9.453125" style="206" customWidth="1"/>
    <col min="8196" max="8196" width="35.1796875" style="206" customWidth="1"/>
    <col min="8197" max="8197" width="12.453125" style="206" customWidth="1"/>
    <col min="8198" max="8198" width="12" style="206" customWidth="1"/>
    <col min="8199" max="8199" width="16.453125" style="206" customWidth="1"/>
    <col min="8200" max="8449" width="8.81640625" style="206"/>
    <col min="8450" max="8450" width="12.453125" style="206" customWidth="1"/>
    <col min="8451" max="8451" width="9.453125" style="206" customWidth="1"/>
    <col min="8452" max="8452" width="35.1796875" style="206" customWidth="1"/>
    <col min="8453" max="8453" width="12.453125" style="206" customWidth="1"/>
    <col min="8454" max="8454" width="12" style="206" customWidth="1"/>
    <col min="8455" max="8455" width="16.453125" style="206" customWidth="1"/>
    <col min="8456" max="8705" width="8.81640625" style="206"/>
    <col min="8706" max="8706" width="12.453125" style="206" customWidth="1"/>
    <col min="8707" max="8707" width="9.453125" style="206" customWidth="1"/>
    <col min="8708" max="8708" width="35.1796875" style="206" customWidth="1"/>
    <col min="8709" max="8709" width="12.453125" style="206" customWidth="1"/>
    <col min="8710" max="8710" width="12" style="206" customWidth="1"/>
    <col min="8711" max="8711" width="16.453125" style="206" customWidth="1"/>
    <col min="8712" max="8961" width="8.81640625" style="206"/>
    <col min="8962" max="8962" width="12.453125" style="206" customWidth="1"/>
    <col min="8963" max="8963" width="9.453125" style="206" customWidth="1"/>
    <col min="8964" max="8964" width="35.1796875" style="206" customWidth="1"/>
    <col min="8965" max="8965" width="12.453125" style="206" customWidth="1"/>
    <col min="8966" max="8966" width="12" style="206" customWidth="1"/>
    <col min="8967" max="8967" width="16.453125" style="206" customWidth="1"/>
    <col min="8968" max="9217" width="8.81640625" style="206"/>
    <col min="9218" max="9218" width="12.453125" style="206" customWidth="1"/>
    <col min="9219" max="9219" width="9.453125" style="206" customWidth="1"/>
    <col min="9220" max="9220" width="35.1796875" style="206" customWidth="1"/>
    <col min="9221" max="9221" width="12.453125" style="206" customWidth="1"/>
    <col min="9222" max="9222" width="12" style="206" customWidth="1"/>
    <col min="9223" max="9223" width="16.453125" style="206" customWidth="1"/>
    <col min="9224" max="9473" width="8.81640625" style="206"/>
    <col min="9474" max="9474" width="12.453125" style="206" customWidth="1"/>
    <col min="9475" max="9475" width="9.453125" style="206" customWidth="1"/>
    <col min="9476" max="9476" width="35.1796875" style="206" customWidth="1"/>
    <col min="9477" max="9477" width="12.453125" style="206" customWidth="1"/>
    <col min="9478" max="9478" width="12" style="206" customWidth="1"/>
    <col min="9479" max="9479" width="16.453125" style="206" customWidth="1"/>
    <col min="9480" max="9729" width="8.81640625" style="206"/>
    <col min="9730" max="9730" width="12.453125" style="206" customWidth="1"/>
    <col min="9731" max="9731" width="9.453125" style="206" customWidth="1"/>
    <col min="9732" max="9732" width="35.1796875" style="206" customWidth="1"/>
    <col min="9733" max="9733" width="12.453125" style="206" customWidth="1"/>
    <col min="9734" max="9734" width="12" style="206" customWidth="1"/>
    <col min="9735" max="9735" width="16.453125" style="206" customWidth="1"/>
    <col min="9736" max="9985" width="8.81640625" style="206"/>
    <col min="9986" max="9986" width="12.453125" style="206" customWidth="1"/>
    <col min="9987" max="9987" width="9.453125" style="206" customWidth="1"/>
    <col min="9988" max="9988" width="35.1796875" style="206" customWidth="1"/>
    <col min="9989" max="9989" width="12.453125" style="206" customWidth="1"/>
    <col min="9990" max="9990" width="12" style="206" customWidth="1"/>
    <col min="9991" max="9991" width="16.453125" style="206" customWidth="1"/>
    <col min="9992" max="10241" width="8.81640625" style="206"/>
    <col min="10242" max="10242" width="12.453125" style="206" customWidth="1"/>
    <col min="10243" max="10243" width="9.453125" style="206" customWidth="1"/>
    <col min="10244" max="10244" width="35.1796875" style="206" customWidth="1"/>
    <col min="10245" max="10245" width="12.453125" style="206" customWidth="1"/>
    <col min="10246" max="10246" width="12" style="206" customWidth="1"/>
    <col min="10247" max="10247" width="16.453125" style="206" customWidth="1"/>
    <col min="10248" max="10497" width="8.81640625" style="206"/>
    <col min="10498" max="10498" width="12.453125" style="206" customWidth="1"/>
    <col min="10499" max="10499" width="9.453125" style="206" customWidth="1"/>
    <col min="10500" max="10500" width="35.1796875" style="206" customWidth="1"/>
    <col min="10501" max="10501" width="12.453125" style="206" customWidth="1"/>
    <col min="10502" max="10502" width="12" style="206" customWidth="1"/>
    <col min="10503" max="10503" width="16.453125" style="206" customWidth="1"/>
    <col min="10504" max="10753" width="8.81640625" style="206"/>
    <col min="10754" max="10754" width="12.453125" style="206" customWidth="1"/>
    <col min="10755" max="10755" width="9.453125" style="206" customWidth="1"/>
    <col min="10756" max="10756" width="35.1796875" style="206" customWidth="1"/>
    <col min="10757" max="10757" width="12.453125" style="206" customWidth="1"/>
    <col min="10758" max="10758" width="12" style="206" customWidth="1"/>
    <col min="10759" max="10759" width="16.453125" style="206" customWidth="1"/>
    <col min="10760" max="11009" width="8.81640625" style="206"/>
    <col min="11010" max="11010" width="12.453125" style="206" customWidth="1"/>
    <col min="11011" max="11011" width="9.453125" style="206" customWidth="1"/>
    <col min="11012" max="11012" width="35.1796875" style="206" customWidth="1"/>
    <col min="11013" max="11013" width="12.453125" style="206" customWidth="1"/>
    <col min="11014" max="11014" width="12" style="206" customWidth="1"/>
    <col min="11015" max="11015" width="16.453125" style="206" customWidth="1"/>
    <col min="11016" max="11265" width="8.81640625" style="206"/>
    <col min="11266" max="11266" width="12.453125" style="206" customWidth="1"/>
    <col min="11267" max="11267" width="9.453125" style="206" customWidth="1"/>
    <col min="11268" max="11268" width="35.1796875" style="206" customWidth="1"/>
    <col min="11269" max="11269" width="12.453125" style="206" customWidth="1"/>
    <col min="11270" max="11270" width="12" style="206" customWidth="1"/>
    <col min="11271" max="11271" width="16.453125" style="206" customWidth="1"/>
    <col min="11272" max="11521" width="8.81640625" style="206"/>
    <col min="11522" max="11522" width="12.453125" style="206" customWidth="1"/>
    <col min="11523" max="11523" width="9.453125" style="206" customWidth="1"/>
    <col min="11524" max="11524" width="35.1796875" style="206" customWidth="1"/>
    <col min="11525" max="11525" width="12.453125" style="206" customWidth="1"/>
    <col min="11526" max="11526" width="12" style="206" customWidth="1"/>
    <col min="11527" max="11527" width="16.453125" style="206" customWidth="1"/>
    <col min="11528" max="11777" width="8.81640625" style="206"/>
    <col min="11778" max="11778" width="12.453125" style="206" customWidth="1"/>
    <col min="11779" max="11779" width="9.453125" style="206" customWidth="1"/>
    <col min="11780" max="11780" width="35.1796875" style="206" customWidth="1"/>
    <col min="11781" max="11781" width="12.453125" style="206" customWidth="1"/>
    <col min="11782" max="11782" width="12" style="206" customWidth="1"/>
    <col min="11783" max="11783" width="16.453125" style="206" customWidth="1"/>
    <col min="11784" max="12033" width="8.81640625" style="206"/>
    <col min="12034" max="12034" width="12.453125" style="206" customWidth="1"/>
    <col min="12035" max="12035" width="9.453125" style="206" customWidth="1"/>
    <col min="12036" max="12036" width="35.1796875" style="206" customWidth="1"/>
    <col min="12037" max="12037" width="12.453125" style="206" customWidth="1"/>
    <col min="12038" max="12038" width="12" style="206" customWidth="1"/>
    <col min="12039" max="12039" width="16.453125" style="206" customWidth="1"/>
    <col min="12040" max="12289" width="8.81640625" style="206"/>
    <col min="12290" max="12290" width="12.453125" style="206" customWidth="1"/>
    <col min="12291" max="12291" width="9.453125" style="206" customWidth="1"/>
    <col min="12292" max="12292" width="35.1796875" style="206" customWidth="1"/>
    <col min="12293" max="12293" width="12.453125" style="206" customWidth="1"/>
    <col min="12294" max="12294" width="12" style="206" customWidth="1"/>
    <col min="12295" max="12295" width="16.453125" style="206" customWidth="1"/>
    <col min="12296" max="12545" width="8.81640625" style="206"/>
    <col min="12546" max="12546" width="12.453125" style="206" customWidth="1"/>
    <col min="12547" max="12547" width="9.453125" style="206" customWidth="1"/>
    <col min="12548" max="12548" width="35.1796875" style="206" customWidth="1"/>
    <col min="12549" max="12549" width="12.453125" style="206" customWidth="1"/>
    <col min="12550" max="12550" width="12" style="206" customWidth="1"/>
    <col min="12551" max="12551" width="16.453125" style="206" customWidth="1"/>
    <col min="12552" max="12801" width="8.81640625" style="206"/>
    <col min="12802" max="12802" width="12.453125" style="206" customWidth="1"/>
    <col min="12803" max="12803" width="9.453125" style="206" customWidth="1"/>
    <col min="12804" max="12804" width="35.1796875" style="206" customWidth="1"/>
    <col min="12805" max="12805" width="12.453125" style="206" customWidth="1"/>
    <col min="12806" max="12806" width="12" style="206" customWidth="1"/>
    <col min="12807" max="12807" width="16.453125" style="206" customWidth="1"/>
    <col min="12808" max="13057" width="8.81640625" style="206"/>
    <col min="13058" max="13058" width="12.453125" style="206" customWidth="1"/>
    <col min="13059" max="13059" width="9.453125" style="206" customWidth="1"/>
    <col min="13060" max="13060" width="35.1796875" style="206" customWidth="1"/>
    <col min="13061" max="13061" width="12.453125" style="206" customWidth="1"/>
    <col min="13062" max="13062" width="12" style="206" customWidth="1"/>
    <col min="13063" max="13063" width="16.453125" style="206" customWidth="1"/>
    <col min="13064" max="13313" width="8.81640625" style="206"/>
    <col min="13314" max="13314" width="12.453125" style="206" customWidth="1"/>
    <col min="13315" max="13315" width="9.453125" style="206" customWidth="1"/>
    <col min="13316" max="13316" width="35.1796875" style="206" customWidth="1"/>
    <col min="13317" max="13317" width="12.453125" style="206" customWidth="1"/>
    <col min="13318" max="13318" width="12" style="206" customWidth="1"/>
    <col min="13319" max="13319" width="16.453125" style="206" customWidth="1"/>
    <col min="13320" max="13569" width="8.81640625" style="206"/>
    <col min="13570" max="13570" width="12.453125" style="206" customWidth="1"/>
    <col min="13571" max="13571" width="9.453125" style="206" customWidth="1"/>
    <col min="13572" max="13572" width="35.1796875" style="206" customWidth="1"/>
    <col min="13573" max="13573" width="12.453125" style="206" customWidth="1"/>
    <col min="13574" max="13574" width="12" style="206" customWidth="1"/>
    <col min="13575" max="13575" width="16.453125" style="206" customWidth="1"/>
    <col min="13576" max="13825" width="8.81640625" style="206"/>
    <col min="13826" max="13826" width="12.453125" style="206" customWidth="1"/>
    <col min="13827" max="13827" width="9.453125" style="206" customWidth="1"/>
    <col min="13828" max="13828" width="35.1796875" style="206" customWidth="1"/>
    <col min="13829" max="13829" width="12.453125" style="206" customWidth="1"/>
    <col min="13830" max="13830" width="12" style="206" customWidth="1"/>
    <col min="13831" max="13831" width="16.453125" style="206" customWidth="1"/>
    <col min="13832" max="14081" width="8.81640625" style="206"/>
    <col min="14082" max="14082" width="12.453125" style="206" customWidth="1"/>
    <col min="14083" max="14083" width="9.453125" style="206" customWidth="1"/>
    <col min="14084" max="14084" width="35.1796875" style="206" customWidth="1"/>
    <col min="14085" max="14085" width="12.453125" style="206" customWidth="1"/>
    <col min="14086" max="14086" width="12" style="206" customWidth="1"/>
    <col min="14087" max="14087" width="16.453125" style="206" customWidth="1"/>
    <col min="14088" max="14337" width="8.81640625" style="206"/>
    <col min="14338" max="14338" width="12.453125" style="206" customWidth="1"/>
    <col min="14339" max="14339" width="9.453125" style="206" customWidth="1"/>
    <col min="14340" max="14340" width="35.1796875" style="206" customWidth="1"/>
    <col min="14341" max="14341" width="12.453125" style="206" customWidth="1"/>
    <col min="14342" max="14342" width="12" style="206" customWidth="1"/>
    <col min="14343" max="14343" width="16.453125" style="206" customWidth="1"/>
    <col min="14344" max="14593" width="8.81640625" style="206"/>
    <col min="14594" max="14594" width="12.453125" style="206" customWidth="1"/>
    <col min="14595" max="14595" width="9.453125" style="206" customWidth="1"/>
    <col min="14596" max="14596" width="35.1796875" style="206" customWidth="1"/>
    <col min="14597" max="14597" width="12.453125" style="206" customWidth="1"/>
    <col min="14598" max="14598" width="12" style="206" customWidth="1"/>
    <col min="14599" max="14599" width="16.453125" style="206" customWidth="1"/>
    <col min="14600" max="14849" width="8.81640625" style="206"/>
    <col min="14850" max="14850" width="12.453125" style="206" customWidth="1"/>
    <col min="14851" max="14851" width="9.453125" style="206" customWidth="1"/>
    <col min="14852" max="14852" width="35.1796875" style="206" customWidth="1"/>
    <col min="14853" max="14853" width="12.453125" style="206" customWidth="1"/>
    <col min="14854" max="14854" width="12" style="206" customWidth="1"/>
    <col min="14855" max="14855" width="16.453125" style="206" customWidth="1"/>
    <col min="14856" max="15105" width="8.81640625" style="206"/>
    <col min="15106" max="15106" width="12.453125" style="206" customWidth="1"/>
    <col min="15107" max="15107" width="9.453125" style="206" customWidth="1"/>
    <col min="15108" max="15108" width="35.1796875" style="206" customWidth="1"/>
    <col min="15109" max="15109" width="12.453125" style="206" customWidth="1"/>
    <col min="15110" max="15110" width="12" style="206" customWidth="1"/>
    <col min="15111" max="15111" width="16.453125" style="206" customWidth="1"/>
    <col min="15112" max="15361" width="8.81640625" style="206"/>
    <col min="15362" max="15362" width="12.453125" style="206" customWidth="1"/>
    <col min="15363" max="15363" width="9.453125" style="206" customWidth="1"/>
    <col min="15364" max="15364" width="35.1796875" style="206" customWidth="1"/>
    <col min="15365" max="15365" width="12.453125" style="206" customWidth="1"/>
    <col min="15366" max="15366" width="12" style="206" customWidth="1"/>
    <col min="15367" max="15367" width="16.453125" style="206" customWidth="1"/>
    <col min="15368" max="15617" width="8.81640625" style="206"/>
    <col min="15618" max="15618" width="12.453125" style="206" customWidth="1"/>
    <col min="15619" max="15619" width="9.453125" style="206" customWidth="1"/>
    <col min="15620" max="15620" width="35.1796875" style="206" customWidth="1"/>
    <col min="15621" max="15621" width="12.453125" style="206" customWidth="1"/>
    <col min="15622" max="15622" width="12" style="206" customWidth="1"/>
    <col min="15623" max="15623" width="16.453125" style="206" customWidth="1"/>
    <col min="15624" max="15873" width="8.81640625" style="206"/>
    <col min="15874" max="15874" width="12.453125" style="206" customWidth="1"/>
    <col min="15875" max="15875" width="9.453125" style="206" customWidth="1"/>
    <col min="15876" max="15876" width="35.1796875" style="206" customWidth="1"/>
    <col min="15877" max="15877" width="12.453125" style="206" customWidth="1"/>
    <col min="15878" max="15878" width="12" style="206" customWidth="1"/>
    <col min="15879" max="15879" width="16.453125" style="206" customWidth="1"/>
    <col min="15880" max="16129" width="8.81640625" style="206"/>
    <col min="16130" max="16130" width="12.453125" style="206" customWidth="1"/>
    <col min="16131" max="16131" width="9.453125" style="206" customWidth="1"/>
    <col min="16132" max="16132" width="35.1796875" style="206" customWidth="1"/>
    <col min="16133" max="16133" width="12.453125" style="206" customWidth="1"/>
    <col min="16134" max="16134" width="12" style="206" customWidth="1"/>
    <col min="16135" max="16135" width="16.453125" style="206" customWidth="1"/>
    <col min="16136" max="16384" width="8.81640625" style="206"/>
  </cols>
  <sheetData>
    <row r="1" spans="1:7" s="207" customFormat="1" ht="18.5" x14ac:dyDescent="0.35">
      <c r="A1" s="313" t="s">
        <v>271</v>
      </c>
      <c r="B1" s="313"/>
      <c r="C1" s="313"/>
      <c r="D1" s="313"/>
      <c r="E1" s="313"/>
      <c r="F1" s="313"/>
      <c r="G1" s="313"/>
    </row>
    <row r="2" spans="1:7" s="243" customFormat="1" x14ac:dyDescent="0.35">
      <c r="A2" s="184" t="s">
        <v>272</v>
      </c>
      <c r="B2" s="184"/>
      <c r="C2" s="104"/>
      <c r="D2" s="103"/>
      <c r="E2" s="103"/>
      <c r="F2" s="103"/>
      <c r="G2" s="183"/>
    </row>
    <row r="3" spans="1:7" s="208" customFormat="1" x14ac:dyDescent="0.35">
      <c r="A3" s="244"/>
      <c r="B3" s="103"/>
      <c r="C3" s="104"/>
      <c r="D3" s="245"/>
      <c r="E3" s="246"/>
      <c r="F3" s="245"/>
      <c r="G3" s="183"/>
    </row>
    <row r="4" spans="1:7" s="207" customFormat="1" ht="16" thickBot="1" x14ac:dyDescent="0.4">
      <c r="A4" s="314"/>
      <c r="B4" s="314"/>
      <c r="C4" s="314"/>
      <c r="D4" s="314"/>
      <c r="E4" s="314"/>
      <c r="F4" s="314"/>
      <c r="G4" s="314"/>
    </row>
    <row r="5" spans="1:7" s="243" customFormat="1" ht="15.5" x14ac:dyDescent="0.35">
      <c r="A5" s="320" t="s">
        <v>57</v>
      </c>
      <c r="B5" s="322" t="s">
        <v>58</v>
      </c>
      <c r="C5" s="322"/>
      <c r="D5" s="322"/>
      <c r="E5" s="323"/>
      <c r="F5" s="323"/>
      <c r="G5" s="324"/>
    </row>
    <row r="6" spans="1:7" s="208" customFormat="1" ht="52.5" thickBot="1" x14ac:dyDescent="0.4">
      <c r="A6" s="321"/>
      <c r="B6" s="247" t="s">
        <v>59</v>
      </c>
      <c r="C6" s="247" t="s">
        <v>60</v>
      </c>
      <c r="D6" s="247" t="s">
        <v>61</v>
      </c>
      <c r="E6" s="248" t="s">
        <v>273</v>
      </c>
      <c r="F6" s="248" t="s">
        <v>274</v>
      </c>
      <c r="G6" s="248" t="s">
        <v>275</v>
      </c>
    </row>
    <row r="7" spans="1:7" ht="26.5" x14ac:dyDescent="0.35">
      <c r="A7" s="249">
        <v>1</v>
      </c>
      <c r="B7" s="250" t="s">
        <v>276</v>
      </c>
      <c r="C7" s="251"/>
      <c r="D7" s="252"/>
      <c r="E7" s="252"/>
      <c r="F7" s="252"/>
      <c r="G7" s="253"/>
    </row>
    <row r="8" spans="1:7" x14ac:dyDescent="0.35">
      <c r="A8" s="254"/>
      <c r="B8" s="254"/>
      <c r="C8" s="255">
        <v>1</v>
      </c>
      <c r="D8" s="256" t="s">
        <v>277</v>
      </c>
      <c r="E8" s="257">
        <v>20</v>
      </c>
      <c r="F8" s="258">
        <v>0</v>
      </c>
      <c r="G8" s="258">
        <f>SUM(E8:F8)</f>
        <v>20</v>
      </c>
    </row>
    <row r="9" spans="1:7" x14ac:dyDescent="0.35">
      <c r="A9" s="254"/>
      <c r="B9" s="254"/>
      <c r="C9" s="255">
        <v>2</v>
      </c>
      <c r="D9" s="256" t="s">
        <v>278</v>
      </c>
      <c r="E9" s="257">
        <v>30</v>
      </c>
      <c r="F9" s="258">
        <v>0</v>
      </c>
      <c r="G9" s="258">
        <f t="shared" ref="G9:G17" si="0">SUM(E9:F9)</f>
        <v>30</v>
      </c>
    </row>
    <row r="10" spans="1:7" x14ac:dyDescent="0.35">
      <c r="A10" s="254"/>
      <c r="B10" s="254"/>
      <c r="C10" s="255">
        <v>3</v>
      </c>
      <c r="D10" s="256" t="s">
        <v>279</v>
      </c>
      <c r="E10" s="257">
        <v>20</v>
      </c>
      <c r="F10" s="258">
        <v>0</v>
      </c>
      <c r="G10" s="258">
        <f t="shared" si="0"/>
        <v>20</v>
      </c>
    </row>
    <row r="11" spans="1:7" x14ac:dyDescent="0.35">
      <c r="A11" s="254"/>
      <c r="B11" s="254"/>
      <c r="C11" s="255">
        <v>4</v>
      </c>
      <c r="D11" s="256" t="s">
        <v>280</v>
      </c>
      <c r="E11" s="257">
        <v>20</v>
      </c>
      <c r="F11" s="258">
        <v>0</v>
      </c>
      <c r="G11" s="258">
        <f t="shared" si="0"/>
        <v>20</v>
      </c>
    </row>
    <row r="12" spans="1:7" x14ac:dyDescent="0.35">
      <c r="A12" s="254"/>
      <c r="B12" s="254"/>
      <c r="C12" s="255">
        <v>5</v>
      </c>
      <c r="D12" s="256" t="s">
        <v>281</v>
      </c>
      <c r="E12" s="257">
        <v>20</v>
      </c>
      <c r="F12" s="258">
        <v>0</v>
      </c>
      <c r="G12" s="258">
        <f t="shared" si="0"/>
        <v>20</v>
      </c>
    </row>
    <row r="13" spans="1:7" ht="39" x14ac:dyDescent="0.35">
      <c r="A13" s="254"/>
      <c r="B13" s="254"/>
      <c r="C13" s="255">
        <v>6</v>
      </c>
      <c r="D13" s="259" t="s">
        <v>282</v>
      </c>
      <c r="E13" s="257">
        <v>20</v>
      </c>
      <c r="F13" s="258">
        <v>0</v>
      </c>
      <c r="G13" s="258">
        <f t="shared" si="0"/>
        <v>20</v>
      </c>
    </row>
    <row r="14" spans="1:7" x14ac:dyDescent="0.35">
      <c r="A14" s="254"/>
      <c r="B14" s="254"/>
      <c r="C14" s="255">
        <v>7</v>
      </c>
      <c r="D14" s="256" t="s">
        <v>283</v>
      </c>
      <c r="E14" s="257">
        <v>20</v>
      </c>
      <c r="F14" s="258">
        <v>0</v>
      </c>
      <c r="G14" s="258">
        <f t="shared" si="0"/>
        <v>20</v>
      </c>
    </row>
    <row r="15" spans="1:7" x14ac:dyDescent="0.35">
      <c r="A15" s="254"/>
      <c r="B15" s="254"/>
      <c r="C15" s="255">
        <v>8</v>
      </c>
      <c r="D15" s="256" t="s">
        <v>284</v>
      </c>
      <c r="E15" s="257">
        <v>20</v>
      </c>
      <c r="F15" s="258">
        <v>0</v>
      </c>
      <c r="G15" s="258">
        <f t="shared" si="0"/>
        <v>20</v>
      </c>
    </row>
    <row r="16" spans="1:7" x14ac:dyDescent="0.35">
      <c r="A16" s="254"/>
      <c r="B16" s="254"/>
      <c r="C16" s="255">
        <v>9</v>
      </c>
      <c r="D16" s="256" t="s">
        <v>285</v>
      </c>
      <c r="E16" s="257">
        <v>20</v>
      </c>
      <c r="F16" s="258">
        <v>0</v>
      </c>
      <c r="G16" s="258">
        <f t="shared" si="0"/>
        <v>20</v>
      </c>
    </row>
    <row r="17" spans="1:7" x14ac:dyDescent="0.35">
      <c r="A17" s="254"/>
      <c r="B17" s="254"/>
      <c r="C17" s="255">
        <v>10</v>
      </c>
      <c r="D17" s="256" t="s">
        <v>286</v>
      </c>
      <c r="E17" s="257">
        <v>20</v>
      </c>
      <c r="F17" s="258">
        <v>0</v>
      </c>
      <c r="G17" s="258">
        <f t="shared" si="0"/>
        <v>20</v>
      </c>
    </row>
    <row r="18" spans="1:7" x14ac:dyDescent="0.35">
      <c r="A18" s="254"/>
      <c r="B18" s="254"/>
      <c r="C18" s="175"/>
      <c r="D18" s="260" t="s">
        <v>72</v>
      </c>
      <c r="E18" s="261">
        <f>SUM(E8:E17)</f>
        <v>210</v>
      </c>
      <c r="F18" s="261">
        <f>SUM(F8:F17)</f>
        <v>0</v>
      </c>
      <c r="G18" s="261">
        <f>SUM(G8:G17)</f>
        <v>210</v>
      </c>
    </row>
    <row r="19" spans="1:7" customFormat="1" x14ac:dyDescent="0.35">
      <c r="E19" s="38"/>
      <c r="F19" s="38"/>
      <c r="G19" s="38"/>
    </row>
    <row r="20" spans="1:7" customFormat="1" x14ac:dyDescent="0.35">
      <c r="C20" s="182"/>
      <c r="D20" s="182" t="s">
        <v>120</v>
      </c>
      <c r="E20" s="182">
        <f>SUM(E18)</f>
        <v>210</v>
      </c>
      <c r="F20" s="182">
        <f t="shared" ref="F20:G20" si="1">SUM(F18)</f>
        <v>0</v>
      </c>
      <c r="G20" s="182">
        <f t="shared" si="1"/>
        <v>210</v>
      </c>
    </row>
    <row r="21" spans="1:7" customFormat="1" x14ac:dyDescent="0.35">
      <c r="C21" s="182"/>
      <c r="D21" s="182" t="s">
        <v>121</v>
      </c>
      <c r="E21" s="182">
        <f>E20/60</f>
        <v>3.5</v>
      </c>
      <c r="F21" s="182">
        <f t="shared" ref="F21:G21" si="2">F20/60</f>
        <v>0</v>
      </c>
      <c r="G21" s="182">
        <f t="shared" si="2"/>
        <v>3.5</v>
      </c>
    </row>
  </sheetData>
  <mergeCells count="4">
    <mergeCell ref="A1:G1"/>
    <mergeCell ref="A4:G4"/>
    <mergeCell ref="A5:A6"/>
    <mergeCell ref="B5:G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7429B3E6-F793-48F2-9247-464E139FDCDF}">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46D4-7D20-4D60-8284-B99E35D639C4}">
  <dimension ref="A1:G51"/>
  <sheetViews>
    <sheetView workbookViewId="0">
      <selection sqref="A1:G1"/>
    </sheetView>
  </sheetViews>
  <sheetFormatPr defaultRowHeight="14.5" x14ac:dyDescent="0.35"/>
  <cols>
    <col min="2" max="2" width="38.453125" customWidth="1"/>
    <col min="3" max="3" width="10.81640625" customWidth="1"/>
    <col min="4" max="4" width="44.54296875" customWidth="1"/>
    <col min="5" max="5" width="14.1796875" customWidth="1"/>
    <col min="6" max="6" width="14.81640625" customWidth="1"/>
    <col min="7" max="7" width="14.54296875" customWidth="1"/>
  </cols>
  <sheetData>
    <row r="1" spans="1:7" ht="18.5" x14ac:dyDescent="0.35">
      <c r="A1" s="325" t="s">
        <v>287</v>
      </c>
      <c r="B1" s="325"/>
      <c r="C1" s="325"/>
      <c r="D1" s="325"/>
      <c r="E1" s="325"/>
      <c r="F1" s="325"/>
      <c r="G1" s="325"/>
    </row>
    <row r="2" spans="1:7" x14ac:dyDescent="0.35">
      <c r="A2" s="186" t="s">
        <v>288</v>
      </c>
      <c r="B2" s="204"/>
      <c r="C2" s="205"/>
      <c r="D2" s="204"/>
      <c r="E2" s="213"/>
      <c r="F2" s="213"/>
      <c r="G2" s="206"/>
    </row>
    <row r="3" spans="1:7" ht="15.5" x14ac:dyDescent="0.35">
      <c r="A3" s="326" t="s">
        <v>57</v>
      </c>
      <c r="B3" s="327" t="s">
        <v>58</v>
      </c>
      <c r="C3" s="327"/>
      <c r="D3" s="327"/>
      <c r="E3" s="327"/>
      <c r="F3" s="327"/>
      <c r="G3" s="327"/>
    </row>
    <row r="4" spans="1:7" ht="43.5" x14ac:dyDescent="0.35">
      <c r="A4" s="326"/>
      <c r="B4" s="242" t="s">
        <v>59</v>
      </c>
      <c r="C4" s="242" t="s">
        <v>60</v>
      </c>
      <c r="D4" s="242" t="s">
        <v>61</v>
      </c>
      <c r="E4" s="241" t="s">
        <v>241</v>
      </c>
      <c r="F4" s="241" t="s">
        <v>64</v>
      </c>
      <c r="G4" s="241" t="s">
        <v>65</v>
      </c>
    </row>
    <row r="5" spans="1:7" x14ac:dyDescent="0.35">
      <c r="A5" s="224">
        <v>1</v>
      </c>
      <c r="B5" s="225" t="s">
        <v>289</v>
      </c>
      <c r="C5" s="224"/>
      <c r="D5" s="225"/>
      <c r="E5" s="226"/>
      <c r="F5" s="226"/>
      <c r="G5" s="226"/>
    </row>
    <row r="6" spans="1:7" x14ac:dyDescent="0.35">
      <c r="A6" s="227"/>
      <c r="B6" s="228"/>
      <c r="C6" s="229">
        <v>1</v>
      </c>
      <c r="D6" s="230" t="s">
        <v>290</v>
      </c>
      <c r="E6" s="208">
        <v>60</v>
      </c>
      <c r="F6" s="208">
        <v>0</v>
      </c>
      <c r="G6" s="213">
        <v>60</v>
      </c>
    </row>
    <row r="7" spans="1:7" x14ac:dyDescent="0.35">
      <c r="A7" s="227"/>
      <c r="B7" s="228"/>
      <c r="C7" s="229">
        <v>2</v>
      </c>
      <c r="D7" s="228" t="s">
        <v>291</v>
      </c>
      <c r="E7" s="208">
        <v>60</v>
      </c>
      <c r="F7" s="208">
        <v>0</v>
      </c>
      <c r="G7" s="213">
        <v>60</v>
      </c>
    </row>
    <row r="8" spans="1:7" x14ac:dyDescent="0.35">
      <c r="A8" s="227"/>
      <c r="B8" s="228"/>
      <c r="C8" s="229">
        <v>3</v>
      </c>
      <c r="D8" s="228" t="s">
        <v>292</v>
      </c>
      <c r="E8" s="208">
        <v>60</v>
      </c>
      <c r="F8" s="208">
        <v>30</v>
      </c>
      <c r="G8" s="213">
        <v>90</v>
      </c>
    </row>
    <row r="9" spans="1:7" x14ac:dyDescent="0.35">
      <c r="A9" s="227"/>
      <c r="B9" s="228"/>
      <c r="C9" s="229">
        <v>4</v>
      </c>
      <c r="D9" s="228" t="s">
        <v>293</v>
      </c>
      <c r="E9" s="208">
        <v>60</v>
      </c>
      <c r="F9" s="208">
        <v>30</v>
      </c>
      <c r="G9" s="213">
        <v>90</v>
      </c>
    </row>
    <row r="10" spans="1:7" x14ac:dyDescent="0.35">
      <c r="A10" s="227"/>
      <c r="B10" s="228"/>
      <c r="C10" s="231"/>
      <c r="D10" s="232" t="s">
        <v>72</v>
      </c>
      <c r="E10" s="233">
        <v>240</v>
      </c>
      <c r="F10" s="233">
        <v>60</v>
      </c>
      <c r="G10" s="234">
        <v>300</v>
      </c>
    </row>
    <row r="11" spans="1:7" x14ac:dyDescent="0.35">
      <c r="A11" s="235">
        <v>2</v>
      </c>
      <c r="B11" s="236" t="s">
        <v>294</v>
      </c>
      <c r="C11" s="235"/>
      <c r="D11" s="236"/>
      <c r="E11" s="237"/>
      <c r="F11" s="237"/>
      <c r="G11" s="238"/>
    </row>
    <row r="12" spans="1:7" x14ac:dyDescent="0.35">
      <c r="A12" s="227"/>
      <c r="B12" s="228"/>
      <c r="C12" s="229">
        <v>1</v>
      </c>
      <c r="D12" s="228" t="s">
        <v>295</v>
      </c>
      <c r="E12" s="208">
        <v>60</v>
      </c>
      <c r="F12" s="208">
        <v>0</v>
      </c>
      <c r="G12" s="213">
        <v>60</v>
      </c>
    </row>
    <row r="13" spans="1:7" x14ac:dyDescent="0.35">
      <c r="A13" s="227"/>
      <c r="B13" s="228"/>
      <c r="C13" s="229">
        <v>2</v>
      </c>
      <c r="D13" s="228" t="s">
        <v>296</v>
      </c>
      <c r="E13" s="208">
        <v>30</v>
      </c>
      <c r="F13" s="208">
        <v>0</v>
      </c>
      <c r="G13" s="213">
        <v>30</v>
      </c>
    </row>
    <row r="14" spans="1:7" x14ac:dyDescent="0.35">
      <c r="A14" s="227"/>
      <c r="B14" s="228"/>
      <c r="C14" s="229">
        <v>3</v>
      </c>
      <c r="D14" s="228" t="s">
        <v>297</v>
      </c>
      <c r="E14" s="208">
        <v>120</v>
      </c>
      <c r="F14" s="208">
        <v>30</v>
      </c>
      <c r="G14" s="213">
        <v>150</v>
      </c>
    </row>
    <row r="15" spans="1:7" ht="29" x14ac:dyDescent="0.35">
      <c r="A15" s="227"/>
      <c r="B15" s="228"/>
      <c r="C15" s="229">
        <v>4</v>
      </c>
      <c r="D15" s="230" t="s">
        <v>298</v>
      </c>
      <c r="E15" s="208">
        <v>90</v>
      </c>
      <c r="F15" s="208">
        <v>30</v>
      </c>
      <c r="G15" s="213">
        <v>120</v>
      </c>
    </row>
    <row r="16" spans="1:7" x14ac:dyDescent="0.35">
      <c r="A16" s="227"/>
      <c r="B16" s="228"/>
      <c r="C16" s="231"/>
      <c r="D16" s="232" t="s">
        <v>72</v>
      </c>
      <c r="E16" s="233">
        <v>300</v>
      </c>
      <c r="F16" s="233">
        <v>60</v>
      </c>
      <c r="G16" s="234">
        <v>360</v>
      </c>
    </row>
    <row r="17" spans="1:7" x14ac:dyDescent="0.35">
      <c r="A17" s="235">
        <v>3</v>
      </c>
      <c r="B17" s="236" t="s">
        <v>299</v>
      </c>
      <c r="C17" s="235"/>
      <c r="D17" s="236"/>
      <c r="E17" s="237"/>
      <c r="F17" s="237"/>
      <c r="G17" s="238"/>
    </row>
    <row r="18" spans="1:7" ht="29" x14ac:dyDescent="0.35">
      <c r="A18" s="227"/>
      <c r="B18" s="228"/>
      <c r="C18" s="229">
        <v>1</v>
      </c>
      <c r="D18" s="230" t="s">
        <v>300</v>
      </c>
      <c r="E18" s="208">
        <v>90</v>
      </c>
      <c r="F18" s="208">
        <v>0</v>
      </c>
      <c r="G18" s="213">
        <v>90</v>
      </c>
    </row>
    <row r="19" spans="1:7" ht="29" x14ac:dyDescent="0.35">
      <c r="A19" s="227"/>
      <c r="B19" s="228"/>
      <c r="C19" s="229">
        <v>2</v>
      </c>
      <c r="D19" s="228" t="s">
        <v>301</v>
      </c>
      <c r="E19" s="208">
        <v>90</v>
      </c>
      <c r="F19" s="208">
        <v>90</v>
      </c>
      <c r="G19" s="213">
        <v>180</v>
      </c>
    </row>
    <row r="20" spans="1:7" x14ac:dyDescent="0.35">
      <c r="A20" s="227"/>
      <c r="B20" s="228"/>
      <c r="C20" s="239">
        <v>3</v>
      </c>
      <c r="D20" s="228" t="s">
        <v>302</v>
      </c>
      <c r="E20" s="208">
        <v>60</v>
      </c>
      <c r="F20" s="208">
        <v>60</v>
      </c>
      <c r="G20" s="213">
        <v>120</v>
      </c>
    </row>
    <row r="21" spans="1:7" x14ac:dyDescent="0.35">
      <c r="A21" s="227"/>
      <c r="B21" s="228"/>
      <c r="C21" s="231"/>
      <c r="D21" s="232" t="s">
        <v>72</v>
      </c>
      <c r="E21" s="233">
        <v>240</v>
      </c>
      <c r="F21" s="233">
        <v>150</v>
      </c>
      <c r="G21" s="233">
        <v>390</v>
      </c>
    </row>
    <row r="22" spans="1:7" x14ac:dyDescent="0.35">
      <c r="A22" s="214"/>
      <c r="B22" s="214"/>
      <c r="C22" s="240"/>
      <c r="D22" s="240" t="s">
        <v>120</v>
      </c>
      <c r="E22" s="240">
        <v>780</v>
      </c>
      <c r="F22" s="240">
        <v>270</v>
      </c>
      <c r="G22" s="240">
        <v>1050</v>
      </c>
    </row>
    <row r="23" spans="1:7" x14ac:dyDescent="0.35">
      <c r="A23" s="214"/>
      <c r="B23" s="214"/>
      <c r="C23" s="240"/>
      <c r="D23" s="240" t="s">
        <v>121</v>
      </c>
      <c r="E23" s="240">
        <v>13</v>
      </c>
      <c r="F23" s="240">
        <v>4.5</v>
      </c>
      <c r="G23" s="240">
        <v>17.5</v>
      </c>
    </row>
    <row r="24" spans="1:7" ht="15" thickBot="1" x14ac:dyDescent="0.4">
      <c r="A24" s="206"/>
      <c r="B24" s="206"/>
      <c r="C24" s="206"/>
      <c r="D24" s="206"/>
      <c r="E24" s="206"/>
      <c r="F24" s="206"/>
      <c r="G24" s="206"/>
    </row>
    <row r="25" spans="1:7" ht="15" thickBot="1" x14ac:dyDescent="0.4">
      <c r="A25" s="209" t="s">
        <v>303</v>
      </c>
      <c r="B25" s="215"/>
      <c r="C25" s="216"/>
      <c r="D25" s="215"/>
    </row>
    <row r="26" spans="1:7" x14ac:dyDescent="0.35">
      <c r="A26" s="217">
        <v>1</v>
      </c>
    </row>
    <row r="27" spans="1:7" x14ac:dyDescent="0.35">
      <c r="A27" s="217">
        <v>2</v>
      </c>
    </row>
    <row r="28" spans="1:7" x14ac:dyDescent="0.35">
      <c r="A28" s="217">
        <v>3</v>
      </c>
      <c r="E28" s="207"/>
      <c r="F28" s="207"/>
    </row>
    <row r="29" spans="1:7" x14ac:dyDescent="0.35">
      <c r="A29" s="217">
        <v>4</v>
      </c>
      <c r="E29" s="207"/>
      <c r="F29" s="207"/>
    </row>
    <row r="30" spans="1:7" x14ac:dyDescent="0.35">
      <c r="A30" s="217">
        <v>5</v>
      </c>
      <c r="E30" s="207"/>
      <c r="F30" s="207"/>
    </row>
    <row r="31" spans="1:7" x14ac:dyDescent="0.35">
      <c r="A31" s="217">
        <v>6</v>
      </c>
      <c r="E31" s="207"/>
      <c r="F31" s="207"/>
    </row>
    <row r="32" spans="1:7" ht="15" thickBot="1" x14ac:dyDescent="0.4">
      <c r="A32" s="218">
        <v>7</v>
      </c>
      <c r="B32" s="219"/>
      <c r="C32" s="220"/>
      <c r="D32" s="219"/>
      <c r="E32" s="207"/>
      <c r="F32" s="207"/>
    </row>
    <row r="33" spans="1:6" x14ac:dyDescent="0.35">
      <c r="E33" s="207"/>
      <c r="F33" s="207"/>
    </row>
    <row r="34" spans="1:6" ht="15" thickBot="1" x14ac:dyDescent="0.4">
      <c r="E34" s="207"/>
      <c r="F34" s="207"/>
    </row>
    <row r="35" spans="1:6" ht="15" thickBot="1" x14ac:dyDescent="0.4">
      <c r="A35" s="209" t="s">
        <v>304</v>
      </c>
      <c r="B35" s="215"/>
      <c r="C35" s="216"/>
      <c r="D35" s="215"/>
      <c r="E35" s="207"/>
      <c r="F35" s="207"/>
    </row>
    <row r="36" spans="1:6" x14ac:dyDescent="0.35">
      <c r="A36" s="217">
        <v>1</v>
      </c>
      <c r="E36" s="207"/>
      <c r="F36" s="207"/>
    </row>
    <row r="37" spans="1:6" x14ac:dyDescent="0.35">
      <c r="A37" s="217">
        <v>2</v>
      </c>
      <c r="E37" s="207"/>
      <c r="F37" s="207"/>
    </row>
    <row r="38" spans="1:6" x14ac:dyDescent="0.35">
      <c r="A38" s="217">
        <v>3</v>
      </c>
      <c r="E38" s="207"/>
      <c r="F38" s="207"/>
    </row>
    <row r="39" spans="1:6" x14ac:dyDescent="0.35">
      <c r="A39" s="217">
        <v>4</v>
      </c>
      <c r="E39" s="207"/>
      <c r="F39" s="207"/>
    </row>
    <row r="40" spans="1:6" x14ac:dyDescent="0.35">
      <c r="A40" s="217">
        <v>5</v>
      </c>
      <c r="E40" s="207"/>
      <c r="F40" s="207"/>
    </row>
    <row r="41" spans="1:6" x14ac:dyDescent="0.35">
      <c r="A41" s="217">
        <v>6</v>
      </c>
      <c r="E41" s="207"/>
      <c r="F41" s="207"/>
    </row>
    <row r="42" spans="1:6" ht="15" thickBot="1" x14ac:dyDescent="0.4">
      <c r="A42" s="218">
        <v>7</v>
      </c>
      <c r="B42" s="219"/>
      <c r="C42" s="220"/>
      <c r="D42" s="219"/>
      <c r="E42" s="207"/>
      <c r="F42" s="207"/>
    </row>
    <row r="43" spans="1:6" ht="15" thickBot="1" x14ac:dyDescent="0.4">
      <c r="E43" s="207"/>
      <c r="F43" s="207"/>
    </row>
    <row r="44" spans="1:6" x14ac:dyDescent="0.35">
      <c r="A44" s="221"/>
      <c r="B44" s="222"/>
      <c r="C44" s="223"/>
      <c r="D44" s="222"/>
      <c r="E44" s="207"/>
      <c r="F44" s="207"/>
    </row>
    <row r="45" spans="1:6" x14ac:dyDescent="0.35">
      <c r="A45" s="217"/>
      <c r="E45" s="207"/>
      <c r="F45" s="207"/>
    </row>
    <row r="46" spans="1:6" x14ac:dyDescent="0.35">
      <c r="A46" s="210"/>
      <c r="B46" s="211" t="s">
        <v>305</v>
      </c>
      <c r="C46" s="212"/>
      <c r="E46" s="207"/>
      <c r="F46" s="207"/>
    </row>
    <row r="47" spans="1:6" x14ac:dyDescent="0.35">
      <c r="A47" s="217"/>
      <c r="E47" s="207"/>
      <c r="F47" s="207"/>
    </row>
    <row r="48" spans="1:6" x14ac:dyDescent="0.35">
      <c r="A48" s="217"/>
      <c r="E48" s="207"/>
      <c r="F48" s="207"/>
    </row>
    <row r="49" spans="1:6" x14ac:dyDescent="0.35">
      <c r="A49" s="210"/>
      <c r="B49" s="211" t="s">
        <v>306</v>
      </c>
      <c r="C49" s="212"/>
      <c r="E49" s="207"/>
      <c r="F49" s="207"/>
    </row>
    <row r="50" spans="1:6" x14ac:dyDescent="0.35">
      <c r="A50" s="217"/>
      <c r="E50" s="207"/>
      <c r="F50" s="207"/>
    </row>
    <row r="51" spans="1:6" ht="15" thickBot="1" x14ac:dyDescent="0.4">
      <c r="A51" s="218"/>
      <c r="B51" s="219"/>
      <c r="C51" s="220"/>
      <c r="D51" s="219"/>
      <c r="E51" s="207"/>
      <c r="F51" s="207"/>
    </row>
  </sheetData>
  <mergeCells count="3">
    <mergeCell ref="A1:G1"/>
    <mergeCell ref="A3:A4"/>
    <mergeCell ref="B3:G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7ED7-A935-42EC-9F94-C1EF39A31F82}">
  <dimension ref="A1:G38"/>
  <sheetViews>
    <sheetView workbookViewId="0">
      <selection activeCell="B17" sqref="B17"/>
    </sheetView>
  </sheetViews>
  <sheetFormatPr defaultRowHeight="14.5" x14ac:dyDescent="0.35"/>
  <cols>
    <col min="2" max="2" width="32" customWidth="1"/>
    <col min="3" max="3" width="15.54296875" customWidth="1"/>
    <col min="4" max="4" width="33.7265625" customWidth="1"/>
    <col min="5" max="5" width="17.81640625" customWidth="1"/>
    <col min="6" max="6" width="17.453125" customWidth="1"/>
    <col min="7" max="7" width="17.54296875" customWidth="1"/>
  </cols>
  <sheetData>
    <row r="1" spans="1:7" ht="19" thickBot="1" x14ac:dyDescent="0.4">
      <c r="A1" s="328" t="s">
        <v>307</v>
      </c>
      <c r="B1" s="329"/>
      <c r="C1" s="329"/>
      <c r="D1" s="329"/>
      <c r="E1" s="329"/>
      <c r="F1" s="329"/>
      <c r="G1" s="330"/>
    </row>
    <row r="2" spans="1:7" ht="16" thickBot="1" x14ac:dyDescent="0.4">
      <c r="A2" s="331" t="s">
        <v>308</v>
      </c>
      <c r="B2" s="331"/>
      <c r="C2" s="153"/>
      <c r="D2" s="153"/>
      <c r="E2" s="153"/>
      <c r="F2" s="153"/>
      <c r="G2" s="153"/>
    </row>
    <row r="3" spans="1:7" ht="15.5" x14ac:dyDescent="0.35">
      <c r="A3" s="332" t="s">
        <v>57</v>
      </c>
      <c r="B3" s="334" t="s">
        <v>58</v>
      </c>
      <c r="C3" s="334"/>
      <c r="D3" s="334"/>
      <c r="E3" s="335"/>
      <c r="F3" s="335"/>
      <c r="G3" s="336"/>
    </row>
    <row r="4" spans="1:7" ht="44" thickBot="1" x14ac:dyDescent="0.4">
      <c r="A4" s="333"/>
      <c r="B4" s="154" t="s">
        <v>59</v>
      </c>
      <c r="C4" s="154" t="s">
        <v>60</v>
      </c>
      <c r="D4" s="154" t="s">
        <v>61</v>
      </c>
      <c r="E4" s="154" t="s">
        <v>309</v>
      </c>
      <c r="F4" s="154" t="s">
        <v>310</v>
      </c>
      <c r="G4" s="154" t="s">
        <v>311</v>
      </c>
    </row>
    <row r="5" spans="1:7" x14ac:dyDescent="0.35">
      <c r="A5" s="155">
        <v>1</v>
      </c>
      <c r="B5" s="156" t="s">
        <v>312</v>
      </c>
      <c r="C5" s="156"/>
      <c r="D5" s="156"/>
      <c r="E5" s="157"/>
      <c r="F5" s="158"/>
      <c r="G5" s="159"/>
    </row>
    <row r="6" spans="1:7" x14ac:dyDescent="0.35">
      <c r="A6" s="173"/>
      <c r="B6" s="160"/>
      <c r="C6" s="160">
        <v>1</v>
      </c>
      <c r="D6" s="161" t="s">
        <v>313</v>
      </c>
      <c r="E6" s="162">
        <v>30</v>
      </c>
      <c r="F6" s="162">
        <v>0</v>
      </c>
      <c r="G6" s="162">
        <v>30</v>
      </c>
    </row>
    <row r="7" spans="1:7" x14ac:dyDescent="0.35">
      <c r="A7" s="173"/>
      <c r="B7" s="160"/>
      <c r="C7" s="160">
        <v>2</v>
      </c>
      <c r="D7" s="161" t="s">
        <v>314</v>
      </c>
      <c r="E7" s="162">
        <v>30</v>
      </c>
      <c r="F7" s="162">
        <v>30</v>
      </c>
      <c r="G7" s="162">
        <v>60</v>
      </c>
    </row>
    <row r="8" spans="1:7" x14ac:dyDescent="0.35">
      <c r="A8" s="173"/>
      <c r="B8" s="160"/>
      <c r="C8" s="160">
        <v>3</v>
      </c>
      <c r="D8" s="161" t="s">
        <v>315</v>
      </c>
      <c r="E8" s="162">
        <v>30</v>
      </c>
      <c r="F8" s="162">
        <v>30</v>
      </c>
      <c r="G8" s="162">
        <v>60</v>
      </c>
    </row>
    <row r="9" spans="1:7" x14ac:dyDescent="0.35">
      <c r="A9" s="173"/>
      <c r="B9" s="160"/>
      <c r="C9" s="160">
        <v>4</v>
      </c>
      <c r="D9" s="161" t="s">
        <v>316</v>
      </c>
      <c r="E9" s="162"/>
      <c r="F9" s="162"/>
      <c r="G9" s="162"/>
    </row>
    <row r="10" spans="1:7" x14ac:dyDescent="0.35">
      <c r="A10" s="173"/>
      <c r="B10" s="160"/>
      <c r="C10" s="163" t="s">
        <v>317</v>
      </c>
      <c r="D10" s="172" t="s">
        <v>318</v>
      </c>
      <c r="E10" s="162">
        <v>30</v>
      </c>
      <c r="F10" s="162">
        <v>30</v>
      </c>
      <c r="G10" s="162">
        <v>60</v>
      </c>
    </row>
    <row r="11" spans="1:7" x14ac:dyDescent="0.35">
      <c r="A11" s="173"/>
      <c r="B11" s="160"/>
      <c r="C11" s="163" t="s">
        <v>319</v>
      </c>
      <c r="D11" s="172" t="s">
        <v>320</v>
      </c>
      <c r="E11" s="162">
        <v>30</v>
      </c>
      <c r="F11" s="162">
        <v>30</v>
      </c>
      <c r="G11" s="162">
        <v>60</v>
      </c>
    </row>
    <row r="12" spans="1:7" x14ac:dyDescent="0.35">
      <c r="A12" s="173"/>
      <c r="B12" s="160"/>
      <c r="C12" s="160">
        <v>5</v>
      </c>
      <c r="D12" s="161" t="s">
        <v>321</v>
      </c>
      <c r="E12" s="162"/>
      <c r="F12" s="162"/>
      <c r="G12" s="162"/>
    </row>
    <row r="13" spans="1:7" x14ac:dyDescent="0.35">
      <c r="A13" s="173"/>
      <c r="B13" s="160"/>
      <c r="C13" s="163" t="s">
        <v>317</v>
      </c>
      <c r="D13" s="172" t="s">
        <v>322</v>
      </c>
      <c r="E13" s="162">
        <v>30</v>
      </c>
      <c r="F13" s="162">
        <v>30</v>
      </c>
      <c r="G13" s="162">
        <v>60</v>
      </c>
    </row>
    <row r="14" spans="1:7" x14ac:dyDescent="0.35">
      <c r="A14" s="173"/>
      <c r="B14" s="160"/>
      <c r="C14" s="163" t="s">
        <v>319</v>
      </c>
      <c r="D14" s="172" t="s">
        <v>323</v>
      </c>
      <c r="E14" s="162">
        <v>30</v>
      </c>
      <c r="F14" s="162">
        <v>30</v>
      </c>
      <c r="G14" s="162">
        <v>60</v>
      </c>
    </row>
    <row r="15" spans="1:7" x14ac:dyDescent="0.35">
      <c r="A15" s="173"/>
      <c r="B15" s="160"/>
      <c r="C15" s="163" t="s">
        <v>324</v>
      </c>
      <c r="D15" s="172" t="s">
        <v>325</v>
      </c>
      <c r="E15" s="162">
        <v>30</v>
      </c>
      <c r="F15" s="162">
        <v>30</v>
      </c>
      <c r="G15" s="162">
        <v>60</v>
      </c>
    </row>
    <row r="16" spans="1:7" x14ac:dyDescent="0.35">
      <c r="A16" s="173"/>
      <c r="B16" s="160"/>
      <c r="C16" s="163" t="s">
        <v>326</v>
      </c>
      <c r="D16" s="172" t="s">
        <v>327</v>
      </c>
      <c r="E16" s="162">
        <v>30</v>
      </c>
      <c r="F16" s="162">
        <v>30</v>
      </c>
      <c r="G16" s="162">
        <v>60</v>
      </c>
    </row>
    <row r="17" spans="1:7" x14ac:dyDescent="0.35">
      <c r="A17" s="173"/>
      <c r="B17" s="160"/>
      <c r="C17" s="163" t="s">
        <v>328</v>
      </c>
      <c r="D17" s="172" t="s">
        <v>329</v>
      </c>
      <c r="E17" s="162">
        <v>30</v>
      </c>
      <c r="F17" s="162">
        <v>30</v>
      </c>
      <c r="G17" s="162">
        <v>60</v>
      </c>
    </row>
    <row r="18" spans="1:7" x14ac:dyDescent="0.35">
      <c r="A18" s="173"/>
      <c r="B18" s="160"/>
      <c r="C18" s="163" t="s">
        <v>330</v>
      </c>
      <c r="D18" s="172" t="s">
        <v>331</v>
      </c>
      <c r="E18" s="162">
        <v>30</v>
      </c>
      <c r="F18" s="162">
        <v>30</v>
      </c>
      <c r="G18" s="162">
        <v>60</v>
      </c>
    </row>
    <row r="19" spans="1:7" x14ac:dyDescent="0.35">
      <c r="A19" s="173"/>
      <c r="B19" s="160"/>
      <c r="C19" s="160">
        <v>6</v>
      </c>
      <c r="D19" s="161" t="s">
        <v>332</v>
      </c>
      <c r="E19" s="162"/>
      <c r="F19" s="162"/>
      <c r="G19" s="162"/>
    </row>
    <row r="20" spans="1:7" x14ac:dyDescent="0.35">
      <c r="A20" s="173"/>
      <c r="B20" s="160"/>
      <c r="C20" s="163" t="s">
        <v>317</v>
      </c>
      <c r="D20" s="172" t="s">
        <v>333</v>
      </c>
      <c r="E20" s="162">
        <v>30</v>
      </c>
      <c r="F20" s="162">
        <v>30</v>
      </c>
      <c r="G20" s="162">
        <v>60</v>
      </c>
    </row>
    <row r="21" spans="1:7" x14ac:dyDescent="0.35">
      <c r="A21" s="173"/>
      <c r="B21" s="160"/>
      <c r="C21" s="160">
        <v>7</v>
      </c>
      <c r="D21" s="161" t="s">
        <v>334</v>
      </c>
      <c r="E21" s="162"/>
      <c r="F21" s="162">
        <v>30</v>
      </c>
      <c r="G21" s="162">
        <v>30</v>
      </c>
    </row>
    <row r="22" spans="1:7" x14ac:dyDescent="0.35">
      <c r="A22" s="173"/>
      <c r="B22" s="160"/>
      <c r="C22" s="160">
        <v>8</v>
      </c>
      <c r="D22" s="164" t="s">
        <v>335</v>
      </c>
      <c r="E22" s="162">
        <v>30</v>
      </c>
      <c r="F22" s="162">
        <v>30</v>
      </c>
      <c r="G22" s="162">
        <v>60</v>
      </c>
    </row>
    <row r="23" spans="1:7" x14ac:dyDescent="0.35">
      <c r="A23" s="173"/>
      <c r="B23" s="160"/>
      <c r="C23" s="165"/>
      <c r="D23" s="165" t="s">
        <v>72</v>
      </c>
      <c r="E23" s="165">
        <v>390</v>
      </c>
      <c r="F23" s="165">
        <v>390</v>
      </c>
      <c r="G23" s="165">
        <v>780</v>
      </c>
    </row>
    <row r="24" spans="1:7" x14ac:dyDescent="0.35">
      <c r="A24" s="155">
        <v>2</v>
      </c>
      <c r="B24" s="156" t="s">
        <v>336</v>
      </c>
      <c r="C24" s="156"/>
      <c r="D24" s="156"/>
      <c r="E24" s="157"/>
      <c r="F24" s="158"/>
      <c r="G24" s="159"/>
    </row>
    <row r="25" spans="1:7" x14ac:dyDescent="0.35">
      <c r="A25" s="173"/>
      <c r="B25" s="160"/>
      <c r="C25" s="160">
        <v>1</v>
      </c>
      <c r="D25" s="166" t="s">
        <v>337</v>
      </c>
      <c r="E25" s="162">
        <v>120</v>
      </c>
      <c r="F25" s="162">
        <v>60</v>
      </c>
      <c r="G25" s="162">
        <v>180</v>
      </c>
    </row>
    <row r="26" spans="1:7" x14ac:dyDescent="0.35">
      <c r="A26" s="173"/>
      <c r="B26" s="160"/>
      <c r="C26" s="160">
        <v>2</v>
      </c>
      <c r="D26" s="161" t="s">
        <v>338</v>
      </c>
      <c r="E26" s="162">
        <v>120</v>
      </c>
      <c r="F26" s="162">
        <v>120</v>
      </c>
      <c r="G26" s="162">
        <v>240</v>
      </c>
    </row>
    <row r="27" spans="1:7" x14ac:dyDescent="0.35">
      <c r="A27" s="173"/>
      <c r="B27" s="160"/>
      <c r="C27" s="160">
        <v>3</v>
      </c>
      <c r="D27" s="164" t="s">
        <v>339</v>
      </c>
      <c r="E27" s="162">
        <v>120</v>
      </c>
      <c r="F27" s="162">
        <v>120</v>
      </c>
      <c r="G27" s="162">
        <v>240</v>
      </c>
    </row>
    <row r="28" spans="1:7" x14ac:dyDescent="0.35">
      <c r="A28" s="173"/>
      <c r="B28" s="160"/>
      <c r="C28" s="165"/>
      <c r="D28" s="165" t="s">
        <v>72</v>
      </c>
      <c r="E28" s="165">
        <v>360</v>
      </c>
      <c r="F28" s="165">
        <v>300</v>
      </c>
      <c r="G28" s="165">
        <v>660</v>
      </c>
    </row>
    <row r="29" spans="1:7" x14ac:dyDescent="0.35">
      <c r="A29" s="155">
        <v>3</v>
      </c>
      <c r="B29" s="156" t="s">
        <v>37</v>
      </c>
      <c r="C29" s="156"/>
      <c r="D29" s="156"/>
      <c r="E29" s="157"/>
      <c r="F29" s="158"/>
      <c r="G29" s="159"/>
    </row>
    <row r="30" spans="1:7" x14ac:dyDescent="0.35">
      <c r="A30" s="173"/>
      <c r="B30" s="160"/>
      <c r="C30" s="160">
        <v>1</v>
      </c>
      <c r="D30" s="161" t="s">
        <v>340</v>
      </c>
      <c r="E30" s="162">
        <v>60</v>
      </c>
      <c r="F30" s="162">
        <v>90</v>
      </c>
      <c r="G30" s="162">
        <v>150</v>
      </c>
    </row>
    <row r="31" spans="1:7" x14ac:dyDescent="0.35">
      <c r="A31" s="173"/>
      <c r="B31" s="160"/>
      <c r="C31" s="160">
        <v>2</v>
      </c>
      <c r="D31" s="161" t="s">
        <v>341</v>
      </c>
      <c r="E31" s="162">
        <v>60</v>
      </c>
      <c r="F31" s="162">
        <v>90</v>
      </c>
      <c r="G31" s="162">
        <v>150</v>
      </c>
    </row>
    <row r="32" spans="1:7" x14ac:dyDescent="0.35">
      <c r="A32" s="173"/>
      <c r="B32" s="160"/>
      <c r="C32" s="160">
        <v>3</v>
      </c>
      <c r="D32" s="161" t="s">
        <v>342</v>
      </c>
      <c r="E32" s="162">
        <v>60</v>
      </c>
      <c r="F32" s="162">
        <v>90</v>
      </c>
      <c r="G32" s="162">
        <v>150</v>
      </c>
    </row>
    <row r="33" spans="1:7" x14ac:dyDescent="0.35">
      <c r="A33" s="173"/>
      <c r="B33" s="160"/>
      <c r="C33" s="160">
        <v>4</v>
      </c>
      <c r="D33" s="161" t="s">
        <v>334</v>
      </c>
      <c r="E33" s="162">
        <v>60</v>
      </c>
      <c r="F33" s="162">
        <v>90</v>
      </c>
      <c r="G33" s="162">
        <v>150</v>
      </c>
    </row>
    <row r="34" spans="1:7" x14ac:dyDescent="0.35">
      <c r="A34" s="173"/>
      <c r="B34" s="160"/>
      <c r="C34" s="160">
        <v>5</v>
      </c>
      <c r="D34" s="164" t="s">
        <v>343</v>
      </c>
      <c r="E34" s="162"/>
      <c r="F34" s="162">
        <v>360</v>
      </c>
      <c r="G34" s="162">
        <v>360</v>
      </c>
    </row>
    <row r="35" spans="1:7" x14ac:dyDescent="0.35">
      <c r="A35" s="173"/>
      <c r="B35" s="160"/>
      <c r="C35" s="165"/>
      <c r="D35" s="165" t="s">
        <v>72</v>
      </c>
      <c r="E35" s="165">
        <v>240</v>
      </c>
      <c r="F35" s="165">
        <v>720</v>
      </c>
      <c r="G35" s="165">
        <v>960</v>
      </c>
    </row>
    <row r="36" spans="1:7" x14ac:dyDescent="0.35">
      <c r="A36" s="161"/>
      <c r="B36" s="167"/>
      <c r="C36" s="168"/>
      <c r="D36" s="127"/>
      <c r="E36" s="168"/>
      <c r="F36" s="168"/>
      <c r="G36" s="168"/>
    </row>
    <row r="37" spans="1:7" ht="29" x14ac:dyDescent="0.35">
      <c r="A37" s="174"/>
      <c r="B37" s="169"/>
      <c r="C37" s="170"/>
      <c r="D37" s="171" t="s">
        <v>344</v>
      </c>
      <c r="E37" s="170">
        <v>990</v>
      </c>
      <c r="F37" s="170">
        <v>1410</v>
      </c>
      <c r="G37" s="170">
        <v>2400</v>
      </c>
    </row>
    <row r="38" spans="1:7" ht="29" x14ac:dyDescent="0.35">
      <c r="A38" s="174"/>
      <c r="B38" s="169"/>
      <c r="C38" s="170"/>
      <c r="D38" s="171" t="s">
        <v>345</v>
      </c>
      <c r="E38" s="170">
        <v>16.5</v>
      </c>
      <c r="F38" s="170">
        <v>23.5</v>
      </c>
      <c r="G38" s="170">
        <v>40</v>
      </c>
    </row>
  </sheetData>
  <mergeCells count="4">
    <mergeCell ref="A1:G1"/>
    <mergeCell ref="A2:B2"/>
    <mergeCell ref="A3:A4"/>
    <mergeCell ref="B3:G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workbookViewId="0">
      <selection sqref="A1:G1"/>
    </sheetView>
  </sheetViews>
  <sheetFormatPr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60" t="s">
        <v>346</v>
      </c>
      <c r="B1" s="361"/>
      <c r="C1" s="361"/>
      <c r="D1" s="361"/>
      <c r="E1" s="361"/>
      <c r="F1" s="361"/>
      <c r="G1" s="361"/>
      <c r="H1" s="1"/>
    </row>
    <row r="2" spans="1:8" ht="15" thickBot="1" x14ac:dyDescent="0.4">
      <c r="A2" s="2" t="s">
        <v>347</v>
      </c>
      <c r="B2" s="3"/>
      <c r="C2" s="4"/>
      <c r="D2" s="5"/>
      <c r="E2" s="1"/>
      <c r="F2" s="1"/>
      <c r="G2" s="1"/>
      <c r="H2" s="1"/>
    </row>
    <row r="3" spans="1:8" ht="15.5" x14ac:dyDescent="0.35">
      <c r="A3" s="362" t="s">
        <v>57</v>
      </c>
      <c r="B3" s="364" t="s">
        <v>58</v>
      </c>
      <c r="C3" s="365"/>
      <c r="D3" s="365"/>
      <c r="E3" s="365"/>
      <c r="F3" s="365"/>
      <c r="G3" s="365"/>
      <c r="H3" s="6"/>
    </row>
    <row r="4" spans="1:8" ht="31.5" thickBot="1" x14ac:dyDescent="0.4">
      <c r="A4" s="363"/>
      <c r="B4" s="7" t="s">
        <v>59</v>
      </c>
      <c r="C4" s="8" t="s">
        <v>60</v>
      </c>
      <c r="D4" s="8" t="s">
        <v>61</v>
      </c>
      <c r="E4" s="8" t="s">
        <v>348</v>
      </c>
      <c r="F4" s="8" t="s">
        <v>349</v>
      </c>
      <c r="G4" s="8" t="s">
        <v>350</v>
      </c>
      <c r="H4" s="6"/>
    </row>
    <row r="5" spans="1:8" x14ac:dyDescent="0.35">
      <c r="A5" s="9">
        <v>1</v>
      </c>
      <c r="B5" s="10" t="s">
        <v>351</v>
      </c>
      <c r="C5" s="12"/>
      <c r="D5" s="12"/>
      <c r="E5" s="12"/>
      <c r="F5" s="13"/>
      <c r="G5" s="13"/>
      <c r="H5" s="11"/>
    </row>
    <row r="6" spans="1:8" x14ac:dyDescent="0.35">
      <c r="A6" s="14"/>
      <c r="B6" s="16"/>
      <c r="C6" s="16">
        <v>1</v>
      </c>
      <c r="D6" s="17" t="s">
        <v>352</v>
      </c>
      <c r="E6" s="348">
        <v>180</v>
      </c>
      <c r="F6" s="348">
        <v>180</v>
      </c>
      <c r="G6" s="348">
        <v>360</v>
      </c>
      <c r="H6" s="11"/>
    </row>
    <row r="7" spans="1:8" x14ac:dyDescent="0.35">
      <c r="A7" s="14"/>
      <c r="B7" s="16"/>
      <c r="C7" s="16">
        <v>2</v>
      </c>
      <c r="D7" s="17" t="s">
        <v>353</v>
      </c>
      <c r="E7" s="349"/>
      <c r="F7" s="349"/>
      <c r="G7" s="349"/>
      <c r="H7" s="11"/>
    </row>
    <row r="8" spans="1:8" x14ac:dyDescent="0.35">
      <c r="A8" s="14"/>
      <c r="B8" s="16"/>
      <c r="C8" s="16">
        <v>3</v>
      </c>
      <c r="D8" s="17" t="s">
        <v>354</v>
      </c>
      <c r="E8" s="349"/>
      <c r="F8" s="349"/>
      <c r="G8" s="349"/>
      <c r="H8" s="11"/>
    </row>
    <row r="9" spans="1:8" x14ac:dyDescent="0.35">
      <c r="A9" s="14"/>
      <c r="B9" s="16"/>
      <c r="C9" s="16">
        <v>4</v>
      </c>
      <c r="D9" s="17" t="s">
        <v>355</v>
      </c>
      <c r="E9" s="349"/>
      <c r="F9" s="349"/>
      <c r="G9" s="349"/>
      <c r="H9" s="11"/>
    </row>
    <row r="10" spans="1:8" x14ac:dyDescent="0.35">
      <c r="A10" s="14"/>
      <c r="B10" s="16"/>
      <c r="C10" s="18"/>
      <c r="D10" s="19" t="s">
        <v>72</v>
      </c>
      <c r="E10" s="18">
        <f>SUM(E6)</f>
        <v>180</v>
      </c>
      <c r="F10" s="18">
        <f>SUM(F6)</f>
        <v>180</v>
      </c>
      <c r="G10" s="18">
        <f>SUM(E10:F10)</f>
        <v>360</v>
      </c>
      <c r="H10" s="11"/>
    </row>
    <row r="11" spans="1:8" x14ac:dyDescent="0.35">
      <c r="A11" s="9">
        <v>2</v>
      </c>
      <c r="B11" s="10" t="s">
        <v>356</v>
      </c>
      <c r="C11" s="12"/>
      <c r="D11" s="12"/>
      <c r="E11" s="12"/>
      <c r="F11" s="13"/>
      <c r="G11" s="13"/>
      <c r="H11" s="11"/>
    </row>
    <row r="12" spans="1:8" x14ac:dyDescent="0.35">
      <c r="A12" s="20"/>
      <c r="B12" s="21"/>
      <c r="C12" s="21">
        <v>1</v>
      </c>
      <c r="D12" s="22" t="s">
        <v>357</v>
      </c>
      <c r="E12" s="345">
        <v>360</v>
      </c>
      <c r="F12" s="345">
        <v>360</v>
      </c>
      <c r="G12" s="345">
        <v>720</v>
      </c>
      <c r="H12" s="11"/>
    </row>
    <row r="13" spans="1:8" x14ac:dyDescent="0.35">
      <c r="A13" s="20"/>
      <c r="B13" s="21"/>
      <c r="C13" s="21">
        <v>2</v>
      </c>
      <c r="D13" s="22" t="s">
        <v>358</v>
      </c>
      <c r="E13" s="346"/>
      <c r="F13" s="346"/>
      <c r="G13" s="346"/>
      <c r="H13" s="11"/>
    </row>
    <row r="14" spans="1:8" x14ac:dyDescent="0.35">
      <c r="A14" s="20"/>
      <c r="B14" s="21"/>
      <c r="C14" s="21">
        <v>3</v>
      </c>
      <c r="D14" s="22" t="s">
        <v>359</v>
      </c>
      <c r="E14" s="346"/>
      <c r="F14" s="346"/>
      <c r="G14" s="346"/>
      <c r="H14" s="11"/>
    </row>
    <row r="15" spans="1:8" x14ac:dyDescent="0.35">
      <c r="A15" s="20"/>
      <c r="B15" s="21"/>
      <c r="C15" s="21">
        <v>4</v>
      </c>
      <c r="D15" s="22" t="s">
        <v>360</v>
      </c>
      <c r="E15" s="347"/>
      <c r="F15" s="347"/>
      <c r="G15" s="347"/>
      <c r="H15" s="11"/>
    </row>
    <row r="16" spans="1:8" x14ac:dyDescent="0.35">
      <c r="A16" s="20"/>
      <c r="B16" s="21"/>
      <c r="C16" s="21">
        <v>5</v>
      </c>
      <c r="D16" s="22" t="s">
        <v>361</v>
      </c>
      <c r="E16" s="23"/>
      <c r="F16" s="23"/>
      <c r="G16" s="32"/>
      <c r="H16" s="11"/>
    </row>
    <row r="17" spans="1:8" x14ac:dyDescent="0.35">
      <c r="A17" s="20"/>
      <c r="B17" s="21"/>
      <c r="C17" s="18"/>
      <c r="D17" s="19" t="s">
        <v>72</v>
      </c>
      <c r="E17" s="18">
        <f>SUM(E12)</f>
        <v>360</v>
      </c>
      <c r="F17" s="18">
        <f>SUM(F12)</f>
        <v>360</v>
      </c>
      <c r="G17" s="18">
        <f>SUM(E17:F17)</f>
        <v>720</v>
      </c>
      <c r="H17" s="11"/>
    </row>
    <row r="18" spans="1:8" x14ac:dyDescent="0.35">
      <c r="A18" s="9">
        <v>3</v>
      </c>
      <c r="B18" s="10" t="s">
        <v>362</v>
      </c>
      <c r="C18" s="12"/>
      <c r="D18" s="12"/>
      <c r="E18" s="12"/>
      <c r="F18" s="13"/>
      <c r="G18" s="13"/>
      <c r="H18" s="11"/>
    </row>
    <row r="19" spans="1:8" x14ac:dyDescent="0.35">
      <c r="A19" s="20"/>
      <c r="B19" s="21"/>
      <c r="C19" s="21">
        <v>1</v>
      </c>
      <c r="D19" s="22" t="s">
        <v>363</v>
      </c>
      <c r="E19" s="358">
        <v>0</v>
      </c>
      <c r="F19" s="358">
        <v>0</v>
      </c>
      <c r="G19" s="358">
        <v>0</v>
      </c>
      <c r="H19" s="11"/>
    </row>
    <row r="20" spans="1:8" x14ac:dyDescent="0.35">
      <c r="A20" s="20"/>
      <c r="B20" s="21"/>
      <c r="C20" s="21">
        <v>2</v>
      </c>
      <c r="D20" s="22" t="s">
        <v>364</v>
      </c>
      <c r="E20" s="359"/>
      <c r="F20" s="359"/>
      <c r="G20" s="359"/>
      <c r="H20" s="11"/>
    </row>
    <row r="21" spans="1:8" x14ac:dyDescent="0.35">
      <c r="A21" s="14"/>
      <c r="B21" s="16"/>
      <c r="C21" s="18"/>
      <c r="D21" s="19" t="s">
        <v>72</v>
      </c>
      <c r="E21" s="33">
        <f>SUM(E19)</f>
        <v>0</v>
      </c>
      <c r="F21" s="33">
        <f>SUM(F19)</f>
        <v>0</v>
      </c>
      <c r="G21" s="33">
        <v>0</v>
      </c>
      <c r="H21" s="11"/>
    </row>
    <row r="22" spans="1:8" x14ac:dyDescent="0.35">
      <c r="A22" s="9">
        <v>4</v>
      </c>
      <c r="B22" s="10" t="s">
        <v>365</v>
      </c>
      <c r="C22" s="10"/>
      <c r="D22" s="10"/>
      <c r="E22" s="12"/>
      <c r="F22" s="13"/>
      <c r="G22" s="13"/>
      <c r="H22" s="11"/>
    </row>
    <row r="23" spans="1:8" x14ac:dyDescent="0.35">
      <c r="A23" s="14"/>
      <c r="B23" s="16"/>
      <c r="C23" s="16">
        <v>1</v>
      </c>
      <c r="D23" s="17" t="s">
        <v>366</v>
      </c>
      <c r="E23" s="356">
        <v>0</v>
      </c>
      <c r="F23" s="356">
        <v>0</v>
      </c>
      <c r="G23" s="356">
        <f>SUM(E23:F26)</f>
        <v>0</v>
      </c>
      <c r="H23" s="11"/>
    </row>
    <row r="24" spans="1:8" x14ac:dyDescent="0.35">
      <c r="A24" s="14"/>
      <c r="B24" s="16"/>
      <c r="C24" s="16">
        <v>2</v>
      </c>
      <c r="D24" s="17" t="s">
        <v>367</v>
      </c>
      <c r="E24" s="357"/>
      <c r="F24" s="357"/>
      <c r="G24" s="357"/>
      <c r="H24" s="11"/>
    </row>
    <row r="25" spans="1:8" x14ac:dyDescent="0.35">
      <c r="A25" s="14"/>
      <c r="B25" s="16"/>
      <c r="C25" s="16">
        <v>3</v>
      </c>
      <c r="D25" s="17" t="s">
        <v>368</v>
      </c>
      <c r="E25" s="357"/>
      <c r="F25" s="357"/>
      <c r="G25" s="357"/>
      <c r="H25" s="11"/>
    </row>
    <row r="26" spans="1:8" x14ac:dyDescent="0.35">
      <c r="A26" s="14"/>
      <c r="B26" s="16"/>
      <c r="C26" s="16">
        <v>4</v>
      </c>
      <c r="D26" s="17" t="s">
        <v>369</v>
      </c>
      <c r="E26" s="357"/>
      <c r="F26" s="357"/>
      <c r="G26" s="357"/>
      <c r="H26" s="11"/>
    </row>
    <row r="27" spans="1:8" x14ac:dyDescent="0.35">
      <c r="A27" s="14"/>
      <c r="B27" s="16"/>
      <c r="C27" s="18"/>
      <c r="D27" s="19" t="s">
        <v>72</v>
      </c>
      <c r="E27" s="33">
        <f>SUM(E23)</f>
        <v>0</v>
      </c>
      <c r="F27" s="33">
        <f>SUM(F23)</f>
        <v>0</v>
      </c>
      <c r="G27" s="33">
        <v>0</v>
      </c>
      <c r="H27" s="11"/>
    </row>
    <row r="28" spans="1:8" x14ac:dyDescent="0.35">
      <c r="A28" s="9">
        <v>5</v>
      </c>
      <c r="B28" s="10" t="s">
        <v>370</v>
      </c>
      <c r="C28" s="12"/>
      <c r="D28" s="12"/>
      <c r="E28" s="12"/>
      <c r="F28" s="13"/>
      <c r="G28" s="13"/>
      <c r="H28" s="11"/>
    </row>
    <row r="29" spans="1:8" x14ac:dyDescent="0.35">
      <c r="A29" s="24"/>
      <c r="B29" s="25"/>
      <c r="C29" s="25">
        <v>1</v>
      </c>
      <c r="D29" s="26" t="s">
        <v>371</v>
      </c>
      <c r="E29" s="358">
        <v>0</v>
      </c>
      <c r="F29" s="358">
        <v>0</v>
      </c>
      <c r="G29" s="358">
        <f>SUM(E29:F30)</f>
        <v>0</v>
      </c>
      <c r="H29" s="11"/>
    </row>
    <row r="30" spans="1:8" x14ac:dyDescent="0.35">
      <c r="A30" s="24"/>
      <c r="B30" s="25"/>
      <c r="C30" s="25">
        <v>2</v>
      </c>
      <c r="D30" s="26" t="s">
        <v>372</v>
      </c>
      <c r="E30" s="359"/>
      <c r="F30" s="359"/>
      <c r="G30" s="359"/>
      <c r="H30" s="11"/>
    </row>
    <row r="31" spans="1:8" x14ac:dyDescent="0.35">
      <c r="A31" s="24"/>
      <c r="B31" s="25"/>
      <c r="C31" s="25"/>
      <c r="D31" s="27" t="s">
        <v>72</v>
      </c>
      <c r="E31" s="33">
        <f>SUM(E29)</f>
        <v>0</v>
      </c>
      <c r="F31" s="33">
        <f>SUM(F29)</f>
        <v>0</v>
      </c>
      <c r="G31" s="33">
        <v>0</v>
      </c>
      <c r="H31" s="11"/>
    </row>
    <row r="32" spans="1:8" x14ac:dyDescent="0.35">
      <c r="A32" s="9">
        <v>6</v>
      </c>
      <c r="B32" s="10" t="s">
        <v>373</v>
      </c>
      <c r="C32" s="12"/>
      <c r="D32" s="12"/>
      <c r="E32" s="12"/>
      <c r="F32" s="13"/>
      <c r="G32" s="13"/>
      <c r="H32" s="11"/>
    </row>
    <row r="33" spans="1:8" x14ac:dyDescent="0.35">
      <c r="A33" s="24"/>
      <c r="B33" s="25"/>
      <c r="C33" s="25">
        <v>1</v>
      </c>
      <c r="D33" s="26" t="s">
        <v>374</v>
      </c>
      <c r="E33" s="39">
        <v>0</v>
      </c>
      <c r="F33" s="39">
        <v>0</v>
      </c>
      <c r="G33" s="33">
        <v>0</v>
      </c>
      <c r="H33" s="11"/>
    </row>
    <row r="34" spans="1:8" x14ac:dyDescent="0.35">
      <c r="A34" s="24"/>
      <c r="B34" s="25"/>
      <c r="C34" s="25">
        <v>2</v>
      </c>
      <c r="D34" s="27" t="s">
        <v>72</v>
      </c>
      <c r="E34" s="33">
        <f>SUM(E33)</f>
        <v>0</v>
      </c>
      <c r="F34" s="33">
        <f>SUM(F33)</f>
        <v>0</v>
      </c>
      <c r="G34" s="33">
        <v>0</v>
      </c>
      <c r="H34" s="11"/>
    </row>
    <row r="35" spans="1:8" x14ac:dyDescent="0.35">
      <c r="A35" s="9">
        <v>7</v>
      </c>
      <c r="B35" s="10" t="s">
        <v>375</v>
      </c>
      <c r="C35" s="10"/>
      <c r="D35" s="10"/>
      <c r="E35" s="12"/>
      <c r="F35" s="13"/>
      <c r="G35" s="13"/>
      <c r="H35" s="11"/>
    </row>
    <row r="36" spans="1:8" x14ac:dyDescent="0.35">
      <c r="A36" s="14"/>
      <c r="B36" s="16"/>
      <c r="C36" s="16">
        <v>1</v>
      </c>
      <c r="D36" s="17" t="s">
        <v>376</v>
      </c>
      <c r="E36" s="348">
        <v>480</v>
      </c>
      <c r="F36" s="348">
        <v>240</v>
      </c>
      <c r="G36" s="348">
        <f>SUM(E36:F38)</f>
        <v>720</v>
      </c>
      <c r="H36" s="11"/>
    </row>
    <row r="37" spans="1:8" x14ac:dyDescent="0.35">
      <c r="A37" s="14"/>
      <c r="B37" s="16"/>
      <c r="C37" s="16">
        <v>2</v>
      </c>
      <c r="D37" s="17" t="s">
        <v>377</v>
      </c>
      <c r="E37" s="349"/>
      <c r="F37" s="349"/>
      <c r="G37" s="349"/>
      <c r="H37" s="11"/>
    </row>
    <row r="38" spans="1:8" x14ac:dyDescent="0.35">
      <c r="A38" s="14"/>
      <c r="B38" s="16"/>
      <c r="C38" s="16">
        <v>3</v>
      </c>
      <c r="D38" s="17" t="s">
        <v>378</v>
      </c>
      <c r="E38" s="349"/>
      <c r="F38" s="349"/>
      <c r="G38" s="349"/>
      <c r="H38" s="11"/>
    </row>
    <row r="39" spans="1:8" x14ac:dyDescent="0.35">
      <c r="A39" s="14"/>
      <c r="B39" s="16"/>
      <c r="C39" s="18"/>
      <c r="D39" s="19" t="s">
        <v>72</v>
      </c>
      <c r="E39" s="18">
        <f>SUM(E36)</f>
        <v>480</v>
      </c>
      <c r="F39" s="18">
        <f>SUM(F36)</f>
        <v>240</v>
      </c>
      <c r="G39" s="18">
        <f>SUM(G36)</f>
        <v>720</v>
      </c>
      <c r="H39" s="11"/>
    </row>
    <row r="40" spans="1:8" x14ac:dyDescent="0.35">
      <c r="A40" s="9">
        <v>8</v>
      </c>
      <c r="B40" s="10" t="s">
        <v>379</v>
      </c>
      <c r="C40" s="10"/>
      <c r="D40" s="10"/>
      <c r="E40" s="12"/>
      <c r="F40" s="13"/>
      <c r="G40" s="13"/>
      <c r="H40" s="11"/>
    </row>
    <row r="41" spans="1:8" x14ac:dyDescent="0.35">
      <c r="A41" s="14"/>
      <c r="B41" s="16"/>
      <c r="C41" s="16">
        <v>1</v>
      </c>
      <c r="D41" s="17" t="s">
        <v>380</v>
      </c>
      <c r="E41" s="348">
        <v>960</v>
      </c>
      <c r="F41" s="348">
        <v>360</v>
      </c>
      <c r="G41" s="348">
        <f>SUM(E41:F44)</f>
        <v>1320</v>
      </c>
      <c r="H41" s="11"/>
    </row>
    <row r="42" spans="1:8" x14ac:dyDescent="0.35">
      <c r="A42" s="14"/>
      <c r="B42" s="16"/>
      <c r="C42" s="16">
        <v>2</v>
      </c>
      <c r="D42" s="17" t="s">
        <v>381</v>
      </c>
      <c r="E42" s="349"/>
      <c r="F42" s="349"/>
      <c r="G42" s="349"/>
      <c r="H42" s="11"/>
    </row>
    <row r="43" spans="1:8" x14ac:dyDescent="0.35">
      <c r="A43" s="14"/>
      <c r="B43" s="16"/>
      <c r="C43" s="16">
        <v>3</v>
      </c>
      <c r="D43" s="17" t="s">
        <v>382</v>
      </c>
      <c r="E43" s="349"/>
      <c r="F43" s="349"/>
      <c r="G43" s="349"/>
      <c r="H43" s="11"/>
    </row>
    <row r="44" spans="1:8" x14ac:dyDescent="0.35">
      <c r="A44" s="14"/>
      <c r="B44" s="16"/>
      <c r="C44" s="16">
        <v>4</v>
      </c>
      <c r="D44" s="17" t="s">
        <v>383</v>
      </c>
      <c r="E44" s="349"/>
      <c r="F44" s="349"/>
      <c r="G44" s="349"/>
      <c r="H44" s="11"/>
    </row>
    <row r="45" spans="1:8" x14ac:dyDescent="0.35">
      <c r="A45" s="14"/>
      <c r="B45" s="16"/>
      <c r="C45" s="18"/>
      <c r="D45" s="19" t="s">
        <v>72</v>
      </c>
      <c r="E45" s="18">
        <f>SUM(E41)</f>
        <v>960</v>
      </c>
      <c r="F45" s="18">
        <f>SUM(F41)</f>
        <v>360</v>
      </c>
      <c r="G45" s="18">
        <f>SUM(G41)</f>
        <v>1320</v>
      </c>
      <c r="H45" s="11"/>
    </row>
    <row r="46" spans="1:8" x14ac:dyDescent="0.35">
      <c r="A46" s="9">
        <v>9</v>
      </c>
      <c r="B46" s="10" t="s">
        <v>384</v>
      </c>
      <c r="C46" s="10"/>
      <c r="D46" s="10"/>
      <c r="E46" s="12"/>
      <c r="F46" s="13"/>
      <c r="G46" s="13"/>
      <c r="H46" s="11"/>
    </row>
    <row r="47" spans="1:8" x14ac:dyDescent="0.35">
      <c r="A47" s="14"/>
      <c r="B47" s="16"/>
      <c r="C47" s="16">
        <v>1</v>
      </c>
      <c r="D47" s="17" t="s">
        <v>385</v>
      </c>
      <c r="E47" s="352">
        <v>0</v>
      </c>
      <c r="F47" s="354">
        <v>0</v>
      </c>
      <c r="G47" s="354">
        <f>SUM(E47:F51)</f>
        <v>0</v>
      </c>
      <c r="H47" s="11"/>
    </row>
    <row r="48" spans="1:8" x14ac:dyDescent="0.35">
      <c r="A48" s="14"/>
      <c r="B48" s="16"/>
      <c r="C48" s="16">
        <v>2</v>
      </c>
      <c r="D48" s="17" t="s">
        <v>386</v>
      </c>
      <c r="E48" s="353"/>
      <c r="F48" s="355"/>
      <c r="G48" s="355"/>
      <c r="H48" s="11"/>
    </row>
    <row r="49" spans="1:8" x14ac:dyDescent="0.35">
      <c r="A49" s="14"/>
      <c r="B49" s="16"/>
      <c r="C49" s="16">
        <v>3</v>
      </c>
      <c r="D49" s="17" t="s">
        <v>387</v>
      </c>
      <c r="E49" s="353"/>
      <c r="F49" s="355"/>
      <c r="G49" s="355"/>
      <c r="H49" s="11"/>
    </row>
    <row r="50" spans="1:8" x14ac:dyDescent="0.35">
      <c r="A50" s="14"/>
      <c r="B50" s="16"/>
      <c r="C50" s="16">
        <v>4</v>
      </c>
      <c r="D50" s="17" t="s">
        <v>388</v>
      </c>
      <c r="E50" s="353"/>
      <c r="F50" s="355"/>
      <c r="G50" s="355"/>
      <c r="H50" s="11"/>
    </row>
    <row r="51" spans="1:8" x14ac:dyDescent="0.35">
      <c r="A51" s="28"/>
      <c r="B51" s="29"/>
      <c r="C51" s="16">
        <v>5</v>
      </c>
      <c r="D51" s="17" t="s">
        <v>389</v>
      </c>
      <c r="E51" s="353"/>
      <c r="F51" s="355"/>
      <c r="G51" s="355"/>
      <c r="H51" s="11"/>
    </row>
    <row r="52" spans="1:8" x14ac:dyDescent="0.35">
      <c r="A52" s="28"/>
      <c r="B52" s="29"/>
      <c r="C52" s="30"/>
      <c r="D52" s="19" t="s">
        <v>72</v>
      </c>
      <c r="E52" s="34">
        <f>SUM(E47)</f>
        <v>0</v>
      </c>
      <c r="F52" s="34">
        <f>SUM(F47)</f>
        <v>0</v>
      </c>
      <c r="G52" s="34">
        <v>0</v>
      </c>
      <c r="H52" s="11"/>
    </row>
    <row r="53" spans="1:8" x14ac:dyDescent="0.35">
      <c r="A53" s="9">
        <v>10</v>
      </c>
      <c r="B53" s="10" t="s">
        <v>390</v>
      </c>
      <c r="C53" s="10"/>
      <c r="D53" s="10"/>
      <c r="E53" s="12"/>
      <c r="F53" s="13"/>
      <c r="G53" s="13"/>
      <c r="H53" s="11"/>
    </row>
    <row r="54" spans="1:8" x14ac:dyDescent="0.35">
      <c r="A54" s="14"/>
      <c r="B54" s="16"/>
      <c r="C54" s="16">
        <v>1</v>
      </c>
      <c r="D54" s="17" t="s">
        <v>391</v>
      </c>
      <c r="E54" s="352">
        <v>0</v>
      </c>
      <c r="F54" s="354">
        <v>0</v>
      </c>
      <c r="G54" s="354">
        <f>SUM(E54:F58)</f>
        <v>0</v>
      </c>
      <c r="H54" s="11"/>
    </row>
    <row r="55" spans="1:8" x14ac:dyDescent="0.35">
      <c r="A55" s="14"/>
      <c r="B55" s="16"/>
      <c r="C55" s="16">
        <v>2</v>
      </c>
      <c r="D55" s="17" t="s">
        <v>392</v>
      </c>
      <c r="E55" s="353"/>
      <c r="F55" s="355"/>
      <c r="G55" s="355"/>
      <c r="H55" s="11"/>
    </row>
    <row r="56" spans="1:8" x14ac:dyDescent="0.35">
      <c r="A56" s="14"/>
      <c r="B56" s="16"/>
      <c r="C56" s="16">
        <v>3</v>
      </c>
      <c r="D56" s="17" t="s">
        <v>393</v>
      </c>
      <c r="E56" s="353"/>
      <c r="F56" s="355"/>
      <c r="G56" s="355"/>
      <c r="H56" s="11"/>
    </row>
    <row r="57" spans="1:8" x14ac:dyDescent="0.35">
      <c r="A57" s="14"/>
      <c r="B57" s="16"/>
      <c r="C57" s="16">
        <v>4</v>
      </c>
      <c r="D57" s="17" t="s">
        <v>394</v>
      </c>
      <c r="E57" s="353"/>
      <c r="F57" s="355"/>
      <c r="G57" s="355"/>
      <c r="H57" s="11"/>
    </row>
    <row r="58" spans="1:8" x14ac:dyDescent="0.35">
      <c r="A58" s="28"/>
      <c r="B58" s="29"/>
      <c r="C58" s="16">
        <v>5</v>
      </c>
      <c r="D58" s="17" t="s">
        <v>389</v>
      </c>
      <c r="E58" s="353"/>
      <c r="F58" s="355"/>
      <c r="G58" s="355"/>
      <c r="H58" s="11"/>
    </row>
    <row r="59" spans="1:8" x14ac:dyDescent="0.35">
      <c r="A59" s="28"/>
      <c r="B59" s="29"/>
      <c r="C59" s="30"/>
      <c r="D59" s="19" t="s">
        <v>72</v>
      </c>
      <c r="E59" s="34">
        <f>SUM(E54)</f>
        <v>0</v>
      </c>
      <c r="F59" s="34">
        <f>SUM(F54)</f>
        <v>0</v>
      </c>
      <c r="G59" s="34">
        <v>0</v>
      </c>
      <c r="H59" s="11"/>
    </row>
    <row r="60" spans="1:8" x14ac:dyDescent="0.35">
      <c r="A60" s="9">
        <v>11</v>
      </c>
      <c r="B60" s="10" t="s">
        <v>395</v>
      </c>
      <c r="C60" s="10"/>
      <c r="D60" s="10"/>
      <c r="E60" s="12"/>
      <c r="F60" s="13"/>
      <c r="G60" s="13"/>
      <c r="H60" s="11"/>
    </row>
    <row r="61" spans="1:8" x14ac:dyDescent="0.35">
      <c r="A61" s="14"/>
      <c r="B61" s="16"/>
      <c r="C61" s="16">
        <v>1</v>
      </c>
      <c r="D61" s="17" t="s">
        <v>396</v>
      </c>
      <c r="E61" s="340">
        <v>300</v>
      </c>
      <c r="F61" s="337">
        <v>300</v>
      </c>
      <c r="G61" s="337">
        <f>SUM(E61:F66)</f>
        <v>600</v>
      </c>
      <c r="H61" s="11"/>
    </row>
    <row r="62" spans="1:8" x14ac:dyDescent="0.35">
      <c r="A62" s="14"/>
      <c r="B62" s="16"/>
      <c r="C62" s="16">
        <v>2</v>
      </c>
      <c r="D62" s="35" t="s">
        <v>397</v>
      </c>
      <c r="E62" s="350"/>
      <c r="F62" s="351"/>
      <c r="G62" s="351"/>
      <c r="H62" s="11"/>
    </row>
    <row r="63" spans="1:8" x14ac:dyDescent="0.35">
      <c r="A63" s="14"/>
      <c r="B63" s="16"/>
      <c r="C63" s="16">
        <v>3</v>
      </c>
      <c r="D63" s="17" t="s">
        <v>398</v>
      </c>
      <c r="E63" s="350"/>
      <c r="F63" s="351"/>
      <c r="G63" s="351"/>
      <c r="H63" s="11"/>
    </row>
    <row r="64" spans="1:8" x14ac:dyDescent="0.35">
      <c r="A64" s="14"/>
      <c r="B64" s="16"/>
      <c r="C64" s="16">
        <v>5</v>
      </c>
      <c r="D64" s="17" t="s">
        <v>399</v>
      </c>
      <c r="E64" s="350"/>
      <c r="F64" s="351"/>
      <c r="G64" s="351"/>
      <c r="H64" s="11"/>
    </row>
    <row r="65" spans="1:8" x14ac:dyDescent="0.35">
      <c r="A65" s="28"/>
      <c r="B65" s="29"/>
      <c r="C65" s="16">
        <v>5</v>
      </c>
      <c r="D65" s="17" t="s">
        <v>400</v>
      </c>
      <c r="E65" s="350"/>
      <c r="F65" s="351"/>
      <c r="G65" s="351"/>
      <c r="H65" s="11"/>
    </row>
    <row r="66" spans="1:8" x14ac:dyDescent="0.35">
      <c r="A66" s="28"/>
      <c r="B66" s="29"/>
      <c r="C66" s="29">
        <v>6</v>
      </c>
      <c r="D66" s="17" t="s">
        <v>401</v>
      </c>
      <c r="E66" s="350"/>
      <c r="F66" s="351"/>
      <c r="G66" s="351"/>
      <c r="H66" s="11"/>
    </row>
    <row r="67" spans="1:8" x14ac:dyDescent="0.35">
      <c r="A67" s="28"/>
      <c r="B67" s="29"/>
      <c r="C67" s="16">
        <v>7</v>
      </c>
      <c r="D67" s="17" t="s">
        <v>402</v>
      </c>
      <c r="E67" s="350">
        <v>120</v>
      </c>
      <c r="F67" s="351">
        <v>120</v>
      </c>
      <c r="G67" s="351">
        <f>SUM(E67:F70)</f>
        <v>240</v>
      </c>
      <c r="H67" s="11"/>
    </row>
    <row r="68" spans="1:8" x14ac:dyDescent="0.35">
      <c r="A68" s="28"/>
      <c r="B68" s="29"/>
      <c r="C68" s="16">
        <v>8</v>
      </c>
      <c r="D68" s="17" t="s">
        <v>403</v>
      </c>
      <c r="E68" s="350"/>
      <c r="F68" s="351"/>
      <c r="G68" s="351"/>
      <c r="H68" s="11"/>
    </row>
    <row r="69" spans="1:8" x14ac:dyDescent="0.35">
      <c r="A69" s="28"/>
      <c r="B69" s="29"/>
      <c r="C69" s="29">
        <v>9</v>
      </c>
      <c r="D69" s="17" t="s">
        <v>404</v>
      </c>
      <c r="E69" s="350"/>
      <c r="F69" s="351"/>
      <c r="G69" s="351"/>
      <c r="H69" s="11"/>
    </row>
    <row r="70" spans="1:8" x14ac:dyDescent="0.35">
      <c r="A70" s="28"/>
      <c r="B70" s="29"/>
      <c r="C70" s="16">
        <v>10</v>
      </c>
      <c r="D70" s="17" t="s">
        <v>405</v>
      </c>
      <c r="E70" s="350"/>
      <c r="F70" s="351"/>
      <c r="G70" s="351"/>
      <c r="H70" s="11"/>
    </row>
    <row r="71" spans="1:8" x14ac:dyDescent="0.35">
      <c r="A71" s="28"/>
      <c r="B71" s="29"/>
      <c r="C71" s="30"/>
      <c r="D71" s="19" t="s">
        <v>72</v>
      </c>
      <c r="E71" s="30">
        <f>SUM(E61:E70)</f>
        <v>420</v>
      </c>
      <c r="F71" s="30">
        <f>SUM(F61:F70)</f>
        <v>420</v>
      </c>
      <c r="G71" s="30">
        <f>SUM(E71:F71)</f>
        <v>840</v>
      </c>
      <c r="H71" s="11"/>
    </row>
    <row r="72" spans="1:8" x14ac:dyDescent="0.35">
      <c r="A72" s="9">
        <v>12</v>
      </c>
      <c r="B72" s="10" t="s">
        <v>406</v>
      </c>
      <c r="C72" s="10"/>
      <c r="D72" s="10"/>
      <c r="E72" s="12"/>
      <c r="F72" s="13"/>
      <c r="G72" s="13"/>
      <c r="H72" s="11"/>
    </row>
    <row r="73" spans="1:8" x14ac:dyDescent="0.35">
      <c r="A73" s="14"/>
      <c r="B73" s="31"/>
      <c r="C73" s="16">
        <v>1</v>
      </c>
      <c r="D73" s="35" t="s">
        <v>407</v>
      </c>
      <c r="E73" s="348">
        <v>180</v>
      </c>
      <c r="F73" s="348">
        <v>180</v>
      </c>
      <c r="G73" s="348">
        <f>SUM(E73:F76)</f>
        <v>360</v>
      </c>
      <c r="H73" s="11"/>
    </row>
    <row r="74" spans="1:8" x14ac:dyDescent="0.35">
      <c r="A74" s="14"/>
      <c r="B74" s="31"/>
      <c r="C74" s="16">
        <v>2</v>
      </c>
      <c r="D74" s="35" t="s">
        <v>408</v>
      </c>
      <c r="E74" s="349"/>
      <c r="F74" s="349"/>
      <c r="G74" s="349"/>
      <c r="H74" s="11"/>
    </row>
    <row r="75" spans="1:8" x14ac:dyDescent="0.35">
      <c r="A75" s="14"/>
      <c r="B75" s="31"/>
      <c r="C75" s="16">
        <v>3</v>
      </c>
      <c r="D75" s="35" t="s">
        <v>409</v>
      </c>
      <c r="E75" s="349"/>
      <c r="F75" s="349"/>
      <c r="G75" s="349"/>
      <c r="H75" s="11"/>
    </row>
    <row r="76" spans="1:8" x14ac:dyDescent="0.35">
      <c r="A76" s="14"/>
      <c r="B76" s="31"/>
      <c r="C76" s="16">
        <v>4</v>
      </c>
      <c r="D76" s="17" t="s">
        <v>410</v>
      </c>
      <c r="E76" s="349"/>
      <c r="F76" s="349"/>
      <c r="G76" s="349"/>
      <c r="H76" s="11"/>
    </row>
    <row r="77" spans="1:8" x14ac:dyDescent="0.35">
      <c r="A77" s="14"/>
      <c r="B77" s="31"/>
      <c r="C77" s="18"/>
      <c r="D77" s="19" t="s">
        <v>72</v>
      </c>
      <c r="E77" s="18">
        <f>SUM(E73)</f>
        <v>180</v>
      </c>
      <c r="F77" s="18">
        <f>SUM(F73)</f>
        <v>180</v>
      </c>
      <c r="G77" s="18">
        <f>SUM(E77:F77)</f>
        <v>360</v>
      </c>
      <c r="H77" s="11"/>
    </row>
    <row r="78" spans="1:8" x14ac:dyDescent="0.35">
      <c r="A78" s="9">
        <v>13</v>
      </c>
      <c r="B78" s="10" t="s">
        <v>411</v>
      </c>
      <c r="C78" s="10"/>
      <c r="D78" s="10"/>
      <c r="E78" s="12"/>
      <c r="F78" s="13"/>
      <c r="G78" s="13"/>
      <c r="H78" s="11"/>
    </row>
    <row r="79" spans="1:8" x14ac:dyDescent="0.35">
      <c r="A79" s="14"/>
      <c r="B79" s="31"/>
      <c r="C79" s="16">
        <v>1</v>
      </c>
      <c r="D79" s="17" t="s">
        <v>412</v>
      </c>
      <c r="E79" s="340">
        <v>300</v>
      </c>
      <c r="F79" s="337">
        <v>300</v>
      </c>
      <c r="G79" s="337">
        <f>SUM(E79:F85)</f>
        <v>600</v>
      </c>
      <c r="H79" s="11"/>
    </row>
    <row r="80" spans="1:8" x14ac:dyDescent="0.35">
      <c r="A80" s="14"/>
      <c r="B80" s="31"/>
      <c r="C80" s="16">
        <v>2</v>
      </c>
      <c r="D80" s="17" t="s">
        <v>413</v>
      </c>
      <c r="E80" s="339"/>
      <c r="F80" s="338"/>
      <c r="G80" s="338"/>
      <c r="H80" s="11"/>
    </row>
    <row r="81" spans="1:8" x14ac:dyDescent="0.35">
      <c r="A81" s="14"/>
      <c r="B81" s="31"/>
      <c r="C81" s="16">
        <v>3</v>
      </c>
      <c r="D81" s="35" t="s">
        <v>414</v>
      </c>
      <c r="E81" s="339"/>
      <c r="F81" s="338"/>
      <c r="G81" s="338"/>
      <c r="H81" s="11"/>
    </row>
    <row r="82" spans="1:8" ht="26" x14ac:dyDescent="0.35">
      <c r="A82" s="14"/>
      <c r="B82" s="31"/>
      <c r="C82" s="16">
        <v>4</v>
      </c>
      <c r="D82" s="36" t="s">
        <v>415</v>
      </c>
      <c r="E82" s="339"/>
      <c r="F82" s="338"/>
      <c r="G82" s="338"/>
      <c r="H82" s="11"/>
    </row>
    <row r="83" spans="1:8" x14ac:dyDescent="0.35">
      <c r="A83" s="14"/>
      <c r="B83" s="31"/>
      <c r="C83" s="16">
        <v>5</v>
      </c>
      <c r="D83" s="36" t="s">
        <v>416</v>
      </c>
      <c r="E83" s="339"/>
      <c r="F83" s="338"/>
      <c r="G83" s="338"/>
      <c r="H83" s="11"/>
    </row>
    <row r="84" spans="1:8" ht="26" x14ac:dyDescent="0.35">
      <c r="A84" s="14"/>
      <c r="B84" s="31"/>
      <c r="C84" s="16">
        <v>6</v>
      </c>
      <c r="D84" s="67" t="s">
        <v>417</v>
      </c>
      <c r="E84" s="339"/>
      <c r="F84" s="338"/>
      <c r="G84" s="338"/>
      <c r="H84" s="11"/>
    </row>
    <row r="85" spans="1:8" x14ac:dyDescent="0.35">
      <c r="A85" s="28"/>
      <c r="B85" s="29"/>
      <c r="C85" s="16">
        <v>7</v>
      </c>
      <c r="D85" s="35" t="s">
        <v>418</v>
      </c>
      <c r="E85" s="339"/>
      <c r="F85" s="338"/>
      <c r="G85" s="338"/>
      <c r="H85" s="11"/>
    </row>
    <row r="86" spans="1:8" x14ac:dyDescent="0.35">
      <c r="A86" s="28"/>
      <c r="B86" s="29"/>
      <c r="C86" s="16">
        <v>8</v>
      </c>
      <c r="D86" s="36" t="s">
        <v>419</v>
      </c>
      <c r="E86" s="37">
        <v>240</v>
      </c>
      <c r="F86" s="38">
        <v>240</v>
      </c>
      <c r="G86" s="38">
        <f>SUM(E86:F86)</f>
        <v>480</v>
      </c>
      <c r="H86" s="11"/>
    </row>
    <row r="87" spans="1:8" x14ac:dyDescent="0.35">
      <c r="A87" s="28"/>
      <c r="B87" s="29"/>
      <c r="C87" s="16">
        <v>9</v>
      </c>
      <c r="D87" s="36" t="s">
        <v>420</v>
      </c>
      <c r="E87" s="339">
        <v>60</v>
      </c>
      <c r="F87" s="338">
        <v>60</v>
      </c>
      <c r="G87" s="338">
        <f>SUM(E87:F88)</f>
        <v>120</v>
      </c>
      <c r="H87" s="11"/>
    </row>
    <row r="88" spans="1:8" x14ac:dyDescent="0.35">
      <c r="A88" s="28"/>
      <c r="B88" s="29"/>
      <c r="C88" s="16">
        <v>10</v>
      </c>
      <c r="D88" s="36" t="s">
        <v>421</v>
      </c>
      <c r="E88" s="339"/>
      <c r="F88" s="338"/>
      <c r="G88" s="338"/>
      <c r="H88" s="11"/>
    </row>
    <row r="89" spans="1:8" ht="39" x14ac:dyDescent="0.35">
      <c r="A89" s="28"/>
      <c r="B89" s="29"/>
      <c r="C89" s="16">
        <v>11</v>
      </c>
      <c r="D89" s="36" t="s">
        <v>422</v>
      </c>
      <c r="E89" s="339">
        <v>240</v>
      </c>
      <c r="F89" s="338">
        <v>240</v>
      </c>
      <c r="G89" s="338">
        <f>SUM(E89:F90)</f>
        <v>480</v>
      </c>
      <c r="H89" s="11"/>
    </row>
    <row r="90" spans="1:8" ht="39" x14ac:dyDescent="0.35">
      <c r="A90" s="28"/>
      <c r="B90" s="29"/>
      <c r="C90" s="16">
        <v>12</v>
      </c>
      <c r="D90" s="36" t="s">
        <v>423</v>
      </c>
      <c r="E90" s="339"/>
      <c r="F90" s="338"/>
      <c r="G90" s="338"/>
      <c r="H90" s="11"/>
    </row>
    <row r="91" spans="1:8" x14ac:dyDescent="0.35">
      <c r="A91" s="28"/>
      <c r="B91" s="29"/>
      <c r="C91" s="16">
        <v>13</v>
      </c>
      <c r="D91" s="36" t="s">
        <v>424</v>
      </c>
      <c r="E91" s="37">
        <v>60</v>
      </c>
      <c r="F91" s="38">
        <v>60</v>
      </c>
      <c r="G91" s="38">
        <f>SUM(E91:F91)</f>
        <v>120</v>
      </c>
      <c r="H91" s="11"/>
    </row>
    <row r="92" spans="1:8" x14ac:dyDescent="0.35">
      <c r="A92" s="28"/>
      <c r="B92" s="29"/>
      <c r="C92" s="16">
        <v>14</v>
      </c>
      <c r="D92" s="36" t="s">
        <v>425</v>
      </c>
      <c r="E92" s="37">
        <v>0</v>
      </c>
      <c r="F92" s="38">
        <v>2400</v>
      </c>
      <c r="G92" s="38">
        <v>2400</v>
      </c>
      <c r="H92" s="11"/>
    </row>
    <row r="93" spans="1:8" x14ac:dyDescent="0.35">
      <c r="A93" s="14"/>
      <c r="B93" s="31"/>
      <c r="C93" s="18"/>
      <c r="D93" s="19" t="s">
        <v>72</v>
      </c>
      <c r="E93" s="18">
        <f>SUM(E79:E92)</f>
        <v>900</v>
      </c>
      <c r="F93" s="18">
        <f>SUM(F79:F92)</f>
        <v>3300</v>
      </c>
      <c r="G93" s="18">
        <f>SUM(G79:G92)</f>
        <v>4200</v>
      </c>
      <c r="H93" s="11"/>
    </row>
    <row r="94" spans="1:8" x14ac:dyDescent="0.35">
      <c r="A94" s="11"/>
      <c r="B94" s="11"/>
      <c r="C94" s="15"/>
      <c r="D94" s="15"/>
      <c r="E94" s="11"/>
      <c r="F94" s="11"/>
      <c r="G94" s="11"/>
      <c r="H94" s="11"/>
    </row>
    <row r="95" spans="1:8" x14ac:dyDescent="0.35">
      <c r="A95" s="14"/>
      <c r="B95" s="31"/>
      <c r="C95" s="341" t="s">
        <v>426</v>
      </c>
      <c r="D95" s="342"/>
      <c r="E95" s="18">
        <f>SUM(E10,E17,E21,E27,E31,E34,E39,E45,E52,E59,E71,E77,E93)</f>
        <v>3480</v>
      </c>
      <c r="F95" s="18">
        <f>SUM(F10,F17,F21,F27,F31,F34,F39,F45,F52,F59,F71,F77,F93)</f>
        <v>5040</v>
      </c>
      <c r="G95" s="18">
        <f>SUM(G10,G17,G21,G27,G31,G34,G39,G45,G52,G59,G71,G77,G93)</f>
        <v>8520</v>
      </c>
      <c r="H95" s="11"/>
    </row>
    <row r="96" spans="1:8" x14ac:dyDescent="0.35">
      <c r="A96" s="14"/>
      <c r="B96" s="31"/>
      <c r="C96" s="343" t="s">
        <v>427</v>
      </c>
      <c r="D96" s="344"/>
      <c r="E96" s="18">
        <f>E95/60</f>
        <v>58</v>
      </c>
      <c r="F96" s="18">
        <f>F95/60</f>
        <v>84</v>
      </c>
      <c r="G96" s="18">
        <f>G95/60</f>
        <v>142</v>
      </c>
      <c r="H96" s="11"/>
    </row>
    <row r="97" spans="1:8" x14ac:dyDescent="0.35">
      <c r="A97" s="11"/>
      <c r="B97" s="11"/>
      <c r="C97" s="11"/>
      <c r="D97" s="11"/>
      <c r="E97" s="11"/>
      <c r="F97" s="11"/>
      <c r="G97" s="11">
        <f>G96/8</f>
        <v>17.75</v>
      </c>
      <c r="H97" s="11"/>
    </row>
    <row r="98" spans="1:8" x14ac:dyDescent="0.35">
      <c r="A98" s="6"/>
      <c r="B98" s="6"/>
      <c r="C98" s="6"/>
      <c r="D98" s="6"/>
      <c r="E98" s="6"/>
      <c r="F98" s="6"/>
      <c r="G98" s="6">
        <f>G97/5</f>
        <v>3.55</v>
      </c>
      <c r="H98" s="6"/>
    </row>
  </sheetData>
  <mergeCells count="50">
    <mergeCell ref="A1:G1"/>
    <mergeCell ref="A3:A4"/>
    <mergeCell ref="B3:G3"/>
    <mergeCell ref="E6:E9"/>
    <mergeCell ref="F6:F9"/>
    <mergeCell ref="G6:G9"/>
    <mergeCell ref="E12:E15"/>
    <mergeCell ref="F12:F15"/>
    <mergeCell ref="E19:E20"/>
    <mergeCell ref="F19:F20"/>
    <mergeCell ref="G19:G20"/>
    <mergeCell ref="E23:E26"/>
    <mergeCell ref="F23:F26"/>
    <mergeCell ref="G23:G26"/>
    <mergeCell ref="E29:E30"/>
    <mergeCell ref="F29:F30"/>
    <mergeCell ref="G29:G30"/>
    <mergeCell ref="F54:F58"/>
    <mergeCell ref="G54:G58"/>
    <mergeCell ref="E36:E38"/>
    <mergeCell ref="F36:F38"/>
    <mergeCell ref="G36:G38"/>
    <mergeCell ref="E41:E44"/>
    <mergeCell ref="F41:F44"/>
    <mergeCell ref="G41:G44"/>
    <mergeCell ref="C95:D95"/>
    <mergeCell ref="C96:D96"/>
    <mergeCell ref="G12:G15"/>
    <mergeCell ref="E73:E76"/>
    <mergeCell ref="F73:F76"/>
    <mergeCell ref="G73:G76"/>
    <mergeCell ref="E61:E66"/>
    <mergeCell ref="F61:F66"/>
    <mergeCell ref="G61:G66"/>
    <mergeCell ref="E67:E70"/>
    <mergeCell ref="F67:F70"/>
    <mergeCell ref="G67:G70"/>
    <mergeCell ref="E47:E51"/>
    <mergeCell ref="F47:F51"/>
    <mergeCell ref="G47:G51"/>
    <mergeCell ref="E54:E58"/>
    <mergeCell ref="G79:G85"/>
    <mergeCell ref="G87:G88"/>
    <mergeCell ref="G89:G90"/>
    <mergeCell ref="E89:E90"/>
    <mergeCell ref="F89:F90"/>
    <mergeCell ref="E87:E88"/>
    <mergeCell ref="F87:F88"/>
    <mergeCell ref="E79:E85"/>
    <mergeCell ref="F79:F85"/>
  </mergeCells>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Module List</vt:lpstr>
      <vt:lpstr>ToC_DBMS &amp; Data Modeling</vt:lpstr>
      <vt:lpstr>ToC_ANSI SQL</vt:lpstr>
      <vt:lpstr>ToC_DW Basics</vt:lpstr>
      <vt:lpstr>ToC_ETL Concepts</vt:lpstr>
      <vt:lpstr>ToC_Reporting Concepts</vt:lpstr>
      <vt:lpstr>ToC_UNIX</vt:lpstr>
      <vt:lpstr>ToC_Python</vt:lpstr>
      <vt:lpstr>ToC_Big Data</vt:lpstr>
      <vt:lpstr>ToC_ADF ADLS Synapse Capstone</vt:lpstr>
      <vt:lpstr>Azure DP 900 Additional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Saurav Chakraborty (Cognizant Worldwide Limited)</dc:creator>
  <cp:keywords/>
  <dc:description/>
  <cp:lastModifiedBy>K, Sastimalar (Cognizant)</cp:lastModifiedBy>
  <cp:revision/>
  <dcterms:created xsi:type="dcterms:W3CDTF">2022-08-09T06:45:11Z</dcterms:created>
  <dcterms:modified xsi:type="dcterms:W3CDTF">2023-04-25T06:12:26Z</dcterms:modified>
  <cp:category/>
  <cp:contentStatus/>
</cp:coreProperties>
</file>