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7CE64711-C494-4D79-9111-B6AD22497A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tribution-Analysis" sheetId="5" r:id="rId1"/>
    <sheet name="PGDM-B" sheetId="6" r:id="rId2"/>
  </sheets>
  <definedNames>
    <definedName name="_xlnm._FilterDatabase" localSheetId="0" hidden="1">'Contribution-Analysis'!$A$1:$E$119</definedName>
    <definedName name="_xlnm._FilterDatabase" localSheetId="1" hidden="1">'PGDM-B'!$A$1:$E$1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21" i="5"/>
  <c r="I9" i="5"/>
  <c r="I10" i="5"/>
  <c r="I11" i="5"/>
  <c r="I12" i="5"/>
  <c r="I13" i="5"/>
  <c r="I14" i="5"/>
  <c r="I15" i="5"/>
  <c r="I16" i="5"/>
  <c r="I8" i="5"/>
  <c r="I2" i="5"/>
  <c r="J9" i="5"/>
  <c r="J10" i="5"/>
  <c r="J11" i="5"/>
  <c r="J12" i="5"/>
  <c r="J13" i="5"/>
  <c r="J14" i="5"/>
  <c r="J15" i="5"/>
  <c r="J16" i="5"/>
  <c r="J8" i="5"/>
  <c r="K21" i="5"/>
  <c r="K31" i="5"/>
  <c r="K32" i="5"/>
  <c r="K33" i="5"/>
  <c r="K34" i="5"/>
  <c r="K35" i="5"/>
  <c r="K36" i="5"/>
  <c r="K37" i="5"/>
  <c r="K38" i="5"/>
  <c r="K30" i="5"/>
  <c r="K22" i="5"/>
  <c r="K23" i="5"/>
  <c r="K24" i="5"/>
  <c r="K25" i="5"/>
  <c r="K26" i="5"/>
  <c r="K27" i="5"/>
  <c r="K28" i="5"/>
  <c r="K29" i="5"/>
  <c r="K39" i="5" l="1"/>
  <c r="J17" i="5"/>
  <c r="L30" i="5"/>
  <c r="I17" i="5"/>
  <c r="I4" i="5"/>
  <c r="J39" i="5"/>
  <c r="L21" i="5"/>
  <c r="L39" i="5" l="1"/>
</calcChain>
</file>

<file path=xl/sharedStrings.xml><?xml version="1.0" encoding="utf-8"?>
<sst xmlns="http://schemas.openxmlformats.org/spreadsheetml/2006/main" count="1068" uniqueCount="236">
  <si>
    <t>Email Address</t>
  </si>
  <si>
    <t>Full Name</t>
  </si>
  <si>
    <t>Year</t>
  </si>
  <si>
    <t>PGP Section/Designation</t>
  </si>
  <si>
    <t>Contribution amount(min Rs 251/-)</t>
  </si>
  <si>
    <t>1st</t>
  </si>
  <si>
    <t>2nd</t>
  </si>
  <si>
    <t>PGDM-A</t>
  </si>
  <si>
    <t>PGDM-B</t>
  </si>
  <si>
    <t>PGDM-BA</t>
  </si>
  <si>
    <t>PGDM-C</t>
  </si>
  <si>
    <t>PGDM-HRM</t>
  </si>
  <si>
    <t>PGDM-IB</t>
  </si>
  <si>
    <t>Total Amount</t>
  </si>
  <si>
    <t>Program</t>
  </si>
  <si>
    <t>PGDM-BFS-A</t>
  </si>
  <si>
    <t>PGDM-BFS-B</t>
  </si>
  <si>
    <t>PGDM-MM</t>
  </si>
  <si>
    <t>Total</t>
  </si>
  <si>
    <t>Amount</t>
  </si>
  <si>
    <t>Section</t>
  </si>
  <si>
    <t>1st &amp; 2nd</t>
  </si>
  <si>
    <t>Total Count</t>
  </si>
  <si>
    <t>Payment Type</t>
  </si>
  <si>
    <t>Cash</t>
  </si>
  <si>
    <t>Online</t>
  </si>
  <si>
    <t>2501****@ipeindia.org</t>
  </si>
  <si>
    <t>Vis****ddu</t>
  </si>
  <si>
    <t>Sre****abh</t>
  </si>
  <si>
    <t>2509****@ipeindia.org</t>
  </si>
  <si>
    <t>Che****dra</t>
  </si>
  <si>
    <t>Dvs****ika</t>
  </si>
  <si>
    <t>2409****@ipeindia.org</t>
  </si>
  <si>
    <t>Pon****esh</t>
  </si>
  <si>
    <t>2403****@ipeindia.org</t>
  </si>
  <si>
    <t>B M****ddy</t>
  </si>
  <si>
    <t>2503****@ipeindia.org</t>
  </si>
  <si>
    <t>Shr****ana</t>
  </si>
  <si>
    <t>G K****rth</t>
  </si>
  <si>
    <t>M. ****ana</t>
  </si>
  <si>
    <t>Poo****R M</t>
  </si>
  <si>
    <t>Ved****rma</t>
  </si>
  <si>
    <t>Jen****lla</t>
  </si>
  <si>
    <t>Nal****nth</t>
  </si>
  <si>
    <t>U N****RAN</t>
  </si>
  <si>
    <t>Bha****ddy</t>
  </si>
  <si>
    <t>Nan****idu</t>
  </si>
  <si>
    <t>P S****der</t>
  </si>
  <si>
    <t>Var****han</t>
  </si>
  <si>
    <t>Nib****dhi</t>
  </si>
  <si>
    <t>Roh****bey</t>
  </si>
  <si>
    <t>Bhe****dav</t>
  </si>
  <si>
    <t>Var****ugu</t>
  </si>
  <si>
    <t>D R****nth</t>
  </si>
  <si>
    <t>PUR****JEE</t>
  </si>
  <si>
    <t>Gon****mya</t>
  </si>
  <si>
    <t>Sak****ani</t>
  </si>
  <si>
    <t>2508****@ipeindia.org</t>
  </si>
  <si>
    <t>Son****Pal</t>
  </si>
  <si>
    <t>M.S****ari</t>
  </si>
  <si>
    <t>Nay****thi</t>
  </si>
  <si>
    <t>Cho****Sri</t>
  </si>
  <si>
    <t>V M****dhu</t>
  </si>
  <si>
    <t>2504****@ipeindia.org</t>
  </si>
  <si>
    <t>D.S****ana</t>
  </si>
  <si>
    <t>G S****ARY</t>
  </si>
  <si>
    <t>Ris****dla</t>
  </si>
  <si>
    <t>Yag****ala</t>
  </si>
  <si>
    <t>A v****shi</t>
  </si>
  <si>
    <t>VAM****DAV</t>
  </si>
  <si>
    <t>Kad****ddy</t>
  </si>
  <si>
    <t>K.P****sri</t>
  </si>
  <si>
    <t>2502****@ipeindia.org</t>
  </si>
  <si>
    <t>SAN****DRA</t>
  </si>
  <si>
    <t>2402****@ipeindia.org</t>
  </si>
  <si>
    <t>M.V****hna</t>
  </si>
  <si>
    <t>Van****ani</t>
  </si>
  <si>
    <t>Mur****war</t>
  </si>
  <si>
    <t>Len****kar</t>
  </si>
  <si>
    <t>Cha****ali</t>
  </si>
  <si>
    <t>G s****kar</t>
  </si>
  <si>
    <t>SAI****ARI</t>
  </si>
  <si>
    <t>Ami****Raj</t>
  </si>
  <si>
    <t>Cha****hna</t>
  </si>
  <si>
    <t>R P****ari</t>
  </si>
  <si>
    <t>M.C****has</t>
  </si>
  <si>
    <t>Var****nde</t>
  </si>
  <si>
    <t>Sup****hur</t>
  </si>
  <si>
    <t>VIR****DEY</t>
  </si>
  <si>
    <t>Neh****eha</t>
  </si>
  <si>
    <t>Kom****wik</t>
  </si>
  <si>
    <t>2401****@ipeindia.org</t>
  </si>
  <si>
    <t>Gad****nal</t>
  </si>
  <si>
    <t>Shi****ani</t>
  </si>
  <si>
    <t>Ch.****rna</t>
  </si>
  <si>
    <t>Jan****shi</t>
  </si>
  <si>
    <t>Mad****n S</t>
  </si>
  <si>
    <t>Kur****ith</t>
  </si>
  <si>
    <t>Nak****arv</t>
  </si>
  <si>
    <t>Pra****ori</t>
  </si>
  <si>
    <t>C N****avi</t>
  </si>
  <si>
    <t>Mee****ari</t>
  </si>
  <si>
    <t>Kri****tia</t>
  </si>
  <si>
    <t>Ank****and</t>
  </si>
  <si>
    <t>Jek****tha</t>
  </si>
  <si>
    <t>Sri****adi</t>
  </si>
  <si>
    <t>Boy****oud</t>
  </si>
  <si>
    <t>J N****dav</t>
  </si>
  <si>
    <t>Vik****nth</t>
  </si>
  <si>
    <t>KON****ATH</t>
  </si>
  <si>
    <t>Mah****nta</t>
  </si>
  <si>
    <t>SAI****NGI</t>
  </si>
  <si>
    <t>Ama****apu</t>
  </si>
  <si>
    <t>Som****nty</t>
  </si>
  <si>
    <t>Kru****lva</t>
  </si>
  <si>
    <t>S. ****avi</t>
  </si>
  <si>
    <t>2408****@ipeindia.org</t>
  </si>
  <si>
    <t>Suc****ala</t>
  </si>
  <si>
    <t>Adi****ndi</t>
  </si>
  <si>
    <t>Asa****ena</t>
  </si>
  <si>
    <t>Vig****mar</t>
  </si>
  <si>
    <t>Ank****ngh</t>
  </si>
  <si>
    <t>M H****ITA</t>
  </si>
  <si>
    <t>Bha****war</t>
  </si>
  <si>
    <t>Pra****uda</t>
  </si>
  <si>
    <t>Bob****raj</t>
  </si>
  <si>
    <t>Son****aid</t>
  </si>
  <si>
    <t>Jay****apu</t>
  </si>
  <si>
    <t>Viv****lle</t>
  </si>
  <si>
    <t>Ada****tav</t>
  </si>
  <si>
    <t>P.h****nth</t>
  </si>
  <si>
    <t>Sub****jee</t>
  </si>
  <si>
    <t>Sam****Sen</t>
  </si>
  <si>
    <t>Mou****nti</t>
  </si>
  <si>
    <t>Bha****ari</t>
  </si>
  <si>
    <t>Pav****udi</t>
  </si>
  <si>
    <t>2404****@ipeindia.org</t>
  </si>
  <si>
    <t>Kee****nka</t>
  </si>
  <si>
    <t>Nik****ngh</t>
  </si>
  <si>
    <t>Him****Deb</t>
  </si>
  <si>
    <t>Asw****ave</t>
  </si>
  <si>
    <t>Nem****oud</t>
  </si>
  <si>
    <t>C.V****ith</t>
  </si>
  <si>
    <t>Y K****yan</t>
  </si>
  <si>
    <t>RAJ****. A</t>
  </si>
  <si>
    <t>Ban****ree</t>
  </si>
  <si>
    <t>Myt****aju</t>
  </si>
  <si>
    <t>S V****AVI</t>
  </si>
  <si>
    <t>Pus****Sai</t>
  </si>
  <si>
    <t>Sir****esh</t>
  </si>
  <si>
    <t>Pra****iti</t>
  </si>
  <si>
    <t>Adi**** K.</t>
  </si>
  <si>
    <t>Mau****pta</t>
  </si>
  <si>
    <t>Tum****lli</t>
  </si>
  <si>
    <t>M R****ana</t>
  </si>
  <si>
    <t>Bel****hil</t>
  </si>
  <si>
    <t>Bin****nth</t>
  </si>
  <si>
    <t>K. ****khi</t>
  </si>
  <si>
    <t>Vin****dra</t>
  </si>
  <si>
    <t>****</t>
  </si>
  <si>
    <t>Gad****ddy</t>
  </si>
  <si>
    <t>Man****anu</t>
  </si>
  <si>
    <t>Got****ika</t>
  </si>
  <si>
    <t xml:space="preserve">Arv****an </t>
  </si>
  <si>
    <t>Ina****iya</t>
  </si>
  <si>
    <t>Adi****ish</t>
  </si>
  <si>
    <t>Bai****nda</t>
  </si>
  <si>
    <t>Sou****eep</t>
  </si>
  <si>
    <t>M. ****hor</t>
  </si>
  <si>
    <t>Kru****nal</t>
  </si>
  <si>
    <t>Tat****ore</t>
  </si>
  <si>
    <t>Oom****kar</t>
  </si>
  <si>
    <t xml:space="preserve">Uda****ni </t>
  </si>
  <si>
    <t>Sak****ada</t>
  </si>
  <si>
    <t>Vis****tha</t>
  </si>
  <si>
    <t>Kad****ini</t>
  </si>
  <si>
    <t>Asm****yat</t>
  </si>
  <si>
    <t>Gaj****mar</t>
  </si>
  <si>
    <t>Rud****vya</t>
  </si>
  <si>
    <t>Cha****dey</t>
  </si>
  <si>
    <t>Man****Sri</t>
  </si>
  <si>
    <t>Pol****sri</t>
  </si>
  <si>
    <t>Pam****ind</t>
  </si>
  <si>
    <t>Arp****aul</t>
  </si>
  <si>
    <t>LEN****KAR</t>
  </si>
  <si>
    <t>Shr****are</t>
  </si>
  <si>
    <t>Dee****ver</t>
  </si>
  <si>
    <t>Kan****Sai</t>
  </si>
  <si>
    <t>Bal****Rao</t>
  </si>
  <si>
    <t>Che****oud</t>
  </si>
  <si>
    <t>Jay****lli</t>
  </si>
  <si>
    <t>Ayy****ini</t>
  </si>
  <si>
    <t>Bai****oud</t>
  </si>
  <si>
    <t>Mut****eha</t>
  </si>
  <si>
    <t>Sid****ope</t>
  </si>
  <si>
    <t>Lav****lli</t>
  </si>
  <si>
    <t>P L****nya</t>
  </si>
  <si>
    <t>A M****kar</t>
  </si>
  <si>
    <t>Sai****lla</t>
  </si>
  <si>
    <t>D D****nas</t>
  </si>
  <si>
    <t>San****rma</t>
  </si>
  <si>
    <t>Khy****ahu</t>
  </si>
  <si>
    <t>Tej****rla</t>
  </si>
  <si>
    <t>Eeg****ank</t>
  </si>
  <si>
    <t>Mat****tha</t>
  </si>
  <si>
    <t>Ris****nke</t>
  </si>
  <si>
    <t>Pri****rna</t>
  </si>
  <si>
    <t xml:space="preserve">Meg****ru </t>
  </si>
  <si>
    <t>Raa****hav</t>
  </si>
  <si>
    <t>2501***@ipeindia.org</t>
  </si>
  <si>
    <t>Vis***ddu</t>
  </si>
  <si>
    <t>Sre***abh</t>
  </si>
  <si>
    <t>Cha***hna</t>
  </si>
  <si>
    <t>R P***ari</t>
  </si>
  <si>
    <t>Sup***hur</t>
  </si>
  <si>
    <t>Mad***n S</t>
  </si>
  <si>
    <t>Kur***ith</t>
  </si>
  <si>
    <t>Nak***arv</t>
  </si>
  <si>
    <t>Pra***ori</t>
  </si>
  <si>
    <t>Som***nty</t>
  </si>
  <si>
    <t>Asa***ena</t>
  </si>
  <si>
    <t>Vig***mar</t>
  </si>
  <si>
    <t>Ank***ngh</t>
  </si>
  <si>
    <t>Bob***raj</t>
  </si>
  <si>
    <t>Adi*** K.</t>
  </si>
  <si>
    <t>Vin***dra</t>
  </si>
  <si>
    <t>Got***ika</t>
  </si>
  <si>
    <t xml:space="preserve">Arv***an </t>
  </si>
  <si>
    <t>Ina***iya</t>
  </si>
  <si>
    <t>Adi***ish</t>
  </si>
  <si>
    <t>Bai***nda</t>
  </si>
  <si>
    <t>Sou***eep</t>
  </si>
  <si>
    <t>M. ***hor</t>
  </si>
  <si>
    <t>Kru***nal</t>
  </si>
  <si>
    <t xml:space="preserve">Uda***ni </t>
  </si>
  <si>
    <t xml:space="preserve">Meg***ru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</si>
</sst>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[$₹-4009]\ * #,##0.00_ ;_ [$₹-4009]\ * \-#,##0.00_ ;_ [$₹-4009]\ * &quot;-&quot;??_ ;_ @_ "/>
    <numFmt numFmtId="165" formatCode="_ [$₹-4009]\ * #,##0_ ;_ [$₹-4009]\ * \-#,##0_ ;_ [$₹-4009]\ * &quot;-&quot;??_ ;_ @_ 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1"/>
      <color rgb="FF0061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6">
    <xf numFmtId="0" fontId="0" fillId="0" borderId="0" xfId="0"/>
    <xf numFmtId="0" fontId="7" fillId="0" borderId="0" xfId="0" applyFont="1"/>
    <xf numFmtId="0" fontId="4" fillId="3" borderId="1" xfId="3"/>
    <xf numFmtId="164" fontId="4" fillId="3" borderId="1" xfId="3" applyNumberFormat="1"/>
    <xf numFmtId="0" fontId="7" fillId="0" borderId="2" xfId="0" applyFont="1" applyBorder="1"/>
    <xf numFmtId="0" fontId="0" fillId="0" borderId="2" xfId="0" applyBorder="1"/>
    <xf numFmtId="0" fontId="4" fillId="3" borderId="5" xfId="3" applyBorder="1"/>
    <xf numFmtId="1" fontId="0" fillId="0" borderId="0" xfId="0" applyNumberFormat="1"/>
    <xf numFmtId="1" fontId="0" fillId="0" borderId="2" xfId="0" applyNumberFormat="1" applyBorder="1"/>
    <xf numFmtId="0" fontId="5" fillId="0" borderId="0" xfId="0" applyFont="1"/>
    <xf numFmtId="1" fontId="3" fillId="2" borderId="0" xfId="2" applyNumberFormat="1"/>
    <xf numFmtId="0" fontId="5" fillId="0" borderId="0" xfId="1" applyFont="1"/>
    <xf numFmtId="165" fontId="0" fillId="0" borderId="0" xfId="0" applyNumberFormat="1"/>
    <xf numFmtId="165" fontId="0" fillId="0" borderId="2" xfId="0" applyNumberFormat="1" applyBorder="1"/>
    <xf numFmtId="165" fontId="4" fillId="3" borderId="1" xfId="3" applyNumberFormat="1"/>
    <xf numFmtId="1" fontId="4" fillId="3" borderId="1" xfId="3" applyNumberFormat="1"/>
    <xf numFmtId="0" fontId="3" fillId="2" borderId="0" xfId="2"/>
    <xf numFmtId="0" fontId="6" fillId="0" borderId="0" xfId="0" applyFont="1"/>
    <xf numFmtId="0" fontId="5" fillId="0" borderId="0" xfId="1" applyFont="1" applyBorder="1"/>
    <xf numFmtId="0" fontId="4" fillId="3" borderId="6" xfId="3" applyBorder="1"/>
    <xf numFmtId="165" fontId="0" fillId="2" borderId="0" xfId="2" applyNumberFormat="1" applyFont="1"/>
    <xf numFmtId="0" fontId="1" fillId="0" borderId="0" xfId="0" applyFont="1"/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</cellXfs>
  <cellStyles count="4">
    <cellStyle name="Good" xfId="2" builtinId="26"/>
    <cellStyle name="Hyperlink" xfId="1" builtinId="8"/>
    <cellStyle name="Normal" xfId="0" builtinId="0"/>
    <cellStyle name="Output" xfId="3" builtinId="2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8DE224-C2C9-497B-9207-3943F95EC398}" name="Table2" displayName="Table2" ref="A1:F174" totalsRowShown="0" headerRowDxfId="3" headerRowBorderDxfId="2" tableBorderDxfId="1" headerRowCellStyle="Output">
  <autoFilter ref="A1:F174" xr:uid="{8A8DE224-C2C9-497B-9207-3943F95EC398}"/>
  <tableColumns count="6">
    <tableColumn id="1" xr3:uid="{E8C337BC-5C4F-444E-A177-9F8C28F6FD06}" name="Email Address"/>
    <tableColumn id="2" xr3:uid="{B8DE9DB7-47D8-471A-9C6B-C83B368669B2}" name="Full Name"/>
    <tableColumn id="3" xr3:uid="{294DEB18-24AB-41AA-A393-47406D14C8BC}" name="Year"/>
    <tableColumn id="4" xr3:uid="{ACC6B689-6877-4CA9-9B55-B1004450C851}" name="PGP Section/Designation" dataDxfId="0"/>
    <tableColumn id="5" xr3:uid="{C2693055-B646-4EF2-AC8C-8ECA92DDF122}" name="Contribution amount(min Rs 251/-)"/>
    <tableColumn id="6" xr3:uid="{AB4390DD-8E5F-4059-82D4-B829F89289B5}" name="Payment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509002@ipeindia.org" TargetMode="External"/><Relationship Id="rId18" Type="http://schemas.openxmlformats.org/officeDocument/2006/relationships/hyperlink" Target="mailto:2508029@ipeindia.org" TargetMode="External"/><Relationship Id="rId26" Type="http://schemas.openxmlformats.org/officeDocument/2006/relationships/hyperlink" Target="mailto:2502033@ipeindia.org" TargetMode="External"/><Relationship Id="rId21" Type="http://schemas.openxmlformats.org/officeDocument/2006/relationships/hyperlink" Target="mailto:2508011@ipeindia.org" TargetMode="External"/><Relationship Id="rId34" Type="http://schemas.openxmlformats.org/officeDocument/2006/relationships/hyperlink" Target="mailto:2502004@ipeindia.org" TargetMode="External"/><Relationship Id="rId7" Type="http://schemas.openxmlformats.org/officeDocument/2006/relationships/hyperlink" Target="mailto:2509026@ipeindia.org" TargetMode="External"/><Relationship Id="rId12" Type="http://schemas.openxmlformats.org/officeDocument/2006/relationships/hyperlink" Target="mailto:2509006@ipeindia.org" TargetMode="External"/><Relationship Id="rId17" Type="http://schemas.openxmlformats.org/officeDocument/2006/relationships/hyperlink" Target="mailto:2508037@ipeindia.org" TargetMode="External"/><Relationship Id="rId25" Type="http://schemas.openxmlformats.org/officeDocument/2006/relationships/hyperlink" Target="mailto:2502037@ipeindia.org" TargetMode="External"/><Relationship Id="rId33" Type="http://schemas.openxmlformats.org/officeDocument/2006/relationships/hyperlink" Target="mailto:2502015@ipeindia.org" TargetMode="External"/><Relationship Id="rId38" Type="http://schemas.openxmlformats.org/officeDocument/2006/relationships/table" Target="../tables/table1.xml"/><Relationship Id="rId2" Type="http://schemas.openxmlformats.org/officeDocument/2006/relationships/hyperlink" Target="mailto:2509059@ipeindia.org" TargetMode="External"/><Relationship Id="rId16" Type="http://schemas.openxmlformats.org/officeDocument/2006/relationships/hyperlink" Target="mailto:2508045@ipeindia.org" TargetMode="External"/><Relationship Id="rId20" Type="http://schemas.openxmlformats.org/officeDocument/2006/relationships/hyperlink" Target="mailto:2508022@ipeindia.org" TargetMode="External"/><Relationship Id="rId29" Type="http://schemas.openxmlformats.org/officeDocument/2006/relationships/hyperlink" Target="mailto:2502011@ipeindia.org" TargetMode="External"/><Relationship Id="rId1" Type="http://schemas.openxmlformats.org/officeDocument/2006/relationships/hyperlink" Target="mailto:2509065@ipeindia.org" TargetMode="External"/><Relationship Id="rId6" Type="http://schemas.openxmlformats.org/officeDocument/2006/relationships/hyperlink" Target="mailto:2509029@ipeindia.org" TargetMode="External"/><Relationship Id="rId11" Type="http://schemas.openxmlformats.org/officeDocument/2006/relationships/hyperlink" Target="mailto:2509010@ipeindia.org" TargetMode="External"/><Relationship Id="rId24" Type="http://schemas.openxmlformats.org/officeDocument/2006/relationships/hyperlink" Target="mailto:2502058@ipeindia.org" TargetMode="External"/><Relationship Id="rId32" Type="http://schemas.openxmlformats.org/officeDocument/2006/relationships/hyperlink" Target="mailto:2502032@ipeindia.or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2509032@ipeindia.org" TargetMode="External"/><Relationship Id="rId15" Type="http://schemas.openxmlformats.org/officeDocument/2006/relationships/hyperlink" Target="mailto:2508053@ipeindia.org" TargetMode="External"/><Relationship Id="rId23" Type="http://schemas.openxmlformats.org/officeDocument/2006/relationships/hyperlink" Target="mailto:2502060@ipeindia.org" TargetMode="External"/><Relationship Id="rId28" Type="http://schemas.openxmlformats.org/officeDocument/2006/relationships/hyperlink" Target="mailto:2502025@ipeindia.org" TargetMode="External"/><Relationship Id="rId36" Type="http://schemas.openxmlformats.org/officeDocument/2006/relationships/hyperlink" Target="mailto:2501082@ipeindia.org" TargetMode="External"/><Relationship Id="rId10" Type="http://schemas.openxmlformats.org/officeDocument/2006/relationships/hyperlink" Target="mailto:2509014@ipeindia.org" TargetMode="External"/><Relationship Id="rId19" Type="http://schemas.openxmlformats.org/officeDocument/2006/relationships/hyperlink" Target="mailto:2508024@ipeindia.org" TargetMode="External"/><Relationship Id="rId31" Type="http://schemas.openxmlformats.org/officeDocument/2006/relationships/hyperlink" Target="mailto:2502050@ipeindia.org" TargetMode="External"/><Relationship Id="rId4" Type="http://schemas.openxmlformats.org/officeDocument/2006/relationships/hyperlink" Target="mailto:2509033@ipeindia.org" TargetMode="External"/><Relationship Id="rId9" Type="http://schemas.openxmlformats.org/officeDocument/2006/relationships/hyperlink" Target="mailto:2509018@ipeindia.org" TargetMode="External"/><Relationship Id="rId14" Type="http://schemas.openxmlformats.org/officeDocument/2006/relationships/hyperlink" Target="mailto:2508063@ipeindia.org" TargetMode="External"/><Relationship Id="rId22" Type="http://schemas.openxmlformats.org/officeDocument/2006/relationships/hyperlink" Target="mailto:2503089@ipeindia.org" TargetMode="External"/><Relationship Id="rId27" Type="http://schemas.openxmlformats.org/officeDocument/2006/relationships/hyperlink" Target="mailto:2502026@ipeindia.org" TargetMode="External"/><Relationship Id="rId30" Type="http://schemas.openxmlformats.org/officeDocument/2006/relationships/hyperlink" Target="mailto:2502006@ipeindia.org" TargetMode="External"/><Relationship Id="rId35" Type="http://schemas.openxmlformats.org/officeDocument/2006/relationships/hyperlink" Target="mailto:2501096@ipeindia.org" TargetMode="External"/><Relationship Id="rId8" Type="http://schemas.openxmlformats.org/officeDocument/2006/relationships/hyperlink" Target="mailto:2509024@ipeindia.org" TargetMode="External"/><Relationship Id="rId3" Type="http://schemas.openxmlformats.org/officeDocument/2006/relationships/hyperlink" Target="mailto:2509053@ipeindia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501082@ipein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C849-6EA0-4692-8F7C-F72AC371A60C}">
  <dimension ref="A1:L174"/>
  <sheetViews>
    <sheetView tabSelected="1" zoomScaleNormal="100" workbookViewId="0">
      <selection activeCell="K5" sqref="K5"/>
    </sheetView>
  </sheetViews>
  <sheetFormatPr defaultRowHeight="13.2" x14ac:dyDescent="0.25"/>
  <cols>
    <col min="1" max="1" width="19.6640625" bestFit="1" customWidth="1"/>
    <col min="2" max="2" width="35.88671875" bestFit="1" customWidth="1"/>
    <col min="3" max="3" width="7.77734375" bestFit="1" customWidth="1"/>
    <col min="4" max="4" width="27.88671875" bestFit="1" customWidth="1"/>
    <col min="5" max="5" width="37" bestFit="1" customWidth="1"/>
    <col min="6" max="6" width="17.44140625" bestFit="1" customWidth="1"/>
    <col min="8" max="8" width="12.44140625" bestFit="1" customWidth="1"/>
    <col min="9" max="9" width="14.109375" bestFit="1" customWidth="1"/>
    <col min="10" max="10" width="12.6640625" bestFit="1" customWidth="1"/>
    <col min="11" max="11" width="12.6640625" customWidth="1"/>
    <col min="12" max="12" width="12.6640625" bestFit="1" customWidth="1"/>
  </cols>
  <sheetData>
    <row r="1" spans="1:10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</v>
      </c>
      <c r="H1" s="2" t="s">
        <v>2</v>
      </c>
      <c r="I1" s="2" t="s">
        <v>19</v>
      </c>
    </row>
    <row r="2" spans="1:10" x14ac:dyDescent="0.25">
      <c r="A2" t="s">
        <v>26</v>
      </c>
      <c r="B2" t="s">
        <v>27</v>
      </c>
      <c r="C2" t="s">
        <v>5</v>
      </c>
      <c r="D2" t="s">
        <v>8</v>
      </c>
      <c r="E2">
        <v>501</v>
      </c>
      <c r="F2" t="s">
        <v>25</v>
      </c>
      <c r="H2" s="1" t="s">
        <v>5</v>
      </c>
      <c r="I2" s="12">
        <f>SUMIF(C2:C174, H2, E2:E174)</f>
        <v>46263</v>
      </c>
    </row>
    <row r="3" spans="1:10" x14ac:dyDescent="0.25">
      <c r="A3" t="s">
        <v>26</v>
      </c>
      <c r="B3" t="s">
        <v>28</v>
      </c>
      <c r="C3" t="s">
        <v>5</v>
      </c>
      <c r="D3" t="s">
        <v>8</v>
      </c>
      <c r="E3">
        <v>301</v>
      </c>
      <c r="F3" t="s">
        <v>25</v>
      </c>
      <c r="H3" s="1" t="s">
        <v>6</v>
      </c>
      <c r="I3" s="12">
        <f>SUMIF(C2:C174, H3, E2:E174)</f>
        <v>9187</v>
      </c>
    </row>
    <row r="4" spans="1:10" ht="13.8" x14ac:dyDescent="0.25">
      <c r="A4" t="s">
        <v>29</v>
      </c>
      <c r="B4" t="s">
        <v>30</v>
      </c>
      <c r="C4" t="s">
        <v>5</v>
      </c>
      <c r="D4" t="s">
        <v>9</v>
      </c>
      <c r="E4">
        <v>251</v>
      </c>
      <c r="F4" t="s">
        <v>25</v>
      </c>
      <c r="H4" s="2" t="s">
        <v>18</v>
      </c>
      <c r="I4" s="14">
        <f>SUM(I2:I3)</f>
        <v>55450</v>
      </c>
    </row>
    <row r="5" spans="1:10" x14ac:dyDescent="0.25">
      <c r="A5" t="s">
        <v>29</v>
      </c>
      <c r="B5" t="s">
        <v>31</v>
      </c>
      <c r="C5" t="s">
        <v>5</v>
      </c>
      <c r="D5" t="s">
        <v>9</v>
      </c>
      <c r="E5">
        <v>500</v>
      </c>
      <c r="F5" t="s">
        <v>25</v>
      </c>
    </row>
    <row r="6" spans="1:10" x14ac:dyDescent="0.25">
      <c r="A6" t="s">
        <v>32</v>
      </c>
      <c r="B6" t="s">
        <v>33</v>
      </c>
      <c r="C6" t="s">
        <v>6</v>
      </c>
      <c r="D6" t="s">
        <v>9</v>
      </c>
      <c r="E6">
        <v>251</v>
      </c>
      <c r="F6" t="s">
        <v>25</v>
      </c>
    </row>
    <row r="7" spans="1:10" ht="13.8" x14ac:dyDescent="0.25">
      <c r="A7" t="s">
        <v>34</v>
      </c>
      <c r="B7" t="s">
        <v>35</v>
      </c>
      <c r="C7" t="s">
        <v>6</v>
      </c>
      <c r="D7" t="s">
        <v>15</v>
      </c>
      <c r="E7">
        <v>300</v>
      </c>
      <c r="F7" t="s">
        <v>25</v>
      </c>
      <c r="H7" s="2" t="s">
        <v>14</v>
      </c>
      <c r="I7" s="2" t="s">
        <v>13</v>
      </c>
      <c r="J7" s="2" t="s">
        <v>22</v>
      </c>
    </row>
    <row r="8" spans="1:10" x14ac:dyDescent="0.25">
      <c r="A8" t="s">
        <v>36</v>
      </c>
      <c r="B8" t="s">
        <v>37</v>
      </c>
      <c r="C8" t="s">
        <v>5</v>
      </c>
      <c r="D8" t="s">
        <v>16</v>
      </c>
      <c r="E8">
        <v>251</v>
      </c>
      <c r="F8" t="s">
        <v>25</v>
      </c>
      <c r="H8" s="1" t="s">
        <v>7</v>
      </c>
      <c r="I8" s="12">
        <f t="shared" ref="I8:I16" si="0">SUMIF($D$2:$D$174, H8, $E$2:$E$174)</f>
        <v>5450</v>
      </c>
      <c r="J8">
        <f>COUNTIF(Table2[PGP Section/Designation], I21)</f>
        <v>21</v>
      </c>
    </row>
    <row r="9" spans="1:10" x14ac:dyDescent="0.25">
      <c r="A9" t="s">
        <v>36</v>
      </c>
      <c r="B9" t="s">
        <v>38</v>
      </c>
      <c r="C9" t="s">
        <v>5</v>
      </c>
      <c r="D9" t="s">
        <v>16</v>
      </c>
      <c r="E9">
        <v>501</v>
      </c>
      <c r="F9" t="s">
        <v>25</v>
      </c>
      <c r="H9" s="1" t="s">
        <v>8</v>
      </c>
      <c r="I9" s="12">
        <f t="shared" si="0"/>
        <v>11440</v>
      </c>
      <c r="J9">
        <f>COUNTIF(Table2[PGP Section/Designation], I22)</f>
        <v>29</v>
      </c>
    </row>
    <row r="10" spans="1:10" x14ac:dyDescent="0.25">
      <c r="A10" t="s">
        <v>36</v>
      </c>
      <c r="B10" t="s">
        <v>39</v>
      </c>
      <c r="C10" t="s">
        <v>5</v>
      </c>
      <c r="D10" t="s">
        <v>15</v>
      </c>
      <c r="E10">
        <v>251</v>
      </c>
      <c r="F10" t="s">
        <v>25</v>
      </c>
      <c r="H10" s="1" t="s">
        <v>10</v>
      </c>
      <c r="I10" s="12">
        <f t="shared" si="0"/>
        <v>6819</v>
      </c>
      <c r="J10">
        <f>COUNTIF(Table2[PGP Section/Designation], I23)</f>
        <v>21</v>
      </c>
    </row>
    <row r="11" spans="1:10" x14ac:dyDescent="0.25">
      <c r="A11" t="s">
        <v>36</v>
      </c>
      <c r="B11" t="s">
        <v>40</v>
      </c>
      <c r="C11" t="s">
        <v>5</v>
      </c>
      <c r="D11" t="s">
        <v>16</v>
      </c>
      <c r="E11">
        <v>251</v>
      </c>
      <c r="F11" t="s">
        <v>25</v>
      </c>
      <c r="H11" s="1" t="s">
        <v>15</v>
      </c>
      <c r="I11" s="12">
        <f t="shared" si="0"/>
        <v>2358</v>
      </c>
      <c r="J11">
        <f>COUNTIF(Table2[PGP Section/Designation], I24)</f>
        <v>9</v>
      </c>
    </row>
    <row r="12" spans="1:10" x14ac:dyDescent="0.25">
      <c r="A12" t="s">
        <v>36</v>
      </c>
      <c r="B12" t="s">
        <v>41</v>
      </c>
      <c r="C12" t="s">
        <v>5</v>
      </c>
      <c r="D12" t="s">
        <v>16</v>
      </c>
      <c r="E12">
        <v>251</v>
      </c>
      <c r="F12" t="s">
        <v>25</v>
      </c>
      <c r="H12" s="1" t="s">
        <v>16</v>
      </c>
      <c r="I12" s="12">
        <f t="shared" si="0"/>
        <v>6471</v>
      </c>
      <c r="J12">
        <f>COUNTIF(Table2[PGP Section/Designation], I25)</f>
        <v>22</v>
      </c>
    </row>
    <row r="13" spans="1:10" x14ac:dyDescent="0.25">
      <c r="A13" t="s">
        <v>36</v>
      </c>
      <c r="B13" t="s">
        <v>42</v>
      </c>
      <c r="C13" t="s">
        <v>5</v>
      </c>
      <c r="D13" t="s">
        <v>16</v>
      </c>
      <c r="E13">
        <v>251</v>
      </c>
      <c r="F13" t="s">
        <v>25</v>
      </c>
      <c r="H13" s="1" t="s">
        <v>17</v>
      </c>
      <c r="I13" s="12">
        <f t="shared" si="0"/>
        <v>5684</v>
      </c>
      <c r="J13">
        <f>COUNTIF(Table2[PGP Section/Designation], I26)</f>
        <v>20</v>
      </c>
    </row>
    <row r="14" spans="1:10" x14ac:dyDescent="0.25">
      <c r="A14" t="s">
        <v>36</v>
      </c>
      <c r="B14" t="s">
        <v>43</v>
      </c>
      <c r="C14" t="s">
        <v>5</v>
      </c>
      <c r="D14" t="s">
        <v>16</v>
      </c>
      <c r="E14">
        <v>251</v>
      </c>
      <c r="F14" t="s">
        <v>25</v>
      </c>
      <c r="H14" s="1" t="s">
        <v>12</v>
      </c>
      <c r="I14" s="12">
        <f t="shared" si="0"/>
        <v>5014</v>
      </c>
      <c r="J14">
        <f>COUNTIF(Table2[PGP Section/Designation], I27)</f>
        <v>12</v>
      </c>
    </row>
    <row r="15" spans="1:10" x14ac:dyDescent="0.25">
      <c r="A15" t="s">
        <v>34</v>
      </c>
      <c r="B15" t="s">
        <v>44</v>
      </c>
      <c r="C15" t="s">
        <v>6</v>
      </c>
      <c r="D15" t="s">
        <v>16</v>
      </c>
      <c r="E15">
        <v>101</v>
      </c>
      <c r="F15" t="s">
        <v>25</v>
      </c>
      <c r="H15" s="1" t="s">
        <v>11</v>
      </c>
      <c r="I15" s="12">
        <f t="shared" si="0"/>
        <v>4526</v>
      </c>
      <c r="J15">
        <f>COUNTIF(Table2[PGP Section/Designation], I28)</f>
        <v>17</v>
      </c>
    </row>
    <row r="16" spans="1:10" x14ac:dyDescent="0.25">
      <c r="A16" t="s">
        <v>36</v>
      </c>
      <c r="B16" t="s">
        <v>45</v>
      </c>
      <c r="C16" t="s">
        <v>5</v>
      </c>
      <c r="D16" t="s">
        <v>15</v>
      </c>
      <c r="E16">
        <v>301</v>
      </c>
      <c r="F16" t="s">
        <v>25</v>
      </c>
      <c r="H16" s="1" t="s">
        <v>9</v>
      </c>
      <c r="I16" s="12">
        <f t="shared" si="0"/>
        <v>7688</v>
      </c>
      <c r="J16">
        <f>COUNTIF(Table2[PGP Section/Designation], I29)</f>
        <v>22</v>
      </c>
    </row>
    <row r="17" spans="1:12" ht="13.8" x14ac:dyDescent="0.25">
      <c r="A17" t="s">
        <v>36</v>
      </c>
      <c r="B17" t="s">
        <v>46</v>
      </c>
      <c r="C17" t="s">
        <v>5</v>
      </c>
      <c r="D17" t="s">
        <v>16</v>
      </c>
      <c r="E17">
        <v>301</v>
      </c>
      <c r="F17" t="s">
        <v>25</v>
      </c>
      <c r="H17" s="2" t="s">
        <v>18</v>
      </c>
      <c r="I17" s="14">
        <f>SUM(I8:I16)</f>
        <v>55450</v>
      </c>
      <c r="J17" s="2">
        <f>SUM(J8:J16)</f>
        <v>173</v>
      </c>
    </row>
    <row r="18" spans="1:12" x14ac:dyDescent="0.25">
      <c r="A18" t="s">
        <v>36</v>
      </c>
      <c r="B18" t="s">
        <v>47</v>
      </c>
      <c r="C18" t="s">
        <v>5</v>
      </c>
      <c r="D18" t="s">
        <v>16</v>
      </c>
      <c r="E18">
        <v>251</v>
      </c>
      <c r="F18" t="s">
        <v>25</v>
      </c>
    </row>
    <row r="19" spans="1:12" x14ac:dyDescent="0.25">
      <c r="A19" t="s">
        <v>36</v>
      </c>
      <c r="B19" t="s">
        <v>48</v>
      </c>
      <c r="C19" t="s">
        <v>5</v>
      </c>
      <c r="D19" t="s">
        <v>16</v>
      </c>
      <c r="E19">
        <v>301</v>
      </c>
      <c r="F19" t="s">
        <v>25</v>
      </c>
    </row>
    <row r="20" spans="1:12" ht="13.8" x14ac:dyDescent="0.25">
      <c r="A20" t="s">
        <v>36</v>
      </c>
      <c r="B20" t="s">
        <v>49</v>
      </c>
      <c r="C20" t="s">
        <v>5</v>
      </c>
      <c r="D20" t="s">
        <v>16</v>
      </c>
      <c r="E20">
        <v>251</v>
      </c>
      <c r="F20" t="s">
        <v>25</v>
      </c>
      <c r="H20" s="2" t="s">
        <v>2</v>
      </c>
      <c r="I20" s="2" t="s">
        <v>20</v>
      </c>
      <c r="J20" s="2" t="s">
        <v>19</v>
      </c>
      <c r="K20" s="2" t="s">
        <v>22</v>
      </c>
      <c r="L20" s="2" t="s">
        <v>18</v>
      </c>
    </row>
    <row r="21" spans="1:12" x14ac:dyDescent="0.25">
      <c r="A21" t="s">
        <v>36</v>
      </c>
      <c r="B21" t="s">
        <v>50</v>
      </c>
      <c r="C21" t="s">
        <v>5</v>
      </c>
      <c r="D21" t="s">
        <v>16</v>
      </c>
      <c r="E21">
        <v>251</v>
      </c>
      <c r="F21" t="s">
        <v>25</v>
      </c>
      <c r="H21" s="1" t="s">
        <v>5</v>
      </c>
      <c r="I21" t="s">
        <v>7</v>
      </c>
      <c r="J21" s="12">
        <f t="shared" ref="J21:J38" si="1">SUMIFS($E$2:$E$174, $C$2:$C$174, H21, $D$2:$D$174, I21)</f>
        <v>3793</v>
      </c>
      <c r="K21" s="7">
        <f>COUNTIFS(Table2[PGP Section/Designation], I21, Table2[Year], "1st")</f>
        <v>14</v>
      </c>
      <c r="L21" s="22">
        <f>SUM(J21:J29)</f>
        <v>46263</v>
      </c>
    </row>
    <row r="22" spans="1:12" ht="13.8" x14ac:dyDescent="0.25">
      <c r="A22" t="s">
        <v>36</v>
      </c>
      <c r="B22" t="s">
        <v>51</v>
      </c>
      <c r="C22" t="s">
        <v>5</v>
      </c>
      <c r="D22" t="s">
        <v>16</v>
      </c>
      <c r="E22">
        <v>1001</v>
      </c>
      <c r="F22" t="s">
        <v>25</v>
      </c>
      <c r="H22" s="16" t="s">
        <v>5</v>
      </c>
      <c r="I22" s="16" t="s">
        <v>8</v>
      </c>
      <c r="J22" s="20">
        <f t="shared" si="1"/>
        <v>10687</v>
      </c>
      <c r="K22" s="10">
        <f>COUNTIFS(Table2[PGP Section/Designation], I22, Table2[Year], "1st")</f>
        <v>26</v>
      </c>
      <c r="L22" s="23"/>
    </row>
    <row r="23" spans="1:12" x14ac:dyDescent="0.25">
      <c r="A23" t="s">
        <v>36</v>
      </c>
      <c r="B23" t="s">
        <v>52</v>
      </c>
      <c r="C23" t="s">
        <v>5</v>
      </c>
      <c r="D23" t="s">
        <v>16</v>
      </c>
      <c r="E23">
        <v>201</v>
      </c>
      <c r="F23" t="s">
        <v>25</v>
      </c>
      <c r="H23" s="1" t="s">
        <v>5</v>
      </c>
      <c r="I23" t="s">
        <v>10</v>
      </c>
      <c r="J23" s="12">
        <f t="shared" si="1"/>
        <v>5564</v>
      </c>
      <c r="K23" s="7">
        <f>COUNTIFS(Table2[PGP Section/Designation], I23, Table2[Year], "1st")</f>
        <v>16</v>
      </c>
      <c r="L23" s="23"/>
    </row>
    <row r="24" spans="1:12" x14ac:dyDescent="0.25">
      <c r="A24" t="s">
        <v>29</v>
      </c>
      <c r="B24" t="s">
        <v>53</v>
      </c>
      <c r="C24" t="s">
        <v>5</v>
      </c>
      <c r="D24" t="s">
        <v>9</v>
      </c>
      <c r="E24">
        <v>220</v>
      </c>
      <c r="F24" t="s">
        <v>25</v>
      </c>
      <c r="H24" s="1" t="s">
        <v>5</v>
      </c>
      <c r="I24" t="s">
        <v>15</v>
      </c>
      <c r="J24" s="12">
        <f t="shared" si="1"/>
        <v>1054</v>
      </c>
      <c r="K24" s="7">
        <f>COUNTIFS(Table2[PGP Section/Designation], I24, Table2[Year], "1st")</f>
        <v>4</v>
      </c>
      <c r="L24" s="23"/>
    </row>
    <row r="25" spans="1:12" x14ac:dyDescent="0.25">
      <c r="A25" t="s">
        <v>26</v>
      </c>
      <c r="B25" t="s">
        <v>54</v>
      </c>
      <c r="C25" t="s">
        <v>5</v>
      </c>
      <c r="D25" t="s">
        <v>10</v>
      </c>
      <c r="E25">
        <v>251</v>
      </c>
      <c r="F25" t="s">
        <v>25</v>
      </c>
      <c r="H25" s="1" t="s">
        <v>5</v>
      </c>
      <c r="I25" t="s">
        <v>16</v>
      </c>
      <c r="J25" s="12">
        <f t="shared" si="1"/>
        <v>5066</v>
      </c>
      <c r="K25" s="7">
        <f>COUNTIFS(Table2[PGP Section/Designation], I25, Table2[Year], "1st")</f>
        <v>16</v>
      </c>
      <c r="L25" s="23"/>
    </row>
    <row r="26" spans="1:12" x14ac:dyDescent="0.25">
      <c r="A26" t="s">
        <v>26</v>
      </c>
      <c r="B26" t="s">
        <v>55</v>
      </c>
      <c r="C26" t="s">
        <v>5</v>
      </c>
      <c r="D26" t="s">
        <v>10</v>
      </c>
      <c r="E26">
        <v>622</v>
      </c>
      <c r="F26" t="s">
        <v>25</v>
      </c>
      <c r="H26" s="1" t="s">
        <v>5</v>
      </c>
      <c r="I26" t="s">
        <v>17</v>
      </c>
      <c r="J26" s="12">
        <f t="shared" si="1"/>
        <v>5166</v>
      </c>
      <c r="K26" s="7">
        <f>COUNTIFS(Table2[PGP Section/Designation], I26, Table2[Year], "1st")</f>
        <v>17</v>
      </c>
      <c r="L26" s="23"/>
    </row>
    <row r="27" spans="1:12" x14ac:dyDescent="0.25">
      <c r="A27" t="s">
        <v>26</v>
      </c>
      <c r="B27" t="s">
        <v>56</v>
      </c>
      <c r="C27" t="s">
        <v>5</v>
      </c>
      <c r="D27" t="s">
        <v>10</v>
      </c>
      <c r="E27">
        <v>251</v>
      </c>
      <c r="F27" t="s">
        <v>25</v>
      </c>
      <c r="H27" s="1" t="s">
        <v>5</v>
      </c>
      <c r="I27" t="s">
        <v>12</v>
      </c>
      <c r="J27" s="12">
        <f t="shared" si="1"/>
        <v>4763</v>
      </c>
      <c r="K27" s="7">
        <f>COUNTIFS(Table2[PGP Section/Designation], I27, Table2[Year], "1st")</f>
        <v>11</v>
      </c>
      <c r="L27" s="23"/>
    </row>
    <row r="28" spans="1:12" x14ac:dyDescent="0.25">
      <c r="A28" t="s">
        <v>57</v>
      </c>
      <c r="B28" t="s">
        <v>58</v>
      </c>
      <c r="C28" t="s">
        <v>5</v>
      </c>
      <c r="D28" t="s">
        <v>11</v>
      </c>
      <c r="E28">
        <v>251</v>
      </c>
      <c r="F28" t="s">
        <v>25</v>
      </c>
      <c r="H28" s="1" t="s">
        <v>5</v>
      </c>
      <c r="I28" t="s">
        <v>11</v>
      </c>
      <c r="J28" s="12">
        <f t="shared" si="1"/>
        <v>4275</v>
      </c>
      <c r="K28" s="7">
        <f>COUNTIFS(Table2[PGP Section/Designation], I28, Table2[Year], "1st")</f>
        <v>16</v>
      </c>
      <c r="L28" s="23"/>
    </row>
    <row r="29" spans="1:12" x14ac:dyDescent="0.25">
      <c r="A29" t="s">
        <v>57</v>
      </c>
      <c r="B29" t="s">
        <v>59</v>
      </c>
      <c r="C29" t="s">
        <v>5</v>
      </c>
      <c r="D29" t="s">
        <v>11</v>
      </c>
      <c r="E29">
        <v>251</v>
      </c>
      <c r="F29" t="s">
        <v>25</v>
      </c>
      <c r="H29" s="4" t="s">
        <v>5</v>
      </c>
      <c r="I29" s="5" t="s">
        <v>9</v>
      </c>
      <c r="J29" s="13">
        <f t="shared" si="1"/>
        <v>5895</v>
      </c>
      <c r="K29" s="8">
        <f>COUNTIFS(Table2[PGP Section/Designation], I29, Table2[Year], "1st")</f>
        <v>18</v>
      </c>
      <c r="L29" s="24"/>
    </row>
    <row r="30" spans="1:12" x14ac:dyDescent="0.25">
      <c r="A30" t="s">
        <v>57</v>
      </c>
      <c r="B30" t="s">
        <v>60</v>
      </c>
      <c r="C30" t="s">
        <v>5</v>
      </c>
      <c r="D30" t="s">
        <v>11</v>
      </c>
      <c r="E30">
        <v>251</v>
      </c>
      <c r="F30" t="s">
        <v>25</v>
      </c>
      <c r="H30" s="1" t="s">
        <v>6</v>
      </c>
      <c r="I30" s="1" t="s">
        <v>7</v>
      </c>
      <c r="J30" s="12">
        <f t="shared" si="1"/>
        <v>1657</v>
      </c>
      <c r="K30" s="7">
        <f>COUNTIFS(Table2[PGP Section/Designation], I30, Table2[Year], "2nd")</f>
        <v>7</v>
      </c>
      <c r="L30" s="25">
        <f>SUM(J30:J38)</f>
        <v>9187</v>
      </c>
    </row>
    <row r="31" spans="1:12" x14ac:dyDescent="0.25">
      <c r="A31" t="s">
        <v>57</v>
      </c>
      <c r="B31" t="s">
        <v>61</v>
      </c>
      <c r="C31" t="s">
        <v>5</v>
      </c>
      <c r="D31" t="s">
        <v>11</v>
      </c>
      <c r="E31">
        <v>251</v>
      </c>
      <c r="F31" t="s">
        <v>25</v>
      </c>
      <c r="H31" s="1" t="s">
        <v>6</v>
      </c>
      <c r="I31" s="1" t="s">
        <v>8</v>
      </c>
      <c r="J31" s="12">
        <f t="shared" si="1"/>
        <v>753</v>
      </c>
      <c r="K31" s="7">
        <f>COUNTIFS(Table2[PGP Section/Designation], I31, Table2[Year], "2nd")</f>
        <v>3</v>
      </c>
      <c r="L31" s="23"/>
    </row>
    <row r="32" spans="1:12" x14ac:dyDescent="0.25">
      <c r="A32" t="s">
        <v>57</v>
      </c>
      <c r="B32" t="s">
        <v>62</v>
      </c>
      <c r="C32" t="s">
        <v>5</v>
      </c>
      <c r="D32" t="s">
        <v>11</v>
      </c>
      <c r="E32">
        <v>251</v>
      </c>
      <c r="F32" t="s">
        <v>25</v>
      </c>
      <c r="H32" s="1" t="s">
        <v>6</v>
      </c>
      <c r="I32" s="1" t="s">
        <v>10</v>
      </c>
      <c r="J32" s="12">
        <f t="shared" si="1"/>
        <v>1255</v>
      </c>
      <c r="K32" s="7">
        <f>COUNTIFS(Table2[PGP Section/Designation], I32, Table2[Year], "2nd")</f>
        <v>5</v>
      </c>
      <c r="L32" s="23"/>
    </row>
    <row r="33" spans="1:12" x14ac:dyDescent="0.25">
      <c r="A33" t="s">
        <v>63</v>
      </c>
      <c r="B33" t="s">
        <v>64</v>
      </c>
      <c r="C33" t="s">
        <v>5</v>
      </c>
      <c r="D33" t="s">
        <v>12</v>
      </c>
      <c r="E33">
        <v>251</v>
      </c>
      <c r="F33" t="s">
        <v>25</v>
      </c>
      <c r="H33" s="1" t="s">
        <v>6</v>
      </c>
      <c r="I33" s="1" t="s">
        <v>15</v>
      </c>
      <c r="J33" s="12">
        <f t="shared" si="1"/>
        <v>1304</v>
      </c>
      <c r="K33" s="7">
        <f>COUNTIFS(Table2[PGP Section/Designation], I33, Table2[Year], "2nd")</f>
        <v>5</v>
      </c>
      <c r="L33" s="23"/>
    </row>
    <row r="34" spans="1:12" x14ac:dyDescent="0.25">
      <c r="A34" t="s">
        <v>63</v>
      </c>
      <c r="B34" t="s">
        <v>65</v>
      </c>
      <c r="C34" t="s">
        <v>5</v>
      </c>
      <c r="D34" t="s">
        <v>12</v>
      </c>
      <c r="E34">
        <v>251</v>
      </c>
      <c r="F34" t="s">
        <v>25</v>
      </c>
      <c r="H34" s="1" t="s">
        <v>6</v>
      </c>
      <c r="I34" s="1" t="s">
        <v>16</v>
      </c>
      <c r="J34" s="12">
        <f t="shared" si="1"/>
        <v>1405</v>
      </c>
      <c r="K34" s="7">
        <f>COUNTIFS(Table2[PGP Section/Designation], I34, Table2[Year], "2nd")</f>
        <v>6</v>
      </c>
      <c r="L34" s="23"/>
    </row>
    <row r="35" spans="1:12" x14ac:dyDescent="0.25">
      <c r="A35" t="s">
        <v>63</v>
      </c>
      <c r="B35" t="s">
        <v>66</v>
      </c>
      <c r="C35" t="s">
        <v>5</v>
      </c>
      <c r="D35" t="s">
        <v>12</v>
      </c>
      <c r="E35">
        <v>251</v>
      </c>
      <c r="F35" t="s">
        <v>25</v>
      </c>
      <c r="H35" s="1" t="s">
        <v>6</v>
      </c>
      <c r="I35" s="1" t="s">
        <v>17</v>
      </c>
      <c r="J35" s="12">
        <f t="shared" si="1"/>
        <v>518</v>
      </c>
      <c r="K35" s="7">
        <f>COUNTIFS(Table2[PGP Section/Designation], I35, Table2[Year], "2nd")</f>
        <v>3</v>
      </c>
      <c r="L35" s="23"/>
    </row>
    <row r="36" spans="1:12" x14ac:dyDescent="0.25">
      <c r="A36" t="s">
        <v>63</v>
      </c>
      <c r="B36" t="s">
        <v>67</v>
      </c>
      <c r="C36" t="s">
        <v>5</v>
      </c>
      <c r="D36" t="s">
        <v>12</v>
      </c>
      <c r="E36">
        <v>251</v>
      </c>
      <c r="F36" t="s">
        <v>25</v>
      </c>
      <c r="H36" s="1" t="s">
        <v>6</v>
      </c>
      <c r="I36" s="1" t="s">
        <v>12</v>
      </c>
      <c r="J36" s="12">
        <f t="shared" si="1"/>
        <v>251</v>
      </c>
      <c r="K36" s="7">
        <f>COUNTIFS(Table2[PGP Section/Designation], I36, Table2[Year], "2nd")</f>
        <v>1</v>
      </c>
      <c r="L36" s="23"/>
    </row>
    <row r="37" spans="1:12" x14ac:dyDescent="0.25">
      <c r="A37" t="s">
        <v>63</v>
      </c>
      <c r="B37" t="s">
        <v>68</v>
      </c>
      <c r="C37" t="s">
        <v>5</v>
      </c>
      <c r="D37" t="s">
        <v>12</v>
      </c>
      <c r="E37">
        <v>501</v>
      </c>
      <c r="F37" t="s">
        <v>25</v>
      </c>
      <c r="H37" s="1" t="s">
        <v>6</v>
      </c>
      <c r="I37" s="1" t="s">
        <v>11</v>
      </c>
      <c r="J37" s="12">
        <f t="shared" si="1"/>
        <v>251</v>
      </c>
      <c r="K37" s="7">
        <f>COUNTIFS(Table2[PGP Section/Designation], I37, Table2[Year], "2nd")</f>
        <v>1</v>
      </c>
      <c r="L37" s="23"/>
    </row>
    <row r="38" spans="1:12" x14ac:dyDescent="0.25">
      <c r="A38" t="s">
        <v>63</v>
      </c>
      <c r="B38" t="s">
        <v>69</v>
      </c>
      <c r="C38" t="s">
        <v>5</v>
      </c>
      <c r="D38" t="s">
        <v>12</v>
      </c>
      <c r="E38">
        <v>1906</v>
      </c>
      <c r="F38" t="s">
        <v>25</v>
      </c>
      <c r="H38" s="1" t="s">
        <v>6</v>
      </c>
      <c r="I38" s="1" t="s">
        <v>9</v>
      </c>
      <c r="J38" s="12">
        <f t="shared" si="1"/>
        <v>1793</v>
      </c>
      <c r="K38" s="7">
        <f>COUNTIFS(Table2[PGP Section/Designation], I38, Table2[Year], "2nd")</f>
        <v>4</v>
      </c>
      <c r="L38" s="24"/>
    </row>
    <row r="39" spans="1:12" ht="13.8" x14ac:dyDescent="0.25">
      <c r="A39" t="s">
        <v>63</v>
      </c>
      <c r="B39" t="s">
        <v>70</v>
      </c>
      <c r="C39" t="s">
        <v>5</v>
      </c>
      <c r="D39" t="s">
        <v>12</v>
      </c>
      <c r="E39">
        <v>251</v>
      </c>
      <c r="F39" t="s">
        <v>25</v>
      </c>
      <c r="H39" s="3" t="s">
        <v>21</v>
      </c>
      <c r="I39" s="2" t="s">
        <v>18</v>
      </c>
      <c r="J39" s="14">
        <f>SUM(J21:J38)</f>
        <v>55450</v>
      </c>
      <c r="K39" s="15">
        <f>SUM(K21:K38)</f>
        <v>173</v>
      </c>
      <c r="L39" s="14">
        <f>SUM(L21:L38)</f>
        <v>55450</v>
      </c>
    </row>
    <row r="40" spans="1:12" x14ac:dyDescent="0.25">
      <c r="A40" t="s">
        <v>63</v>
      </c>
      <c r="B40" t="s">
        <v>71</v>
      </c>
      <c r="C40" t="s">
        <v>5</v>
      </c>
      <c r="D40" t="s">
        <v>12</v>
      </c>
      <c r="E40">
        <v>200</v>
      </c>
      <c r="F40" t="s">
        <v>25</v>
      </c>
    </row>
    <row r="41" spans="1:12" x14ac:dyDescent="0.25">
      <c r="A41" t="s">
        <v>72</v>
      </c>
      <c r="B41" t="s">
        <v>73</v>
      </c>
      <c r="C41" t="s">
        <v>5</v>
      </c>
      <c r="D41" t="s">
        <v>17</v>
      </c>
      <c r="E41">
        <v>300</v>
      </c>
      <c r="F41" t="s">
        <v>25</v>
      </c>
    </row>
    <row r="42" spans="1:12" x14ac:dyDescent="0.25">
      <c r="A42" t="s">
        <v>74</v>
      </c>
      <c r="B42" t="s">
        <v>75</v>
      </c>
      <c r="C42" t="s">
        <v>6</v>
      </c>
      <c r="D42" t="s">
        <v>17</v>
      </c>
      <c r="E42">
        <v>116</v>
      </c>
      <c r="F42" t="s">
        <v>25</v>
      </c>
    </row>
    <row r="43" spans="1:12" x14ac:dyDescent="0.25">
      <c r="A43" t="s">
        <v>72</v>
      </c>
      <c r="B43" t="s">
        <v>76</v>
      </c>
      <c r="C43" t="s">
        <v>5</v>
      </c>
      <c r="D43" t="s">
        <v>17</v>
      </c>
      <c r="E43">
        <v>500</v>
      </c>
      <c r="F43" t="s">
        <v>25</v>
      </c>
    </row>
    <row r="44" spans="1:12" x14ac:dyDescent="0.25">
      <c r="A44" t="s">
        <v>72</v>
      </c>
      <c r="B44" t="s">
        <v>77</v>
      </c>
      <c r="C44" t="s">
        <v>5</v>
      </c>
      <c r="D44" t="s">
        <v>17</v>
      </c>
      <c r="E44">
        <v>251</v>
      </c>
      <c r="F44" t="s">
        <v>25</v>
      </c>
    </row>
    <row r="45" spans="1:12" x14ac:dyDescent="0.25">
      <c r="A45" t="s">
        <v>72</v>
      </c>
      <c r="B45" t="s">
        <v>78</v>
      </c>
      <c r="C45" t="s">
        <v>5</v>
      </c>
      <c r="D45" t="s">
        <v>17</v>
      </c>
      <c r="E45">
        <v>251</v>
      </c>
      <c r="F45" t="s">
        <v>25</v>
      </c>
    </row>
    <row r="46" spans="1:12" x14ac:dyDescent="0.25">
      <c r="A46" t="s">
        <v>63</v>
      </c>
      <c r="B46" t="s">
        <v>79</v>
      </c>
      <c r="C46" t="s">
        <v>5</v>
      </c>
      <c r="D46" t="s">
        <v>12</v>
      </c>
      <c r="E46">
        <v>300</v>
      </c>
      <c r="F46" t="s">
        <v>25</v>
      </c>
    </row>
    <row r="47" spans="1:12" x14ac:dyDescent="0.25">
      <c r="A47" t="s">
        <v>26</v>
      </c>
      <c r="B47" t="s">
        <v>80</v>
      </c>
      <c r="C47" t="s">
        <v>5</v>
      </c>
      <c r="D47" t="s">
        <v>10</v>
      </c>
      <c r="E47">
        <v>252</v>
      </c>
      <c r="F47" t="s">
        <v>25</v>
      </c>
    </row>
    <row r="48" spans="1:12" x14ac:dyDescent="0.25">
      <c r="A48" t="s">
        <v>26</v>
      </c>
      <c r="B48" t="s">
        <v>81</v>
      </c>
      <c r="C48" t="s">
        <v>5</v>
      </c>
      <c r="D48" t="s">
        <v>7</v>
      </c>
      <c r="E48">
        <v>251</v>
      </c>
      <c r="F48" t="s">
        <v>25</v>
      </c>
    </row>
    <row r="49" spans="1:6" x14ac:dyDescent="0.25">
      <c r="A49" t="s">
        <v>26</v>
      </c>
      <c r="B49" t="s">
        <v>82</v>
      </c>
      <c r="C49" t="s">
        <v>5</v>
      </c>
      <c r="D49" t="s">
        <v>7</v>
      </c>
      <c r="E49">
        <v>251</v>
      </c>
      <c r="F49" t="s">
        <v>25</v>
      </c>
    </row>
    <row r="50" spans="1:6" x14ac:dyDescent="0.25">
      <c r="A50" t="s">
        <v>26</v>
      </c>
      <c r="B50" t="s">
        <v>83</v>
      </c>
      <c r="C50" t="s">
        <v>5</v>
      </c>
      <c r="D50" t="s">
        <v>8</v>
      </c>
      <c r="E50">
        <v>251</v>
      </c>
      <c r="F50" t="s">
        <v>25</v>
      </c>
    </row>
    <row r="51" spans="1:6" x14ac:dyDescent="0.25">
      <c r="A51" t="s">
        <v>26</v>
      </c>
      <c r="B51" t="s">
        <v>84</v>
      </c>
      <c r="C51" t="s">
        <v>5</v>
      </c>
      <c r="D51" t="s">
        <v>8</v>
      </c>
      <c r="E51">
        <v>500</v>
      </c>
      <c r="F51" t="s">
        <v>25</v>
      </c>
    </row>
    <row r="52" spans="1:6" x14ac:dyDescent="0.25">
      <c r="A52" t="s">
        <v>63</v>
      </c>
      <c r="B52" t="s">
        <v>85</v>
      </c>
      <c r="C52" t="s">
        <v>5</v>
      </c>
      <c r="D52" t="s">
        <v>12</v>
      </c>
      <c r="E52">
        <v>350</v>
      </c>
      <c r="F52" t="s">
        <v>25</v>
      </c>
    </row>
    <row r="53" spans="1:6" x14ac:dyDescent="0.25">
      <c r="A53" t="s">
        <v>26</v>
      </c>
      <c r="B53" t="s">
        <v>86</v>
      </c>
      <c r="C53" t="s">
        <v>5</v>
      </c>
      <c r="D53" t="s">
        <v>7</v>
      </c>
      <c r="E53">
        <v>301</v>
      </c>
      <c r="F53" t="s">
        <v>25</v>
      </c>
    </row>
    <row r="54" spans="1:6" x14ac:dyDescent="0.25">
      <c r="A54" t="s">
        <v>26</v>
      </c>
      <c r="B54" t="s">
        <v>87</v>
      </c>
      <c r="C54" t="s">
        <v>5</v>
      </c>
      <c r="D54" t="s">
        <v>8</v>
      </c>
      <c r="E54">
        <v>500</v>
      </c>
      <c r="F54" t="s">
        <v>25</v>
      </c>
    </row>
    <row r="55" spans="1:6" x14ac:dyDescent="0.25">
      <c r="A55" t="s">
        <v>26</v>
      </c>
      <c r="B55" t="s">
        <v>88</v>
      </c>
      <c r="C55" t="s">
        <v>5</v>
      </c>
      <c r="D55" t="s">
        <v>7</v>
      </c>
      <c r="E55">
        <v>251</v>
      </c>
      <c r="F55" t="s">
        <v>25</v>
      </c>
    </row>
    <row r="56" spans="1:6" x14ac:dyDescent="0.25">
      <c r="A56" t="s">
        <v>26</v>
      </c>
      <c r="B56" t="s">
        <v>89</v>
      </c>
      <c r="C56" t="s">
        <v>5</v>
      </c>
      <c r="D56" t="s">
        <v>7</v>
      </c>
      <c r="E56">
        <v>251</v>
      </c>
      <c r="F56" t="s">
        <v>25</v>
      </c>
    </row>
    <row r="57" spans="1:6" x14ac:dyDescent="0.25">
      <c r="A57" t="s">
        <v>26</v>
      </c>
      <c r="B57" t="s">
        <v>90</v>
      </c>
      <c r="C57" t="s">
        <v>5</v>
      </c>
      <c r="D57" t="s">
        <v>7</v>
      </c>
      <c r="E57">
        <v>251</v>
      </c>
      <c r="F57" t="s">
        <v>25</v>
      </c>
    </row>
    <row r="58" spans="1:6" x14ac:dyDescent="0.25">
      <c r="A58" t="s">
        <v>91</v>
      </c>
      <c r="B58" t="s">
        <v>92</v>
      </c>
      <c r="C58" t="s">
        <v>6</v>
      </c>
      <c r="D58" t="s">
        <v>7</v>
      </c>
      <c r="E58">
        <v>251</v>
      </c>
      <c r="F58" t="s">
        <v>25</v>
      </c>
    </row>
    <row r="59" spans="1:6" x14ac:dyDescent="0.25">
      <c r="A59" t="s">
        <v>91</v>
      </c>
      <c r="B59" t="s">
        <v>93</v>
      </c>
      <c r="C59" t="s">
        <v>6</v>
      </c>
      <c r="D59" t="s">
        <v>7</v>
      </c>
      <c r="E59">
        <v>251</v>
      </c>
      <c r="F59" t="s">
        <v>25</v>
      </c>
    </row>
    <row r="60" spans="1:6" x14ac:dyDescent="0.25">
      <c r="A60" t="s">
        <v>26</v>
      </c>
      <c r="B60" t="s">
        <v>94</v>
      </c>
      <c r="C60" t="s">
        <v>5</v>
      </c>
      <c r="D60" t="s">
        <v>7</v>
      </c>
      <c r="E60">
        <v>251</v>
      </c>
      <c r="F60" t="s">
        <v>25</v>
      </c>
    </row>
    <row r="61" spans="1:6" x14ac:dyDescent="0.25">
      <c r="A61" t="s">
        <v>91</v>
      </c>
      <c r="B61" t="s">
        <v>95</v>
      </c>
      <c r="C61" t="s">
        <v>6</v>
      </c>
      <c r="D61" t="s">
        <v>7</v>
      </c>
      <c r="E61">
        <v>251</v>
      </c>
      <c r="F61" t="s">
        <v>25</v>
      </c>
    </row>
    <row r="62" spans="1:6" x14ac:dyDescent="0.25">
      <c r="A62" t="s">
        <v>26</v>
      </c>
      <c r="B62" t="s">
        <v>96</v>
      </c>
      <c r="C62" t="s">
        <v>5</v>
      </c>
      <c r="D62" t="s">
        <v>8</v>
      </c>
      <c r="E62">
        <v>501</v>
      </c>
      <c r="F62" t="s">
        <v>25</v>
      </c>
    </row>
    <row r="63" spans="1:6" x14ac:dyDescent="0.25">
      <c r="A63" t="s">
        <v>26</v>
      </c>
      <c r="B63" t="s">
        <v>97</v>
      </c>
      <c r="C63" t="s">
        <v>5</v>
      </c>
      <c r="D63" t="s">
        <v>8</v>
      </c>
      <c r="E63">
        <v>1000</v>
      </c>
      <c r="F63" t="s">
        <v>25</v>
      </c>
    </row>
    <row r="64" spans="1:6" x14ac:dyDescent="0.25">
      <c r="A64" t="s">
        <v>26</v>
      </c>
      <c r="B64" t="s">
        <v>98</v>
      </c>
      <c r="C64" t="s">
        <v>5</v>
      </c>
      <c r="D64" t="s">
        <v>8</v>
      </c>
      <c r="E64">
        <v>400</v>
      </c>
      <c r="F64" t="s">
        <v>25</v>
      </c>
    </row>
    <row r="65" spans="1:6" x14ac:dyDescent="0.25">
      <c r="A65" t="s">
        <v>26</v>
      </c>
      <c r="B65" t="s">
        <v>99</v>
      </c>
      <c r="C65" t="s">
        <v>5</v>
      </c>
      <c r="D65" t="s">
        <v>8</v>
      </c>
      <c r="E65">
        <v>251</v>
      </c>
      <c r="F65" t="s">
        <v>25</v>
      </c>
    </row>
    <row r="66" spans="1:6" x14ac:dyDescent="0.25">
      <c r="A66" t="s">
        <v>91</v>
      </c>
      <c r="B66" t="s">
        <v>100</v>
      </c>
      <c r="C66" t="s">
        <v>6</v>
      </c>
      <c r="D66" t="s">
        <v>8</v>
      </c>
      <c r="E66">
        <v>251</v>
      </c>
      <c r="F66" t="s">
        <v>25</v>
      </c>
    </row>
    <row r="67" spans="1:6" x14ac:dyDescent="0.25">
      <c r="A67" t="s">
        <v>29</v>
      </c>
      <c r="B67" t="s">
        <v>101</v>
      </c>
      <c r="C67" t="s">
        <v>5</v>
      </c>
      <c r="D67" t="s">
        <v>9</v>
      </c>
      <c r="E67">
        <v>251</v>
      </c>
      <c r="F67" t="s">
        <v>25</v>
      </c>
    </row>
    <row r="68" spans="1:6" x14ac:dyDescent="0.25">
      <c r="A68" t="s">
        <v>36</v>
      </c>
      <c r="B68" t="s">
        <v>102</v>
      </c>
      <c r="C68" t="s">
        <v>5</v>
      </c>
      <c r="D68" t="s">
        <v>16</v>
      </c>
      <c r="E68">
        <v>251</v>
      </c>
      <c r="F68" t="s">
        <v>25</v>
      </c>
    </row>
    <row r="69" spans="1:6" x14ac:dyDescent="0.25">
      <c r="A69" t="s">
        <v>34</v>
      </c>
      <c r="B69" t="s">
        <v>103</v>
      </c>
      <c r="C69" t="s">
        <v>6</v>
      </c>
      <c r="D69" t="s">
        <v>15</v>
      </c>
      <c r="E69">
        <v>251</v>
      </c>
      <c r="F69" t="s">
        <v>25</v>
      </c>
    </row>
    <row r="70" spans="1:6" x14ac:dyDescent="0.25">
      <c r="A70" t="s">
        <v>34</v>
      </c>
      <c r="B70" t="s">
        <v>104</v>
      </c>
      <c r="C70" t="s">
        <v>6</v>
      </c>
      <c r="D70" t="s">
        <v>15</v>
      </c>
      <c r="E70">
        <v>251</v>
      </c>
      <c r="F70" t="s">
        <v>25</v>
      </c>
    </row>
    <row r="71" spans="1:6" x14ac:dyDescent="0.25">
      <c r="A71" t="s">
        <v>36</v>
      </c>
      <c r="B71" t="s">
        <v>105</v>
      </c>
      <c r="C71" t="s">
        <v>5</v>
      </c>
      <c r="D71" t="s">
        <v>16</v>
      </c>
      <c r="E71">
        <v>251</v>
      </c>
      <c r="F71" t="s">
        <v>25</v>
      </c>
    </row>
    <row r="72" spans="1:6" x14ac:dyDescent="0.25">
      <c r="A72" t="s">
        <v>26</v>
      </c>
      <c r="B72" t="s">
        <v>106</v>
      </c>
      <c r="C72" t="s">
        <v>5</v>
      </c>
      <c r="D72" t="s">
        <v>10</v>
      </c>
      <c r="E72">
        <v>501</v>
      </c>
      <c r="F72" t="s">
        <v>25</v>
      </c>
    </row>
    <row r="73" spans="1:6" x14ac:dyDescent="0.25">
      <c r="A73" t="s">
        <v>91</v>
      </c>
      <c r="B73" t="s">
        <v>107</v>
      </c>
      <c r="C73" t="s">
        <v>6</v>
      </c>
      <c r="D73" t="s">
        <v>10</v>
      </c>
      <c r="E73">
        <v>251</v>
      </c>
      <c r="F73" t="s">
        <v>25</v>
      </c>
    </row>
    <row r="74" spans="1:6" x14ac:dyDescent="0.25">
      <c r="A74" t="s">
        <v>91</v>
      </c>
      <c r="B74" t="s">
        <v>108</v>
      </c>
      <c r="C74" t="s">
        <v>6</v>
      </c>
      <c r="D74" t="s">
        <v>10</v>
      </c>
      <c r="E74">
        <v>251</v>
      </c>
      <c r="F74" t="s">
        <v>25</v>
      </c>
    </row>
    <row r="75" spans="1:6" x14ac:dyDescent="0.25">
      <c r="A75" t="s">
        <v>26</v>
      </c>
      <c r="B75" t="s">
        <v>109</v>
      </c>
      <c r="C75" t="s">
        <v>5</v>
      </c>
      <c r="D75" t="s">
        <v>7</v>
      </c>
      <c r="E75">
        <v>260</v>
      </c>
      <c r="F75" t="s">
        <v>25</v>
      </c>
    </row>
    <row r="76" spans="1:6" x14ac:dyDescent="0.25">
      <c r="A76" t="s">
        <v>26</v>
      </c>
      <c r="B76" t="s">
        <v>110</v>
      </c>
      <c r="C76" t="s">
        <v>5</v>
      </c>
      <c r="D76" t="s">
        <v>7</v>
      </c>
      <c r="E76">
        <v>251</v>
      </c>
      <c r="F76" t="s">
        <v>25</v>
      </c>
    </row>
    <row r="77" spans="1:6" x14ac:dyDescent="0.25">
      <c r="A77" t="s">
        <v>26</v>
      </c>
      <c r="B77" t="s">
        <v>111</v>
      </c>
      <c r="C77" t="s">
        <v>5</v>
      </c>
      <c r="D77" t="s">
        <v>7</v>
      </c>
      <c r="E77">
        <v>361</v>
      </c>
      <c r="F77" t="s">
        <v>25</v>
      </c>
    </row>
    <row r="78" spans="1:6" x14ac:dyDescent="0.25">
      <c r="A78" t="s">
        <v>26</v>
      </c>
      <c r="B78" t="s">
        <v>112</v>
      </c>
      <c r="C78" t="s">
        <v>5</v>
      </c>
      <c r="D78" t="s">
        <v>10</v>
      </c>
      <c r="E78">
        <v>251</v>
      </c>
      <c r="F78" t="s">
        <v>25</v>
      </c>
    </row>
    <row r="79" spans="1:6" x14ac:dyDescent="0.25">
      <c r="A79" t="s">
        <v>26</v>
      </c>
      <c r="B79" t="s">
        <v>113</v>
      </c>
      <c r="C79" t="s">
        <v>5</v>
      </c>
      <c r="D79" t="s">
        <v>8</v>
      </c>
      <c r="E79">
        <v>251</v>
      </c>
      <c r="F79" t="s">
        <v>25</v>
      </c>
    </row>
    <row r="80" spans="1:6" x14ac:dyDescent="0.25">
      <c r="A80" t="s">
        <v>26</v>
      </c>
      <c r="B80" t="s">
        <v>114</v>
      </c>
      <c r="C80" t="s">
        <v>5</v>
      </c>
      <c r="D80" t="s">
        <v>10</v>
      </c>
      <c r="E80">
        <v>378</v>
      </c>
      <c r="F80" t="s">
        <v>25</v>
      </c>
    </row>
    <row r="81" spans="1:6" x14ac:dyDescent="0.25">
      <c r="A81" t="s">
        <v>26</v>
      </c>
      <c r="B81" t="s">
        <v>115</v>
      </c>
      <c r="C81" t="s">
        <v>5</v>
      </c>
      <c r="D81" t="s">
        <v>7</v>
      </c>
      <c r="E81">
        <v>361</v>
      </c>
      <c r="F81" t="s">
        <v>25</v>
      </c>
    </row>
    <row r="82" spans="1:6" x14ac:dyDescent="0.25">
      <c r="A82" t="s">
        <v>116</v>
      </c>
      <c r="B82" t="s">
        <v>117</v>
      </c>
      <c r="C82" t="s">
        <v>6</v>
      </c>
      <c r="D82" t="s">
        <v>11</v>
      </c>
      <c r="E82">
        <v>251</v>
      </c>
      <c r="F82" t="s">
        <v>25</v>
      </c>
    </row>
    <row r="83" spans="1:6" x14ac:dyDescent="0.25">
      <c r="A83" t="s">
        <v>74</v>
      </c>
      <c r="B83" t="s">
        <v>118</v>
      </c>
      <c r="C83" t="s">
        <v>6</v>
      </c>
      <c r="D83" t="s">
        <v>17</v>
      </c>
      <c r="E83">
        <v>251</v>
      </c>
      <c r="F83" t="s">
        <v>25</v>
      </c>
    </row>
    <row r="84" spans="1:6" x14ac:dyDescent="0.25">
      <c r="A84" t="s">
        <v>26</v>
      </c>
      <c r="B84" t="s">
        <v>119</v>
      </c>
      <c r="C84" t="s">
        <v>5</v>
      </c>
      <c r="D84" t="s">
        <v>8</v>
      </c>
      <c r="E84">
        <v>801</v>
      </c>
      <c r="F84" t="s">
        <v>25</v>
      </c>
    </row>
    <row r="85" spans="1:6" x14ac:dyDescent="0.25">
      <c r="A85" t="s">
        <v>26</v>
      </c>
      <c r="B85" t="s">
        <v>120</v>
      </c>
      <c r="C85" t="s">
        <v>5</v>
      </c>
      <c r="D85" t="s">
        <v>8</v>
      </c>
      <c r="E85">
        <v>251</v>
      </c>
      <c r="F85" t="s">
        <v>25</v>
      </c>
    </row>
    <row r="86" spans="1:6" x14ac:dyDescent="0.25">
      <c r="A86" t="s">
        <v>26</v>
      </c>
      <c r="B86" t="s">
        <v>121</v>
      </c>
      <c r="C86" t="s">
        <v>5</v>
      </c>
      <c r="D86" t="s">
        <v>8</v>
      </c>
      <c r="E86">
        <v>251</v>
      </c>
      <c r="F86" t="s">
        <v>25</v>
      </c>
    </row>
    <row r="87" spans="1:6" x14ac:dyDescent="0.25">
      <c r="A87" t="s">
        <v>34</v>
      </c>
      <c r="B87" t="s">
        <v>122</v>
      </c>
      <c r="C87" t="s">
        <v>6</v>
      </c>
      <c r="D87" t="s">
        <v>15</v>
      </c>
      <c r="E87">
        <v>251</v>
      </c>
      <c r="F87" t="s">
        <v>25</v>
      </c>
    </row>
    <row r="88" spans="1:6" x14ac:dyDescent="0.25">
      <c r="A88" t="s">
        <v>26</v>
      </c>
      <c r="B88" t="s">
        <v>123</v>
      </c>
      <c r="C88" t="s">
        <v>5</v>
      </c>
      <c r="D88" t="s">
        <v>7</v>
      </c>
      <c r="E88">
        <v>251</v>
      </c>
      <c r="F88" t="s">
        <v>25</v>
      </c>
    </row>
    <row r="89" spans="1:6" x14ac:dyDescent="0.25">
      <c r="A89" t="s">
        <v>91</v>
      </c>
      <c r="B89" t="s">
        <v>124</v>
      </c>
      <c r="C89" t="s">
        <v>6</v>
      </c>
      <c r="D89" t="s">
        <v>7</v>
      </c>
      <c r="E89">
        <v>251</v>
      </c>
      <c r="F89" t="s">
        <v>25</v>
      </c>
    </row>
    <row r="90" spans="1:6" x14ac:dyDescent="0.25">
      <c r="A90" t="s">
        <v>26</v>
      </c>
      <c r="B90" t="s">
        <v>125</v>
      </c>
      <c r="C90" t="s">
        <v>5</v>
      </c>
      <c r="D90" t="s">
        <v>8</v>
      </c>
      <c r="E90">
        <v>251</v>
      </c>
      <c r="F90" t="s">
        <v>25</v>
      </c>
    </row>
    <row r="91" spans="1:6" x14ac:dyDescent="0.25">
      <c r="A91" t="s">
        <v>91</v>
      </c>
      <c r="B91" t="s">
        <v>126</v>
      </c>
      <c r="C91" t="s">
        <v>6</v>
      </c>
      <c r="D91" t="s">
        <v>8</v>
      </c>
      <c r="E91">
        <v>251</v>
      </c>
      <c r="F91" t="s">
        <v>25</v>
      </c>
    </row>
    <row r="92" spans="1:6" x14ac:dyDescent="0.25">
      <c r="A92" t="s">
        <v>29</v>
      </c>
      <c r="B92" t="s">
        <v>127</v>
      </c>
      <c r="C92" t="s">
        <v>5</v>
      </c>
      <c r="D92" t="s">
        <v>9</v>
      </c>
      <c r="E92">
        <v>501</v>
      </c>
      <c r="F92" t="s">
        <v>25</v>
      </c>
    </row>
    <row r="93" spans="1:6" x14ac:dyDescent="0.25">
      <c r="A93" t="s">
        <v>36</v>
      </c>
      <c r="B93" t="s">
        <v>128</v>
      </c>
      <c r="C93" t="s">
        <v>5</v>
      </c>
      <c r="D93" t="s">
        <v>16</v>
      </c>
      <c r="E93">
        <v>251</v>
      </c>
      <c r="F93" t="s">
        <v>25</v>
      </c>
    </row>
    <row r="94" spans="1:6" x14ac:dyDescent="0.25">
      <c r="A94" t="s">
        <v>34</v>
      </c>
      <c r="B94" t="s">
        <v>129</v>
      </c>
      <c r="C94" t="s">
        <v>6</v>
      </c>
      <c r="D94" t="s">
        <v>16</v>
      </c>
      <c r="E94">
        <v>151</v>
      </c>
      <c r="F94" t="s">
        <v>25</v>
      </c>
    </row>
    <row r="95" spans="1:6" x14ac:dyDescent="0.25">
      <c r="A95" t="s">
        <v>26</v>
      </c>
      <c r="B95" t="s">
        <v>130</v>
      </c>
      <c r="C95" t="s">
        <v>5</v>
      </c>
      <c r="D95" t="s">
        <v>10</v>
      </c>
      <c r="E95">
        <v>301</v>
      </c>
      <c r="F95" t="s">
        <v>25</v>
      </c>
    </row>
    <row r="96" spans="1:6" x14ac:dyDescent="0.25">
      <c r="A96" t="s">
        <v>91</v>
      </c>
      <c r="B96" t="s">
        <v>131</v>
      </c>
      <c r="C96" t="s">
        <v>6</v>
      </c>
      <c r="D96" t="s">
        <v>10</v>
      </c>
      <c r="E96">
        <v>251</v>
      </c>
      <c r="F96" t="s">
        <v>25</v>
      </c>
    </row>
    <row r="97" spans="1:6" x14ac:dyDescent="0.25">
      <c r="A97" t="s">
        <v>91</v>
      </c>
      <c r="B97" t="s">
        <v>132</v>
      </c>
      <c r="C97" t="s">
        <v>6</v>
      </c>
      <c r="D97" t="s">
        <v>10</v>
      </c>
      <c r="E97">
        <v>251</v>
      </c>
      <c r="F97" t="s">
        <v>25</v>
      </c>
    </row>
    <row r="98" spans="1:6" x14ac:dyDescent="0.25">
      <c r="A98" t="s">
        <v>26</v>
      </c>
      <c r="B98" t="s">
        <v>133</v>
      </c>
      <c r="C98" t="s">
        <v>5</v>
      </c>
      <c r="D98" t="s">
        <v>10</v>
      </c>
      <c r="E98">
        <v>251</v>
      </c>
      <c r="F98" t="s">
        <v>25</v>
      </c>
    </row>
    <row r="99" spans="1:6" x14ac:dyDescent="0.25">
      <c r="A99" t="s">
        <v>57</v>
      </c>
      <c r="B99" t="s">
        <v>134</v>
      </c>
      <c r="C99" t="s">
        <v>5</v>
      </c>
      <c r="D99" t="s">
        <v>11</v>
      </c>
      <c r="E99">
        <v>300</v>
      </c>
      <c r="F99" t="s">
        <v>25</v>
      </c>
    </row>
    <row r="100" spans="1:6" x14ac:dyDescent="0.25">
      <c r="A100" t="s">
        <v>63</v>
      </c>
      <c r="B100" t="s">
        <v>135</v>
      </c>
      <c r="C100" t="s">
        <v>5</v>
      </c>
      <c r="D100" t="s">
        <v>12</v>
      </c>
      <c r="E100">
        <v>251</v>
      </c>
      <c r="F100" t="s">
        <v>25</v>
      </c>
    </row>
    <row r="101" spans="1:6" x14ac:dyDescent="0.25">
      <c r="A101" t="s">
        <v>136</v>
      </c>
      <c r="B101" t="s">
        <v>137</v>
      </c>
      <c r="C101" t="s">
        <v>6</v>
      </c>
      <c r="D101" t="s">
        <v>12</v>
      </c>
      <c r="E101">
        <v>251</v>
      </c>
      <c r="F101" t="s">
        <v>25</v>
      </c>
    </row>
    <row r="102" spans="1:6" x14ac:dyDescent="0.25">
      <c r="A102" t="s">
        <v>91</v>
      </c>
      <c r="B102" t="s">
        <v>138</v>
      </c>
      <c r="C102" t="s">
        <v>6</v>
      </c>
      <c r="D102" t="s">
        <v>7</v>
      </c>
      <c r="E102">
        <v>101</v>
      </c>
      <c r="F102" t="s">
        <v>25</v>
      </c>
    </row>
    <row r="103" spans="1:6" x14ac:dyDescent="0.25">
      <c r="A103" t="s">
        <v>26</v>
      </c>
      <c r="B103" t="s">
        <v>139</v>
      </c>
      <c r="C103" t="s">
        <v>5</v>
      </c>
      <c r="D103" t="s">
        <v>7</v>
      </c>
      <c r="E103">
        <v>251</v>
      </c>
      <c r="F103" t="s">
        <v>25</v>
      </c>
    </row>
    <row r="104" spans="1:6" x14ac:dyDescent="0.25">
      <c r="A104" t="s">
        <v>34</v>
      </c>
      <c r="B104" t="s">
        <v>140</v>
      </c>
      <c r="C104" t="s">
        <v>6</v>
      </c>
      <c r="D104" t="s">
        <v>16</v>
      </c>
      <c r="E104">
        <v>251</v>
      </c>
      <c r="F104" t="s">
        <v>25</v>
      </c>
    </row>
    <row r="105" spans="1:6" x14ac:dyDescent="0.25">
      <c r="A105" t="s">
        <v>32</v>
      </c>
      <c r="B105" t="s">
        <v>141</v>
      </c>
      <c r="C105" t="s">
        <v>6</v>
      </c>
      <c r="D105" t="s">
        <v>9</v>
      </c>
      <c r="E105">
        <v>500</v>
      </c>
      <c r="F105" t="s">
        <v>25</v>
      </c>
    </row>
    <row r="106" spans="1:6" x14ac:dyDescent="0.25">
      <c r="A106" t="s">
        <v>91</v>
      </c>
      <c r="B106" t="s">
        <v>142</v>
      </c>
      <c r="C106" t="s">
        <v>6</v>
      </c>
      <c r="D106" t="s">
        <v>10</v>
      </c>
      <c r="E106">
        <v>251</v>
      </c>
      <c r="F106" t="s">
        <v>25</v>
      </c>
    </row>
    <row r="107" spans="1:6" x14ac:dyDescent="0.25">
      <c r="A107" t="s">
        <v>74</v>
      </c>
      <c r="B107" t="s">
        <v>143</v>
      </c>
      <c r="C107" t="s">
        <v>6</v>
      </c>
      <c r="D107" t="s">
        <v>17</v>
      </c>
      <c r="E107">
        <v>151</v>
      </c>
      <c r="F107" t="s">
        <v>25</v>
      </c>
    </row>
    <row r="108" spans="1:6" x14ac:dyDescent="0.25">
      <c r="A108" t="s">
        <v>36</v>
      </c>
      <c r="B108" t="s">
        <v>144</v>
      </c>
      <c r="C108" t="s">
        <v>5</v>
      </c>
      <c r="D108" t="s">
        <v>15</v>
      </c>
      <c r="E108">
        <v>251</v>
      </c>
      <c r="F108" t="s">
        <v>25</v>
      </c>
    </row>
    <row r="109" spans="1:6" x14ac:dyDescent="0.25">
      <c r="A109" t="s">
        <v>34</v>
      </c>
      <c r="B109" t="s">
        <v>145</v>
      </c>
      <c r="C109" t="s">
        <v>6</v>
      </c>
      <c r="D109" t="s">
        <v>16</v>
      </c>
      <c r="E109">
        <v>251</v>
      </c>
      <c r="F109" t="s">
        <v>25</v>
      </c>
    </row>
    <row r="110" spans="1:6" x14ac:dyDescent="0.25">
      <c r="A110" t="s">
        <v>34</v>
      </c>
      <c r="B110" t="s">
        <v>146</v>
      </c>
      <c r="C110" t="s">
        <v>6</v>
      </c>
      <c r="D110" t="s">
        <v>15</v>
      </c>
      <c r="E110">
        <v>251</v>
      </c>
      <c r="F110" t="s">
        <v>25</v>
      </c>
    </row>
    <row r="111" spans="1:6" x14ac:dyDescent="0.25">
      <c r="A111" t="s">
        <v>91</v>
      </c>
      <c r="B111" t="s">
        <v>147</v>
      </c>
      <c r="C111" t="s">
        <v>6</v>
      </c>
      <c r="D111" t="s">
        <v>7</v>
      </c>
      <c r="E111">
        <v>301</v>
      </c>
      <c r="F111" t="s">
        <v>25</v>
      </c>
    </row>
    <row r="112" spans="1:6" x14ac:dyDescent="0.25">
      <c r="A112" t="s">
        <v>26</v>
      </c>
      <c r="B112" t="s">
        <v>148</v>
      </c>
      <c r="C112" t="s">
        <v>5</v>
      </c>
      <c r="D112" t="s">
        <v>10</v>
      </c>
      <c r="E112">
        <v>251</v>
      </c>
      <c r="F112" t="s">
        <v>25</v>
      </c>
    </row>
    <row r="113" spans="1:6" x14ac:dyDescent="0.25">
      <c r="A113" t="s">
        <v>26</v>
      </c>
      <c r="B113" t="s">
        <v>149</v>
      </c>
      <c r="C113" t="s">
        <v>5</v>
      </c>
      <c r="D113" t="s">
        <v>7</v>
      </c>
      <c r="E113">
        <v>251</v>
      </c>
      <c r="F113" t="s">
        <v>25</v>
      </c>
    </row>
    <row r="114" spans="1:6" x14ac:dyDescent="0.25">
      <c r="A114" t="s">
        <v>91</v>
      </c>
      <c r="B114" t="s">
        <v>150</v>
      </c>
      <c r="C114" t="s">
        <v>6</v>
      </c>
      <c r="D114" t="s">
        <v>7</v>
      </c>
      <c r="E114">
        <v>251</v>
      </c>
      <c r="F114" t="s">
        <v>25</v>
      </c>
    </row>
    <row r="115" spans="1:6" x14ac:dyDescent="0.25">
      <c r="A115" t="s">
        <v>26</v>
      </c>
      <c r="B115" t="s">
        <v>151</v>
      </c>
      <c r="C115" t="s">
        <v>5</v>
      </c>
      <c r="D115" t="s">
        <v>8</v>
      </c>
      <c r="E115">
        <v>1251</v>
      </c>
      <c r="F115" t="s">
        <v>25</v>
      </c>
    </row>
    <row r="116" spans="1:6" x14ac:dyDescent="0.25">
      <c r="A116" t="s">
        <v>26</v>
      </c>
      <c r="B116" t="s">
        <v>152</v>
      </c>
      <c r="C116" t="s">
        <v>5</v>
      </c>
      <c r="D116" t="s">
        <v>10</v>
      </c>
      <c r="E116">
        <v>251</v>
      </c>
      <c r="F116" t="s">
        <v>25</v>
      </c>
    </row>
    <row r="117" spans="1:6" x14ac:dyDescent="0.25">
      <c r="A117" t="s">
        <v>32</v>
      </c>
      <c r="B117" t="s">
        <v>153</v>
      </c>
      <c r="C117" t="s">
        <v>6</v>
      </c>
      <c r="D117" s="1" t="s">
        <v>9</v>
      </c>
      <c r="E117">
        <v>501</v>
      </c>
      <c r="F117" t="s">
        <v>25</v>
      </c>
    </row>
    <row r="118" spans="1:6" x14ac:dyDescent="0.25">
      <c r="A118" t="s">
        <v>91</v>
      </c>
      <c r="B118" t="s">
        <v>154</v>
      </c>
      <c r="C118" t="s">
        <v>6</v>
      </c>
      <c r="D118" s="1" t="s">
        <v>8</v>
      </c>
      <c r="E118">
        <v>251</v>
      </c>
      <c r="F118" t="s">
        <v>25</v>
      </c>
    </row>
    <row r="119" spans="1:6" x14ac:dyDescent="0.25">
      <c r="A119" t="s">
        <v>32</v>
      </c>
      <c r="B119" t="s">
        <v>155</v>
      </c>
      <c r="C119" t="s">
        <v>6</v>
      </c>
      <c r="D119" s="1" t="s">
        <v>9</v>
      </c>
      <c r="E119">
        <v>541</v>
      </c>
      <c r="F119" t="s">
        <v>25</v>
      </c>
    </row>
    <row r="120" spans="1:6" x14ac:dyDescent="0.25">
      <c r="A120" t="s">
        <v>36</v>
      </c>
      <c r="B120" t="s">
        <v>156</v>
      </c>
      <c r="C120" t="s">
        <v>5</v>
      </c>
      <c r="D120" s="1" t="s">
        <v>15</v>
      </c>
      <c r="E120">
        <v>251</v>
      </c>
      <c r="F120" t="s">
        <v>25</v>
      </c>
    </row>
    <row r="121" spans="1:6" x14ac:dyDescent="0.25">
      <c r="A121" t="s">
        <v>57</v>
      </c>
      <c r="B121" t="s">
        <v>157</v>
      </c>
      <c r="C121" t="s">
        <v>5</v>
      </c>
      <c r="D121" s="1" t="s">
        <v>11</v>
      </c>
      <c r="E121">
        <v>300</v>
      </c>
      <c r="F121" t="s">
        <v>25</v>
      </c>
    </row>
    <row r="122" spans="1:6" x14ac:dyDescent="0.25">
      <c r="A122" t="s">
        <v>26</v>
      </c>
      <c r="B122" t="s">
        <v>158</v>
      </c>
      <c r="C122" t="s">
        <v>5</v>
      </c>
      <c r="D122" s="1" t="s">
        <v>8</v>
      </c>
      <c r="E122">
        <v>516</v>
      </c>
      <c r="F122" t="s">
        <v>25</v>
      </c>
    </row>
    <row r="123" spans="1:6" x14ac:dyDescent="0.25">
      <c r="A123" t="s">
        <v>159</v>
      </c>
      <c r="B123" s="1" t="s">
        <v>159</v>
      </c>
      <c r="C123" t="s">
        <v>5</v>
      </c>
      <c r="D123" s="1" t="s">
        <v>10</v>
      </c>
      <c r="E123">
        <v>251</v>
      </c>
      <c r="F123" t="s">
        <v>25</v>
      </c>
    </row>
    <row r="124" spans="1:6" x14ac:dyDescent="0.25">
      <c r="A124" t="s">
        <v>159</v>
      </c>
      <c r="B124" s="1" t="s">
        <v>160</v>
      </c>
      <c r="C124" t="s">
        <v>5</v>
      </c>
      <c r="D124" s="1" t="s">
        <v>10</v>
      </c>
      <c r="E124">
        <v>1000</v>
      </c>
      <c r="F124" t="s">
        <v>25</v>
      </c>
    </row>
    <row r="125" spans="1:6" x14ac:dyDescent="0.25">
      <c r="A125" t="s">
        <v>159</v>
      </c>
      <c r="B125" s="1" t="s">
        <v>161</v>
      </c>
      <c r="C125" t="s">
        <v>5</v>
      </c>
      <c r="D125" s="1" t="s">
        <v>10</v>
      </c>
      <c r="E125">
        <v>251</v>
      </c>
      <c r="F125" t="s">
        <v>25</v>
      </c>
    </row>
    <row r="126" spans="1:6" x14ac:dyDescent="0.25">
      <c r="A126" t="s">
        <v>159</v>
      </c>
      <c r="B126" t="s">
        <v>159</v>
      </c>
      <c r="C126" t="s">
        <v>5</v>
      </c>
      <c r="D126" s="1" t="s">
        <v>10</v>
      </c>
      <c r="E126">
        <v>251</v>
      </c>
      <c r="F126" t="s">
        <v>25</v>
      </c>
    </row>
    <row r="127" spans="1:6" x14ac:dyDescent="0.25">
      <c r="A127" t="s">
        <v>159</v>
      </c>
      <c r="B127" t="s">
        <v>159</v>
      </c>
      <c r="C127" t="s">
        <v>5</v>
      </c>
      <c r="D127" s="1" t="s">
        <v>10</v>
      </c>
      <c r="E127">
        <v>251</v>
      </c>
      <c r="F127" t="s">
        <v>25</v>
      </c>
    </row>
    <row r="128" spans="1:6" x14ac:dyDescent="0.25">
      <c r="A128" t="s">
        <v>26</v>
      </c>
      <c r="B128" s="9" t="s">
        <v>162</v>
      </c>
      <c r="C128" s="1" t="s">
        <v>5</v>
      </c>
      <c r="D128" s="1" t="s">
        <v>8</v>
      </c>
      <c r="E128">
        <v>251</v>
      </c>
      <c r="F128" t="s">
        <v>25</v>
      </c>
    </row>
    <row r="129" spans="1:6" x14ac:dyDescent="0.25">
      <c r="A129" s="17" t="s">
        <v>26</v>
      </c>
      <c r="B129" s="1" t="s">
        <v>163</v>
      </c>
      <c r="C129" s="1" t="s">
        <v>5</v>
      </c>
      <c r="D129" s="1" t="s">
        <v>8</v>
      </c>
      <c r="E129">
        <v>501</v>
      </c>
      <c r="F129" t="s">
        <v>25</v>
      </c>
    </row>
    <row r="130" spans="1:6" x14ac:dyDescent="0.25">
      <c r="A130" t="s">
        <v>26</v>
      </c>
      <c r="B130" s="9" t="s">
        <v>164</v>
      </c>
      <c r="C130" s="1" t="s">
        <v>5</v>
      </c>
      <c r="D130" s="1" t="s">
        <v>8</v>
      </c>
      <c r="E130">
        <v>251</v>
      </c>
      <c r="F130" t="s">
        <v>25</v>
      </c>
    </row>
    <row r="131" spans="1:6" x14ac:dyDescent="0.25">
      <c r="A131" s="11" t="s">
        <v>26</v>
      </c>
      <c r="B131" s="9" t="s">
        <v>165</v>
      </c>
      <c r="C131" s="1" t="s">
        <v>5</v>
      </c>
      <c r="D131" s="1" t="s">
        <v>8</v>
      </c>
      <c r="E131">
        <v>251</v>
      </c>
      <c r="F131" t="s">
        <v>25</v>
      </c>
    </row>
    <row r="132" spans="1:6" x14ac:dyDescent="0.25">
      <c r="A132" t="s">
        <v>26</v>
      </c>
      <c r="B132" s="1" t="s">
        <v>166</v>
      </c>
      <c r="C132" s="1" t="s">
        <v>5</v>
      </c>
      <c r="D132" s="1" t="s">
        <v>8</v>
      </c>
      <c r="E132">
        <v>251</v>
      </c>
      <c r="F132" t="s">
        <v>25</v>
      </c>
    </row>
    <row r="133" spans="1:6" x14ac:dyDescent="0.25">
      <c r="A133" s="17" t="s">
        <v>26</v>
      </c>
      <c r="B133" s="1" t="s">
        <v>167</v>
      </c>
      <c r="C133" s="1" t="s">
        <v>5</v>
      </c>
      <c r="D133" s="1" t="s">
        <v>8</v>
      </c>
      <c r="E133">
        <v>101</v>
      </c>
      <c r="F133" t="s">
        <v>24</v>
      </c>
    </row>
    <row r="134" spans="1:6" x14ac:dyDescent="0.25">
      <c r="A134" t="s">
        <v>26</v>
      </c>
      <c r="B134" s="1" t="s">
        <v>168</v>
      </c>
      <c r="C134" s="1" t="s">
        <v>5</v>
      </c>
      <c r="D134" s="1" t="s">
        <v>8</v>
      </c>
      <c r="E134">
        <v>501</v>
      </c>
      <c r="F134" t="s">
        <v>25</v>
      </c>
    </row>
    <row r="135" spans="1:6" x14ac:dyDescent="0.25">
      <c r="A135" s="9" t="s">
        <v>26</v>
      </c>
      <c r="B135" s="1" t="s">
        <v>169</v>
      </c>
      <c r="C135" s="1" t="s">
        <v>5</v>
      </c>
      <c r="D135" s="1" t="s">
        <v>8</v>
      </c>
      <c r="E135">
        <v>251</v>
      </c>
      <c r="F135" t="s">
        <v>25</v>
      </c>
    </row>
    <row r="136" spans="1:6" x14ac:dyDescent="0.25">
      <c r="A136" t="s">
        <v>34</v>
      </c>
      <c r="B136" t="s">
        <v>170</v>
      </c>
      <c r="C136" t="s">
        <v>6</v>
      </c>
      <c r="D136" s="1" t="s">
        <v>16</v>
      </c>
      <c r="E136">
        <v>151</v>
      </c>
      <c r="F136" t="s">
        <v>25</v>
      </c>
    </row>
    <row r="137" spans="1:6" x14ac:dyDescent="0.25">
      <c r="A137" t="s">
        <v>57</v>
      </c>
      <c r="B137" t="s">
        <v>171</v>
      </c>
      <c r="C137" t="s">
        <v>5</v>
      </c>
      <c r="D137" s="1" t="s">
        <v>11</v>
      </c>
      <c r="E137">
        <v>251</v>
      </c>
      <c r="F137" t="s">
        <v>25</v>
      </c>
    </row>
    <row r="138" spans="1:6" x14ac:dyDescent="0.25">
      <c r="A138" s="11" t="s">
        <v>26</v>
      </c>
      <c r="B138" t="s">
        <v>172</v>
      </c>
      <c r="C138" t="s">
        <v>5</v>
      </c>
      <c r="D138" s="1" t="s">
        <v>8</v>
      </c>
      <c r="E138">
        <v>301</v>
      </c>
      <c r="F138" t="s">
        <v>25</v>
      </c>
    </row>
    <row r="139" spans="1:6" x14ac:dyDescent="0.25">
      <c r="A139" s="11" t="s">
        <v>72</v>
      </c>
      <c r="B139" t="s">
        <v>173</v>
      </c>
      <c r="C139" s="1" t="s">
        <v>5</v>
      </c>
      <c r="D139" s="1" t="s">
        <v>17</v>
      </c>
      <c r="E139">
        <v>252</v>
      </c>
      <c r="F139" s="1" t="s">
        <v>24</v>
      </c>
    </row>
    <row r="140" spans="1:6" x14ac:dyDescent="0.25">
      <c r="A140" s="11" t="s">
        <v>72</v>
      </c>
      <c r="B140" t="s">
        <v>174</v>
      </c>
      <c r="C140" s="1" t="s">
        <v>5</v>
      </c>
      <c r="D140" s="1" t="s">
        <v>17</v>
      </c>
      <c r="E140">
        <v>253</v>
      </c>
      <c r="F140" s="1" t="s">
        <v>24</v>
      </c>
    </row>
    <row r="141" spans="1:6" x14ac:dyDescent="0.25">
      <c r="A141" s="11" t="s">
        <v>72</v>
      </c>
      <c r="B141" t="s">
        <v>175</v>
      </c>
      <c r="C141" s="1" t="s">
        <v>5</v>
      </c>
      <c r="D141" s="1" t="s">
        <v>17</v>
      </c>
      <c r="E141">
        <v>250</v>
      </c>
      <c r="F141" s="1" t="s">
        <v>24</v>
      </c>
    </row>
    <row r="142" spans="1:6" x14ac:dyDescent="0.25">
      <c r="A142" s="11" t="s">
        <v>72</v>
      </c>
      <c r="B142" t="s">
        <v>176</v>
      </c>
      <c r="C142" s="1" t="s">
        <v>5</v>
      </c>
      <c r="D142" s="1" t="s">
        <v>17</v>
      </c>
      <c r="E142">
        <v>250</v>
      </c>
      <c r="F142" s="1" t="s">
        <v>24</v>
      </c>
    </row>
    <row r="143" spans="1:6" x14ac:dyDescent="0.25">
      <c r="A143" s="11" t="s">
        <v>72</v>
      </c>
      <c r="B143" t="s">
        <v>177</v>
      </c>
      <c r="C143" s="1" t="s">
        <v>5</v>
      </c>
      <c r="D143" s="1" t="s">
        <v>17</v>
      </c>
      <c r="E143">
        <v>251</v>
      </c>
      <c r="F143" s="1" t="s">
        <v>25</v>
      </c>
    </row>
    <row r="144" spans="1:6" x14ac:dyDescent="0.25">
      <c r="A144" s="11" t="s">
        <v>72</v>
      </c>
      <c r="B144" t="s">
        <v>178</v>
      </c>
      <c r="C144" s="1" t="s">
        <v>5</v>
      </c>
      <c r="D144" s="1" t="s">
        <v>17</v>
      </c>
      <c r="E144">
        <v>250</v>
      </c>
      <c r="F144" s="1" t="s">
        <v>25</v>
      </c>
    </row>
    <row r="145" spans="1:6" x14ac:dyDescent="0.25">
      <c r="A145" s="11" t="s">
        <v>72</v>
      </c>
      <c r="B145" t="s">
        <v>179</v>
      </c>
      <c r="C145" s="1" t="s">
        <v>5</v>
      </c>
      <c r="D145" s="1" t="s">
        <v>17</v>
      </c>
      <c r="E145">
        <v>500</v>
      </c>
      <c r="F145" s="1" t="s">
        <v>25</v>
      </c>
    </row>
    <row r="146" spans="1:6" x14ac:dyDescent="0.25">
      <c r="A146" s="11" t="s">
        <v>72</v>
      </c>
      <c r="B146" t="s">
        <v>180</v>
      </c>
      <c r="C146" s="1" t="s">
        <v>5</v>
      </c>
      <c r="D146" s="1" t="s">
        <v>17</v>
      </c>
      <c r="E146">
        <v>250</v>
      </c>
      <c r="F146" s="1" t="s">
        <v>25</v>
      </c>
    </row>
    <row r="147" spans="1:6" x14ac:dyDescent="0.25">
      <c r="A147" s="11" t="s">
        <v>72</v>
      </c>
      <c r="B147" t="s">
        <v>181</v>
      </c>
      <c r="C147" s="1" t="s">
        <v>5</v>
      </c>
      <c r="D147" s="1" t="s">
        <v>17</v>
      </c>
      <c r="E147">
        <v>255</v>
      </c>
      <c r="F147" s="1" t="s">
        <v>25</v>
      </c>
    </row>
    <row r="148" spans="1:6" x14ac:dyDescent="0.25">
      <c r="A148" s="11" t="s">
        <v>72</v>
      </c>
      <c r="B148" t="s">
        <v>182</v>
      </c>
      <c r="C148" s="1" t="s">
        <v>5</v>
      </c>
      <c r="D148" s="1" t="s">
        <v>17</v>
      </c>
      <c r="E148">
        <v>300</v>
      </c>
      <c r="F148" s="1" t="s">
        <v>25</v>
      </c>
    </row>
    <row r="149" spans="1:6" x14ac:dyDescent="0.25">
      <c r="A149" s="11" t="s">
        <v>72</v>
      </c>
      <c r="B149" t="s">
        <v>183</v>
      </c>
      <c r="C149" s="1" t="s">
        <v>5</v>
      </c>
      <c r="D149" s="1" t="s">
        <v>17</v>
      </c>
      <c r="E149">
        <v>301</v>
      </c>
      <c r="F149" s="1" t="s">
        <v>25</v>
      </c>
    </row>
    <row r="150" spans="1:6" x14ac:dyDescent="0.25">
      <c r="A150" s="11" t="s">
        <v>72</v>
      </c>
      <c r="B150" t="s">
        <v>184</v>
      </c>
      <c r="C150" s="1" t="s">
        <v>5</v>
      </c>
      <c r="D150" s="1" t="s">
        <v>17</v>
      </c>
      <c r="E150">
        <v>251</v>
      </c>
      <c r="F150" s="1" t="s">
        <v>25</v>
      </c>
    </row>
    <row r="151" spans="1:6" x14ac:dyDescent="0.25">
      <c r="A151" s="11" t="s">
        <v>36</v>
      </c>
      <c r="B151" t="s">
        <v>185</v>
      </c>
      <c r="C151" s="1" t="s">
        <v>5</v>
      </c>
      <c r="D151" s="1" t="s">
        <v>17</v>
      </c>
      <c r="E151">
        <v>501</v>
      </c>
      <c r="F151" s="1" t="s">
        <v>25</v>
      </c>
    </row>
    <row r="152" spans="1:6" x14ac:dyDescent="0.25">
      <c r="A152" s="11" t="s">
        <v>57</v>
      </c>
      <c r="B152" t="s">
        <v>186</v>
      </c>
      <c r="C152" t="s">
        <v>5</v>
      </c>
      <c r="D152" s="1" t="s">
        <v>11</v>
      </c>
      <c r="E152" s="1">
        <v>105</v>
      </c>
      <c r="F152" t="s">
        <v>25</v>
      </c>
    </row>
    <row r="153" spans="1:6" x14ac:dyDescent="0.25">
      <c r="A153" s="11" t="s">
        <v>57</v>
      </c>
      <c r="B153" t="s">
        <v>187</v>
      </c>
      <c r="C153" t="s">
        <v>5</v>
      </c>
      <c r="D153" s="1" t="s">
        <v>11</v>
      </c>
      <c r="E153" s="1">
        <v>260</v>
      </c>
      <c r="F153" t="s">
        <v>25</v>
      </c>
    </row>
    <row r="154" spans="1:6" x14ac:dyDescent="0.25">
      <c r="A154" s="11" t="s">
        <v>57</v>
      </c>
      <c r="B154" t="s">
        <v>188</v>
      </c>
      <c r="C154" t="s">
        <v>5</v>
      </c>
      <c r="D154" s="1" t="s">
        <v>11</v>
      </c>
      <c r="E154" s="1">
        <v>251</v>
      </c>
      <c r="F154" t="s">
        <v>25</v>
      </c>
    </row>
    <row r="155" spans="1:6" x14ac:dyDescent="0.25">
      <c r="A155" s="11" t="s">
        <v>57</v>
      </c>
      <c r="B155" t="s">
        <v>189</v>
      </c>
      <c r="C155" t="s">
        <v>5</v>
      </c>
      <c r="D155" s="1" t="s">
        <v>11</v>
      </c>
      <c r="E155" s="1">
        <v>200</v>
      </c>
      <c r="F155" t="s">
        <v>25</v>
      </c>
    </row>
    <row r="156" spans="1:6" x14ac:dyDescent="0.25">
      <c r="A156" s="11" t="s">
        <v>57</v>
      </c>
      <c r="B156" t="s">
        <v>190</v>
      </c>
      <c r="C156" t="s">
        <v>5</v>
      </c>
      <c r="D156" s="1" t="s">
        <v>11</v>
      </c>
      <c r="E156">
        <v>501</v>
      </c>
      <c r="F156" t="s">
        <v>25</v>
      </c>
    </row>
    <row r="157" spans="1:6" x14ac:dyDescent="0.25">
      <c r="A157" s="11" t="s">
        <v>57</v>
      </c>
      <c r="B157" t="s">
        <v>191</v>
      </c>
      <c r="C157" t="s">
        <v>5</v>
      </c>
      <c r="D157" s="1" t="s">
        <v>11</v>
      </c>
      <c r="E157">
        <v>101</v>
      </c>
      <c r="F157" t="s">
        <v>25</v>
      </c>
    </row>
    <row r="158" spans="1:6" x14ac:dyDescent="0.25">
      <c r="A158" s="11" t="s">
        <v>57</v>
      </c>
      <c r="B158" t="s">
        <v>192</v>
      </c>
      <c r="C158" t="s">
        <v>5</v>
      </c>
      <c r="D158" s="1" t="s">
        <v>11</v>
      </c>
      <c r="E158">
        <v>251</v>
      </c>
      <c r="F158" t="s">
        <v>25</v>
      </c>
    </row>
    <row r="159" spans="1:6" x14ac:dyDescent="0.25">
      <c r="A159" s="11" t="s">
        <v>57</v>
      </c>
      <c r="B159" t="s">
        <v>193</v>
      </c>
      <c r="C159" t="s">
        <v>5</v>
      </c>
      <c r="D159" s="1" t="s">
        <v>11</v>
      </c>
      <c r="E159">
        <v>500</v>
      </c>
      <c r="F159" s="1" t="s">
        <v>24</v>
      </c>
    </row>
    <row r="160" spans="1:6" x14ac:dyDescent="0.25">
      <c r="A160" s="11" t="s">
        <v>29</v>
      </c>
      <c r="B160" t="s">
        <v>194</v>
      </c>
      <c r="C160" t="s">
        <v>5</v>
      </c>
      <c r="D160" s="1" t="s">
        <v>9</v>
      </c>
      <c r="E160">
        <v>251</v>
      </c>
      <c r="F160" s="1" t="s">
        <v>25</v>
      </c>
    </row>
    <row r="161" spans="1:6" x14ac:dyDescent="0.25">
      <c r="A161" s="11" t="s">
        <v>29</v>
      </c>
      <c r="B161" t="s">
        <v>195</v>
      </c>
      <c r="C161" t="s">
        <v>5</v>
      </c>
      <c r="D161" s="1" t="s">
        <v>9</v>
      </c>
      <c r="E161">
        <v>251</v>
      </c>
      <c r="F161" s="1" t="s">
        <v>25</v>
      </c>
    </row>
    <row r="162" spans="1:6" x14ac:dyDescent="0.25">
      <c r="A162" s="11" t="s">
        <v>29</v>
      </c>
      <c r="B162" t="s">
        <v>196</v>
      </c>
      <c r="C162" t="s">
        <v>5</v>
      </c>
      <c r="D162" s="1" t="s">
        <v>9</v>
      </c>
      <c r="E162">
        <v>251</v>
      </c>
      <c r="F162" s="1" t="s">
        <v>25</v>
      </c>
    </row>
    <row r="163" spans="1:6" x14ac:dyDescent="0.25">
      <c r="A163" s="11" t="s">
        <v>29</v>
      </c>
      <c r="B163" t="s">
        <v>197</v>
      </c>
      <c r="C163" t="s">
        <v>5</v>
      </c>
      <c r="D163" s="1" t="s">
        <v>9</v>
      </c>
      <c r="E163">
        <v>251</v>
      </c>
      <c r="F163" s="1" t="s">
        <v>25</v>
      </c>
    </row>
    <row r="164" spans="1:6" x14ac:dyDescent="0.25">
      <c r="A164" s="11" t="s">
        <v>29</v>
      </c>
      <c r="B164" t="s">
        <v>198</v>
      </c>
      <c r="C164" t="s">
        <v>5</v>
      </c>
      <c r="D164" s="1" t="s">
        <v>9</v>
      </c>
      <c r="E164">
        <v>1011</v>
      </c>
      <c r="F164" s="1" t="s">
        <v>25</v>
      </c>
    </row>
    <row r="165" spans="1:6" x14ac:dyDescent="0.25">
      <c r="A165" s="11" t="s">
        <v>29</v>
      </c>
      <c r="B165" t="s">
        <v>199</v>
      </c>
      <c r="C165" t="s">
        <v>5</v>
      </c>
      <c r="D165" s="1" t="s">
        <v>9</v>
      </c>
      <c r="E165">
        <v>300</v>
      </c>
      <c r="F165" s="1" t="s">
        <v>25</v>
      </c>
    </row>
    <row r="166" spans="1:6" x14ac:dyDescent="0.25">
      <c r="A166" s="11" t="s">
        <v>29</v>
      </c>
      <c r="B166" t="s">
        <v>200</v>
      </c>
      <c r="C166" t="s">
        <v>5</v>
      </c>
      <c r="D166" s="1" t="s">
        <v>9</v>
      </c>
      <c r="E166">
        <v>351</v>
      </c>
      <c r="F166" s="1" t="s">
        <v>25</v>
      </c>
    </row>
    <row r="167" spans="1:6" x14ac:dyDescent="0.25">
      <c r="A167" s="11" t="s">
        <v>29</v>
      </c>
      <c r="B167" t="s">
        <v>201</v>
      </c>
      <c r="C167" t="s">
        <v>5</v>
      </c>
      <c r="D167" s="1" t="s">
        <v>9</v>
      </c>
      <c r="E167">
        <v>251</v>
      </c>
      <c r="F167" s="1" t="s">
        <v>25</v>
      </c>
    </row>
    <row r="168" spans="1:6" x14ac:dyDescent="0.25">
      <c r="A168" s="11" t="s">
        <v>29</v>
      </c>
      <c r="B168" t="s">
        <v>202</v>
      </c>
      <c r="C168" t="s">
        <v>5</v>
      </c>
      <c r="D168" s="1" t="s">
        <v>9</v>
      </c>
      <c r="E168">
        <v>251</v>
      </c>
      <c r="F168" s="1" t="s">
        <v>25</v>
      </c>
    </row>
    <row r="169" spans="1:6" x14ac:dyDescent="0.25">
      <c r="A169" s="11" t="s">
        <v>29</v>
      </c>
      <c r="B169" t="s">
        <v>203</v>
      </c>
      <c r="C169" t="s">
        <v>5</v>
      </c>
      <c r="D169" s="1" t="s">
        <v>9</v>
      </c>
      <c r="E169">
        <v>251</v>
      </c>
      <c r="F169" s="1" t="s">
        <v>25</v>
      </c>
    </row>
    <row r="170" spans="1:6" x14ac:dyDescent="0.25">
      <c r="A170" s="11" t="s">
        <v>29</v>
      </c>
      <c r="B170" t="s">
        <v>204</v>
      </c>
      <c r="C170" t="s">
        <v>5</v>
      </c>
      <c r="D170" s="1" t="s">
        <v>9</v>
      </c>
      <c r="E170">
        <v>251</v>
      </c>
      <c r="F170" s="1" t="s">
        <v>25</v>
      </c>
    </row>
    <row r="171" spans="1:6" x14ac:dyDescent="0.25">
      <c r="A171" s="11" t="s">
        <v>29</v>
      </c>
      <c r="B171" t="s">
        <v>205</v>
      </c>
      <c r="C171" t="s">
        <v>5</v>
      </c>
      <c r="D171" s="1" t="s">
        <v>9</v>
      </c>
      <c r="E171">
        <v>251</v>
      </c>
      <c r="F171" s="1" t="s">
        <v>25</v>
      </c>
    </row>
    <row r="172" spans="1:6" x14ac:dyDescent="0.25">
      <c r="A172" s="11" t="s">
        <v>29</v>
      </c>
      <c r="B172" t="s">
        <v>206</v>
      </c>
      <c r="C172" t="s">
        <v>5</v>
      </c>
      <c r="D172" s="1" t="s">
        <v>9</v>
      </c>
      <c r="E172">
        <v>251</v>
      </c>
      <c r="F172" s="1" t="s">
        <v>25</v>
      </c>
    </row>
    <row r="173" spans="1:6" x14ac:dyDescent="0.25">
      <c r="A173" t="s">
        <v>26</v>
      </c>
      <c r="B173" t="s">
        <v>207</v>
      </c>
      <c r="C173" t="s">
        <v>5</v>
      </c>
      <c r="D173" s="1" t="s">
        <v>8</v>
      </c>
      <c r="E173">
        <v>251</v>
      </c>
      <c r="F173" s="1" t="s">
        <v>25</v>
      </c>
    </row>
    <row r="174" spans="1:6" x14ac:dyDescent="0.25">
      <c r="A174" t="s">
        <v>34</v>
      </c>
      <c r="B174" t="s">
        <v>208</v>
      </c>
      <c r="C174" s="1" t="s">
        <v>6</v>
      </c>
      <c r="D174" s="1" t="s">
        <v>16</v>
      </c>
      <c r="E174">
        <v>500</v>
      </c>
      <c r="F174" s="1" t="s">
        <v>25</v>
      </c>
    </row>
  </sheetData>
  <mergeCells count="2">
    <mergeCell ref="L21:L29"/>
    <mergeCell ref="L30:L38"/>
  </mergeCells>
  <phoneticPr fontId="8" type="noConversion"/>
  <hyperlinks>
    <hyperlink ref="A172" r:id="rId1" display="2509065@ipeindia.org" xr:uid="{D6ECE390-CCBF-4F4F-94BD-DCC81B1AB29A}"/>
    <hyperlink ref="A171" r:id="rId2" display="2509059@ipeindia.org" xr:uid="{05A54AE7-6588-422E-9FF4-32813DE87085}"/>
    <hyperlink ref="A170" r:id="rId3" display="2509053@ipeindia.org" xr:uid="{563D1DB1-784B-44FE-B9C6-3629CADA25A3}"/>
    <hyperlink ref="A169" r:id="rId4" display="2509033@ipeindia.org" xr:uid="{A5420E07-2BC8-4A2A-B257-23B828312DC1}"/>
    <hyperlink ref="A168" r:id="rId5" display="2509032@ipeindia.org" xr:uid="{9B17464C-56DE-4119-94A7-6B91641F306C}"/>
    <hyperlink ref="A167" r:id="rId6" display="2509029@ipeindia.org" xr:uid="{4895DA8B-53EF-4ADD-BCC7-D5DB9D968457}"/>
    <hyperlink ref="A166" r:id="rId7" display="2509026@ipeindia.org" xr:uid="{22FC9C0F-2DC5-4166-9D77-F8DBEFB35208}"/>
    <hyperlink ref="A165" r:id="rId8" display="2509024@ipeindia.org" xr:uid="{3FAA9831-B264-43F8-B3BB-E5AB3CEC145A}"/>
    <hyperlink ref="A164" r:id="rId9" display="2509018@ipeindia.org" xr:uid="{82B22EA2-DE03-4DDD-9D96-11ED1CD1F396}"/>
    <hyperlink ref="A163" r:id="rId10" display="2509014@ipeindia.org" xr:uid="{CCDFC681-64A8-472E-AED4-BE03B031410C}"/>
    <hyperlink ref="A162" r:id="rId11" display="2509010@ipeindia.org" xr:uid="{D5C080DA-FFF8-4B88-ABE8-60F1EBF898DA}"/>
    <hyperlink ref="A161" r:id="rId12" display="2509006@ipeindia.org" xr:uid="{4C776010-EAA6-4B09-B698-B531DBE43CA1}"/>
    <hyperlink ref="A160" r:id="rId13" display="2509002@ipeindia.org" xr:uid="{457E1B65-BEFF-4076-BC23-BD5DC1FE9318}"/>
    <hyperlink ref="A159" r:id="rId14" display="2508063@ipeindia.org" xr:uid="{33171FE4-1A5D-43AA-8942-D710579CC5FC}"/>
    <hyperlink ref="A158" r:id="rId15" display="2508053@ipeindia.org" xr:uid="{41E631A2-F570-49B2-93A3-D07A36394152}"/>
    <hyperlink ref="A157" r:id="rId16" display="2508045@ipeindia.org" xr:uid="{1966FAC0-3730-4438-BEB8-F0885DA69F63}"/>
    <hyperlink ref="A156" r:id="rId17" display="2508037@ipeindia.org" xr:uid="{FE1CB4BB-5FE9-42E7-8F24-4B5F39BFDBD9}"/>
    <hyperlink ref="A155" r:id="rId18" display="2508029@ipeindia.org" xr:uid="{CDB7AA55-65CD-45DC-84C9-600E56710E07}"/>
    <hyperlink ref="A154" r:id="rId19" display="2508024@ipeindia.org" xr:uid="{B0865DD2-27D1-4FE1-9D3E-B34ACAB5FBC8}"/>
    <hyperlink ref="A153" r:id="rId20" display="2508022@ipeindia.org" xr:uid="{065E623A-C78F-46AD-9901-1A2C9E7D9CA8}"/>
    <hyperlink ref="A152" r:id="rId21" display="2508011@ipeindia.org" xr:uid="{2582C5D8-ABA5-4271-877D-C813347179B8}"/>
    <hyperlink ref="A151" r:id="rId22" display="2503089@ipeindia.org" xr:uid="{C57F228A-A717-41E2-B166-1755611DCA72}"/>
    <hyperlink ref="A150" r:id="rId23" display="2502060@ipeindia.org" xr:uid="{FA4B3FE3-CC5A-4E07-937F-F6F9084D2EC0}"/>
    <hyperlink ref="A149" r:id="rId24" display="2502058@ipeindia.org" xr:uid="{DF0ACFFB-99DC-4468-9459-9BFF2A510300}"/>
    <hyperlink ref="A148" r:id="rId25" display="2502037@ipeindia.org" xr:uid="{3E28E6D3-0623-4464-9AD3-15088C6176D5}"/>
    <hyperlink ref="A147" r:id="rId26" display="2502033@ipeindia.org" xr:uid="{51B3703A-8882-429D-952B-E962146F2D16}"/>
    <hyperlink ref="A146" r:id="rId27" display="2502026@ipeindia.org" xr:uid="{AE73DFDB-1A58-4BA1-98DD-9EA73E34A34A}"/>
    <hyperlink ref="A145" r:id="rId28" display="2502025@ipeindia.org" xr:uid="{F2AD6D58-494C-43E0-B3F2-C0F9C31E1B8C}"/>
    <hyperlink ref="A144" r:id="rId29" display="2502011@ipeindia.org" xr:uid="{63DF3445-51E8-4C28-B954-625B889F7C7D}"/>
    <hyperlink ref="A143" r:id="rId30" display="2502006@ipeindia.org" xr:uid="{BACBD178-806C-409C-9A90-FD47DA114821}"/>
    <hyperlink ref="A142" r:id="rId31" display="2502050@ipeindia.org" xr:uid="{061F8685-505A-4D5F-BB64-54813424DF87}"/>
    <hyperlink ref="A141" r:id="rId32" display="2502032@ipeindia.org" xr:uid="{04F7363C-8A58-4E50-942A-22D67A4A91B0}"/>
    <hyperlink ref="A140" r:id="rId33" display="2502015@ipeindia.org" xr:uid="{8D5EFA3B-2FAE-4DAD-AEF7-4F2D0F41B430}"/>
    <hyperlink ref="A139" r:id="rId34" display="2502004@ipeindia.org" xr:uid="{E6CFD789-0408-4751-83D2-42218ABE6DB2}"/>
    <hyperlink ref="A138" r:id="rId35" display="2501096@ipeindia.org" xr:uid="{F31A89A1-16BD-4AB9-B253-F35A6637A642}"/>
    <hyperlink ref="A131" r:id="rId36" display="2501082@ipeindia.org" xr:uid="{CB1629CD-B970-4BED-9167-317E77201798}"/>
  </hyperlinks>
  <pageMargins left="0.7" right="0.7" top="0.75" bottom="0.75" header="0.3" footer="0.3"/>
  <pageSetup orientation="portrait" r:id="rId37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0BDA-B9DE-4F3E-A951-527F1C2ADF02}">
  <dimension ref="A1:F27"/>
  <sheetViews>
    <sheetView workbookViewId="0">
      <selection activeCell="I10" sqref="I10"/>
    </sheetView>
  </sheetViews>
  <sheetFormatPr defaultRowHeight="13.2" x14ac:dyDescent="0.25"/>
  <cols>
    <col min="1" max="1" width="19.6640625" bestFit="1" customWidth="1"/>
    <col min="2" max="2" width="26" bestFit="1" customWidth="1"/>
    <col min="3" max="3" width="7.77734375" bestFit="1" customWidth="1"/>
    <col min="4" max="4" width="27.88671875" bestFit="1" customWidth="1"/>
    <col min="5" max="5" width="37" bestFit="1" customWidth="1"/>
    <col min="6" max="6" width="15.21875" bestFit="1" customWidth="1"/>
  </cols>
  <sheetData>
    <row r="1" spans="1:6" ht="13.8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23</v>
      </c>
    </row>
    <row r="2" spans="1:6" x14ac:dyDescent="0.25">
      <c r="A2" s="17" t="s">
        <v>209</v>
      </c>
      <c r="B2" s="17" t="s">
        <v>210</v>
      </c>
      <c r="C2" s="17" t="s">
        <v>5</v>
      </c>
      <c r="D2" s="17" t="s">
        <v>8</v>
      </c>
      <c r="E2" s="17">
        <v>501</v>
      </c>
      <c r="F2" s="17" t="s">
        <v>25</v>
      </c>
    </row>
    <row r="3" spans="1:6" x14ac:dyDescent="0.25">
      <c r="A3" s="17" t="s">
        <v>209</v>
      </c>
      <c r="B3" s="17" t="s">
        <v>211</v>
      </c>
      <c r="C3" s="17" t="s">
        <v>5</v>
      </c>
      <c r="D3" s="17" t="s">
        <v>8</v>
      </c>
      <c r="E3" s="17">
        <v>301</v>
      </c>
      <c r="F3" s="17" t="s">
        <v>25</v>
      </c>
    </row>
    <row r="4" spans="1:6" x14ac:dyDescent="0.25">
      <c r="A4" s="17" t="s">
        <v>209</v>
      </c>
      <c r="B4" s="17" t="s">
        <v>212</v>
      </c>
      <c r="C4" s="17" t="s">
        <v>5</v>
      </c>
      <c r="D4" s="17" t="s">
        <v>8</v>
      </c>
      <c r="E4" s="17">
        <v>251</v>
      </c>
      <c r="F4" s="17" t="s">
        <v>25</v>
      </c>
    </row>
    <row r="5" spans="1:6" x14ac:dyDescent="0.25">
      <c r="A5" s="17" t="s">
        <v>209</v>
      </c>
      <c r="B5" s="17" t="s">
        <v>213</v>
      </c>
      <c r="C5" s="17" t="s">
        <v>5</v>
      </c>
      <c r="D5" s="17" t="s">
        <v>8</v>
      </c>
      <c r="E5" s="17">
        <v>500</v>
      </c>
      <c r="F5" s="17" t="s">
        <v>25</v>
      </c>
    </row>
    <row r="6" spans="1:6" x14ac:dyDescent="0.25">
      <c r="A6" s="17" t="s">
        <v>209</v>
      </c>
      <c r="B6" s="17" t="s">
        <v>214</v>
      </c>
      <c r="C6" s="17" t="s">
        <v>5</v>
      </c>
      <c r="D6" s="17" t="s">
        <v>8</v>
      </c>
      <c r="E6" s="17">
        <v>500</v>
      </c>
      <c r="F6" s="17" t="s">
        <v>25</v>
      </c>
    </row>
    <row r="7" spans="1:6" x14ac:dyDescent="0.25">
      <c r="A7" s="17" t="s">
        <v>209</v>
      </c>
      <c r="B7" s="17" t="s">
        <v>215</v>
      </c>
      <c r="C7" s="17" t="s">
        <v>5</v>
      </c>
      <c r="D7" s="17" t="s">
        <v>8</v>
      </c>
      <c r="E7" s="17">
        <v>501</v>
      </c>
      <c r="F7" s="17" t="s">
        <v>25</v>
      </c>
    </row>
    <row r="8" spans="1:6" x14ac:dyDescent="0.25">
      <c r="A8" s="17" t="s">
        <v>209</v>
      </c>
      <c r="B8" s="17" t="s">
        <v>216</v>
      </c>
      <c r="C8" s="17" t="s">
        <v>5</v>
      </c>
      <c r="D8" s="17" t="s">
        <v>8</v>
      </c>
      <c r="E8" s="17">
        <v>1000</v>
      </c>
      <c r="F8" s="17" t="s">
        <v>25</v>
      </c>
    </row>
    <row r="9" spans="1:6" x14ac:dyDescent="0.25">
      <c r="A9" s="17" t="s">
        <v>209</v>
      </c>
      <c r="B9" s="17" t="s">
        <v>217</v>
      </c>
      <c r="C9" s="17" t="s">
        <v>5</v>
      </c>
      <c r="D9" s="17" t="s">
        <v>8</v>
      </c>
      <c r="E9" s="17">
        <v>400</v>
      </c>
      <c r="F9" s="17" t="s">
        <v>25</v>
      </c>
    </row>
    <row r="10" spans="1:6" x14ac:dyDescent="0.25">
      <c r="A10" s="17" t="s">
        <v>209</v>
      </c>
      <c r="B10" s="17" t="s">
        <v>218</v>
      </c>
      <c r="C10" s="17" t="s">
        <v>5</v>
      </c>
      <c r="D10" s="17" t="s">
        <v>8</v>
      </c>
      <c r="E10" s="17">
        <v>251</v>
      </c>
      <c r="F10" s="17" t="s">
        <v>25</v>
      </c>
    </row>
    <row r="11" spans="1:6" x14ac:dyDescent="0.25">
      <c r="A11" s="17" t="s">
        <v>209</v>
      </c>
      <c r="B11" s="17" t="s">
        <v>219</v>
      </c>
      <c r="C11" s="17" t="s">
        <v>5</v>
      </c>
      <c r="D11" s="17" t="s">
        <v>8</v>
      </c>
      <c r="E11" s="17">
        <v>251</v>
      </c>
      <c r="F11" s="17" t="s">
        <v>25</v>
      </c>
    </row>
    <row r="12" spans="1:6" x14ac:dyDescent="0.25">
      <c r="A12" s="17" t="s">
        <v>209</v>
      </c>
      <c r="B12" s="17" t="s">
        <v>220</v>
      </c>
      <c r="C12" s="17" t="s">
        <v>5</v>
      </c>
      <c r="D12" s="17" t="s">
        <v>8</v>
      </c>
      <c r="E12" s="17">
        <v>801</v>
      </c>
      <c r="F12" s="17" t="s">
        <v>25</v>
      </c>
    </row>
    <row r="13" spans="1:6" x14ac:dyDescent="0.25">
      <c r="A13" s="17" t="s">
        <v>209</v>
      </c>
      <c r="B13" s="17" t="s">
        <v>221</v>
      </c>
      <c r="C13" s="17" t="s">
        <v>5</v>
      </c>
      <c r="D13" s="17" t="s">
        <v>8</v>
      </c>
      <c r="E13" s="17">
        <v>251</v>
      </c>
      <c r="F13" s="17" t="s">
        <v>25</v>
      </c>
    </row>
    <row r="14" spans="1:6" x14ac:dyDescent="0.25">
      <c r="A14" s="17" t="s">
        <v>209</v>
      </c>
      <c r="B14" s="17" t="s">
        <v>222</v>
      </c>
      <c r="C14" s="17" t="s">
        <v>5</v>
      </c>
      <c r="D14" s="17" t="s">
        <v>8</v>
      </c>
      <c r="E14" s="17">
        <v>251</v>
      </c>
      <c r="F14" s="17" t="s">
        <v>25</v>
      </c>
    </row>
    <row r="15" spans="1:6" x14ac:dyDescent="0.25">
      <c r="A15" s="17" t="s">
        <v>209</v>
      </c>
      <c r="B15" s="17" t="s">
        <v>223</v>
      </c>
      <c r="C15" s="17" t="s">
        <v>5</v>
      </c>
      <c r="D15" s="17" t="s">
        <v>8</v>
      </c>
      <c r="E15" s="17">
        <v>251</v>
      </c>
      <c r="F15" s="17" t="s">
        <v>25</v>
      </c>
    </row>
    <row r="16" spans="1:6" x14ac:dyDescent="0.25">
      <c r="A16" s="17" t="s">
        <v>209</v>
      </c>
      <c r="B16" s="17" t="s">
        <v>224</v>
      </c>
      <c r="C16" s="17" t="s">
        <v>5</v>
      </c>
      <c r="D16" s="17" t="s">
        <v>8</v>
      </c>
      <c r="E16" s="17">
        <v>1251</v>
      </c>
      <c r="F16" s="17" t="s">
        <v>25</v>
      </c>
    </row>
    <row r="17" spans="1:6" x14ac:dyDescent="0.25">
      <c r="A17" s="17" t="s">
        <v>209</v>
      </c>
      <c r="B17" s="17" t="s">
        <v>225</v>
      </c>
      <c r="C17" s="17" t="s">
        <v>5</v>
      </c>
      <c r="D17" s="17" t="s">
        <v>8</v>
      </c>
      <c r="E17" s="17">
        <v>516</v>
      </c>
      <c r="F17" s="17" t="s">
        <v>25</v>
      </c>
    </row>
    <row r="18" spans="1:6" x14ac:dyDescent="0.25">
      <c r="A18" s="17" t="s">
        <v>209</v>
      </c>
      <c r="B18" s="9" t="s">
        <v>226</v>
      </c>
      <c r="C18" s="17" t="s">
        <v>5</v>
      </c>
      <c r="D18" s="17" t="s">
        <v>8</v>
      </c>
      <c r="E18" s="17">
        <v>251</v>
      </c>
      <c r="F18" s="17" t="s">
        <v>25</v>
      </c>
    </row>
    <row r="19" spans="1:6" x14ac:dyDescent="0.25">
      <c r="A19" s="17" t="s">
        <v>209</v>
      </c>
      <c r="B19" s="17" t="s">
        <v>227</v>
      </c>
      <c r="C19" s="17" t="s">
        <v>5</v>
      </c>
      <c r="D19" s="17" t="s">
        <v>8</v>
      </c>
      <c r="E19" s="17">
        <v>501</v>
      </c>
      <c r="F19" s="17" t="s">
        <v>25</v>
      </c>
    </row>
    <row r="20" spans="1:6" x14ac:dyDescent="0.25">
      <c r="A20" s="17" t="s">
        <v>209</v>
      </c>
      <c r="B20" s="9" t="s">
        <v>228</v>
      </c>
      <c r="C20" s="17" t="s">
        <v>5</v>
      </c>
      <c r="D20" s="17" t="s">
        <v>8</v>
      </c>
      <c r="E20" s="17">
        <v>251</v>
      </c>
      <c r="F20" s="17" t="s">
        <v>25</v>
      </c>
    </row>
    <row r="21" spans="1:6" x14ac:dyDescent="0.25">
      <c r="A21" s="18" t="s">
        <v>209</v>
      </c>
      <c r="B21" s="9" t="s">
        <v>229</v>
      </c>
      <c r="C21" s="17" t="s">
        <v>5</v>
      </c>
      <c r="D21" s="17" t="s">
        <v>8</v>
      </c>
      <c r="E21" s="17">
        <v>251</v>
      </c>
      <c r="F21" s="17" t="s">
        <v>25</v>
      </c>
    </row>
    <row r="22" spans="1:6" x14ac:dyDescent="0.25">
      <c r="A22" s="17" t="s">
        <v>209</v>
      </c>
      <c r="B22" s="17" t="s">
        <v>230</v>
      </c>
      <c r="C22" s="17" t="s">
        <v>5</v>
      </c>
      <c r="D22" s="17" t="s">
        <v>8</v>
      </c>
      <c r="E22" s="17">
        <v>251</v>
      </c>
      <c r="F22" s="17" t="s">
        <v>25</v>
      </c>
    </row>
    <row r="23" spans="1:6" x14ac:dyDescent="0.25">
      <c r="A23" s="17" t="s">
        <v>209</v>
      </c>
      <c r="B23" s="17" t="s">
        <v>231</v>
      </c>
      <c r="C23" s="17" t="s">
        <v>5</v>
      </c>
      <c r="D23" s="17" t="s">
        <v>8</v>
      </c>
      <c r="E23" s="17">
        <v>101</v>
      </c>
      <c r="F23" s="17" t="s">
        <v>24</v>
      </c>
    </row>
    <row r="24" spans="1:6" x14ac:dyDescent="0.25">
      <c r="A24" s="17" t="s">
        <v>209</v>
      </c>
      <c r="B24" s="17" t="s">
        <v>232</v>
      </c>
      <c r="C24" s="17" t="s">
        <v>5</v>
      </c>
      <c r="D24" s="17" t="s">
        <v>8</v>
      </c>
      <c r="E24" s="17">
        <v>501</v>
      </c>
      <c r="F24" s="17" t="s">
        <v>25</v>
      </c>
    </row>
    <row r="25" spans="1:6" x14ac:dyDescent="0.25">
      <c r="A25" s="17" t="s">
        <v>209</v>
      </c>
      <c r="B25" s="17" t="s">
        <v>233</v>
      </c>
      <c r="C25" s="17" t="s">
        <v>5</v>
      </c>
      <c r="D25" s="17" t="s">
        <v>8</v>
      </c>
      <c r="E25" s="17">
        <v>251</v>
      </c>
      <c r="F25" s="17" t="s">
        <v>25</v>
      </c>
    </row>
    <row r="26" spans="1:6" x14ac:dyDescent="0.25">
      <c r="A26" s="17" t="s">
        <v>209</v>
      </c>
      <c r="B26" s="17" t="s">
        <v>234</v>
      </c>
      <c r="C26" s="17" t="s">
        <v>5</v>
      </c>
      <c r="D26" s="17" t="s">
        <v>8</v>
      </c>
      <c r="E26" s="17">
        <v>301</v>
      </c>
      <c r="F26" s="17" t="s">
        <v>25</v>
      </c>
    </row>
    <row r="27" spans="1:6" x14ac:dyDescent="0.25">
      <c r="A27" s="21" t="s">
        <v>209</v>
      </c>
      <c r="B27" s="21" t="s">
        <v>235</v>
      </c>
      <c r="C27" s="21" t="s">
        <v>5</v>
      </c>
      <c r="D27" s="17" t="s">
        <v>8</v>
      </c>
      <c r="E27" s="21">
        <v>251</v>
      </c>
      <c r="F27" s="17" t="s">
        <v>25</v>
      </c>
    </row>
  </sheetData>
  <autoFilter ref="A1:E1" xr:uid="{106E0BDA-B9DE-4F3E-A951-527F1C2ADF02}">
    <sortState xmlns:xlrd2="http://schemas.microsoft.com/office/spreadsheetml/2017/richdata2" ref="A2:E17">
      <sortCondition ref="A1"/>
    </sortState>
  </autoFilter>
  <hyperlinks>
    <hyperlink ref="A21" r:id="rId1" display="2501082@ipeindia.org" xr:uid="{B69B632B-3115-417B-895D-7748663116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Contribution-Analysis</vt:lpstr>
      <vt:lpstr>PGDM-B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Kakde</cp:lastModifiedBy>
  <dcterms:modified xsi:type="dcterms:W3CDTF">2025-09-03T14:22:19Z</dcterms:modified>
</cp:coreProperties>
</file>