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7021f4abbc967/Desktop/הנדסת תעשייה וניהול/שנה ג/סמסטר ב/בינה עסקית/"/>
    </mc:Choice>
  </mc:AlternateContent>
  <xr:revisionPtr revIDLastSave="36217" documentId="8_{A915B20B-6098-4FEA-A517-00E0872230FF}" xr6:coauthVersionLast="47" xr6:coauthVersionMax="47" xr10:uidLastSave="{467F3EA8-C978-46CC-A370-64C3C7375B86}"/>
  <bookViews>
    <workbookView xWindow="-120" yWindow="-120" windowWidth="29040" windowHeight="15720" xr2:uid="{D2802B63-B5EF-453C-B8DA-FDADF9892D67}"/>
  </bookViews>
  <sheets>
    <sheet name="SOLVER" sheetId="1" r:id="rId1"/>
  </sheets>
  <definedNames>
    <definedName name="_xlnm._FilterDatabase" localSheetId="0" hidden="1">SOLVER!$B$2:$H$94</definedName>
    <definedName name="solver_adj" localSheetId="0" hidden="1">SOLVER!$F$3:$F$93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SOLVER!$F$3:$F$93</definedName>
    <definedName name="solver_lhs2" localSheetId="0" hidden="1">SOLVER!$F$88:$F$93</definedName>
    <definedName name="solver_lhs3" localSheetId="0" hidden="1">SOLVER!$K$7</definedName>
    <definedName name="solver_lhs4" localSheetId="0" hidden="1">SOLVER!$K$9</definedName>
    <definedName name="solver_lhs5" localSheetId="0" hidden="1">SOLVER!$K$9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SOLVER!$K$11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"binary"</definedName>
    <definedName name="solver_rhs2" localSheetId="0" hidden="1">1</definedName>
    <definedName name="solver_rhs3" localSheetId="0" hidden="1">SOLVER!$K$8</definedName>
    <definedName name="solver_rhs4" localSheetId="0" hidden="1">70</definedName>
    <definedName name="solver_rhs5" localSheetId="0" hidden="1">70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D94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93" i="1"/>
  <c r="G93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92" i="1"/>
  <c r="G92" i="1"/>
  <c r="H31" i="1"/>
  <c r="G31" i="1"/>
  <c r="H91" i="1"/>
  <c r="G9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90" i="1"/>
  <c r="G90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89" i="1"/>
  <c r="G89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88" i="1"/>
  <c r="G88" i="1"/>
  <c r="H5" i="1"/>
  <c r="G5" i="1"/>
  <c r="H4" i="1"/>
  <c r="G4" i="1"/>
  <c r="H3" i="1"/>
  <c r="G3" i="1"/>
  <c r="K10" i="1" l="1"/>
  <c r="K9" i="1"/>
  <c r="G94" i="1"/>
  <c r="K8" i="1" s="1"/>
  <c r="K11" i="1" l="1"/>
</calcChain>
</file>

<file path=xl/sharedStrings.xml><?xml version="1.0" encoding="utf-8"?>
<sst xmlns="http://schemas.openxmlformats.org/spreadsheetml/2006/main" count="196" uniqueCount="107">
  <si>
    <t>E01- מנור שי</t>
  </si>
  <si>
    <t>E02- לירז מור יוסף</t>
  </si>
  <si>
    <t>E03- הדס אלימלך</t>
  </si>
  <si>
    <t>קניין</t>
  </si>
  <si>
    <t>ציון ממוצע לקניין</t>
  </si>
  <si>
    <t>משכורת שנתית לקניין</t>
  </si>
  <si>
    <t>בינארי</t>
  </si>
  <si>
    <t>משכורת לאחר בינארי</t>
  </si>
  <si>
    <t>ציון לאחר בינארי</t>
  </si>
  <si>
    <t>E05- אלה נוב</t>
  </si>
  <si>
    <t>E06- קים בן שטרית</t>
  </si>
  <si>
    <t>E07- מור כרמלה</t>
  </si>
  <si>
    <t>E08- שלי אוחנה</t>
  </si>
  <si>
    <t>E09- בניסטי רותם</t>
  </si>
  <si>
    <t>E11- דלית בטיטו</t>
  </si>
  <si>
    <t>E12- וורנוביצקי אדוארד</t>
  </si>
  <si>
    <t>E13- ולדיסלב מושייב</t>
  </si>
  <si>
    <t>E14- רוני אהרוני</t>
  </si>
  <si>
    <t>E15- דינה ברדה</t>
  </si>
  <si>
    <t>E17- סיגל שטרית</t>
  </si>
  <si>
    <t>E18- שמעון זריהן</t>
  </si>
  <si>
    <t>E19- אשכנזי עמרי</t>
  </si>
  <si>
    <t>E20- בלץ עידן</t>
  </si>
  <si>
    <t>E21- אלון שטראחמן</t>
  </si>
  <si>
    <t>E22- אלון שטראחמן</t>
  </si>
  <si>
    <t>E23- אולגה גניש</t>
  </si>
  <si>
    <t>E25- נקאש גדי</t>
  </si>
  <si>
    <t>E26- יחזקאל איירין</t>
  </si>
  <si>
    <t>E27- רויטל בוחבוט</t>
  </si>
  <si>
    <t>E28- טל עיזר</t>
  </si>
  <si>
    <t>E29- יובל אברהם</t>
  </si>
  <si>
    <t>E31- רותי לוגסי</t>
  </si>
  <si>
    <t>E32- חיים בוסקילה</t>
  </si>
  <si>
    <t>E33- כהן שושנה</t>
  </si>
  <si>
    <t>E35- מימרן תמי</t>
  </si>
  <si>
    <t>E36- בוקר שדה ליטל</t>
  </si>
  <si>
    <t>E37- גרניט רחלי</t>
  </si>
  <si>
    <t>E38- מירן פרידמן</t>
  </si>
  <si>
    <t>E39- עומר פנחסוב</t>
  </si>
  <si>
    <t>E41- מועלם מעיין</t>
  </si>
  <si>
    <t>E42- ערן פלג</t>
  </si>
  <si>
    <t>E43- זנדני אור</t>
  </si>
  <si>
    <t>E44- הראל בן עמי</t>
  </si>
  <si>
    <t>E45- קרין משולם</t>
  </si>
  <si>
    <t>E46- גורן מורן</t>
  </si>
  <si>
    <t>E47- שירן בן עמי</t>
  </si>
  <si>
    <t>E48- פוקס קונסטנטין</t>
  </si>
  <si>
    <t>E49- עומר פרס</t>
  </si>
  <si>
    <t>E51- עידן מארק</t>
  </si>
  <si>
    <t>E52- עדן ויצמן</t>
  </si>
  <si>
    <t>E53- ירין סויסה אילוז</t>
  </si>
  <si>
    <t>E54- סיון טירי</t>
  </si>
  <si>
    <t>E55- דולב שלמה</t>
  </si>
  <si>
    <t>E56- ביטון ספיר</t>
  </si>
  <si>
    <t>E58- אלון שטרכמן</t>
  </si>
  <si>
    <t>E59- הראל בן עמי</t>
  </si>
  <si>
    <t>E60- שמשי עובד</t>
  </si>
  <si>
    <t>E61- דור יעיש</t>
  </si>
  <si>
    <t>E62- זיו גל</t>
  </si>
  <si>
    <t>E64- אילוז חנית</t>
  </si>
  <si>
    <t>E65- יאמין צליל</t>
  </si>
  <si>
    <t>E66- ריקי שרפנדל</t>
  </si>
  <si>
    <t>E67- אילנה ברדה</t>
  </si>
  <si>
    <t>E68- כוכבה כהן</t>
  </si>
  <si>
    <t>E70- זנאתי נתנאל</t>
  </si>
  <si>
    <t>E71- ליאור ליפווצקי</t>
  </si>
  <si>
    <t>E72- רחל רוזנטל</t>
  </si>
  <si>
    <t>E73- עידן דוד בלץ</t>
  </si>
  <si>
    <t>E74- עדן עדי אדרי</t>
  </si>
  <si>
    <t>E75- לירז מרציאנו</t>
  </si>
  <si>
    <t>E77- עדי גולן</t>
  </si>
  <si>
    <t>E78- מעיין מועלם</t>
  </si>
  <si>
    <t>E79- ניב מישלס</t>
  </si>
  <si>
    <t>E80- עידן מארק</t>
  </si>
  <si>
    <t>E81- עדן אטיאס</t>
  </si>
  <si>
    <t>E82- נועה מלכה</t>
  </si>
  <si>
    <t>E84- קטי אור חיים</t>
  </si>
  <si>
    <t>E87- חיים מנצורה</t>
  </si>
  <si>
    <t>E89- רפי קידר</t>
  </si>
  <si>
    <t>E92- עזיזי אוריה</t>
  </si>
  <si>
    <t>E93- מלכה קירלקר</t>
  </si>
  <si>
    <t>E94- רשף איגור</t>
  </si>
  <si>
    <t>E99- נוי תמי</t>
  </si>
  <si>
    <t>EB1- שמעון ברוך</t>
  </si>
  <si>
    <t>EB2- ציפי דוד איזביצקי</t>
  </si>
  <si>
    <t>EB3- גד רייכמן</t>
  </si>
  <si>
    <t>EB5- בן דוד איציק</t>
  </si>
  <si>
    <t>EB8-  וסרבלט מיכאל</t>
  </si>
  <si>
    <t>ECT- עומר פרס</t>
  </si>
  <si>
    <t>EPO- מימרן תמי</t>
  </si>
  <si>
    <t>ER1- רחמים בוקובזה</t>
  </si>
  <si>
    <t>ER2- יוסף אבסדריס</t>
  </si>
  <si>
    <t>ER3- מרים ברמי</t>
  </si>
  <si>
    <t>ER5- לילך פורטל</t>
  </si>
  <si>
    <t>ER6- שטיין מריה</t>
  </si>
  <si>
    <t>ER7- גייר- אנצל דנה</t>
  </si>
  <si>
    <t>ER8- בן דוד ליטל</t>
  </si>
  <si>
    <t>סה"כ עלויות אופטימאלי</t>
  </si>
  <si>
    <t>מקסימום תקציב</t>
  </si>
  <si>
    <t xml:space="preserve"> </t>
  </si>
  <si>
    <t>ספירה לאחר פיטורים</t>
  </si>
  <si>
    <t>סכום ציוני הקניינים</t>
  </si>
  <si>
    <t>ממוצע מקסימלי</t>
  </si>
  <si>
    <t xml:space="preserve">סך הכל </t>
  </si>
  <si>
    <t>תקן בחברה</t>
  </si>
  <si>
    <t>אין תקן</t>
  </si>
  <si>
    <t>יש תקן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</si>
</sst>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.00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4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7946-C03D-40F4-AD77-2438A3DB8348}">
  <dimension ref="B2:K94"/>
  <sheetViews>
    <sheetView rightToLeft="1" tabSelected="1" workbookViewId="0">
      <selection activeCell="M11" sqref="M11"/>
    </sheetView>
  </sheetViews>
  <sheetFormatPr defaultRowHeight="14.25" x14ac:dyDescent="0.2"/>
  <cols>
    <col min="1" max="1" width="17.375" bestFit="1" customWidth="1"/>
    <col min="2" max="2" width="16.75" bestFit="1" customWidth="1"/>
    <col min="4" max="4" width="4.875" bestFit="1" customWidth="1"/>
    <col min="5" max="5" width="17.375" bestFit="1" customWidth="1"/>
    <col min="6" max="6" width="11.25" bestFit="1" customWidth="1"/>
    <col min="7" max="7" width="15.125" bestFit="1" customWidth="1"/>
    <col min="8" max="8" width="18.875" bestFit="1" customWidth="1"/>
    <col min="9" max="9" width="7.625" bestFit="1" customWidth="1"/>
    <col min="10" max="10" width="18.625" bestFit="1" customWidth="1"/>
    <col min="11" max="11" width="15.125" bestFit="1" customWidth="1"/>
    <col min="12" max="12" width="8.75" customWidth="1"/>
    <col min="13" max="13" width="19.25" customWidth="1"/>
    <col min="14" max="14" width="12.375" bestFit="1" customWidth="1"/>
  </cols>
  <sheetData>
    <row r="2" spans="2:11" ht="15" x14ac:dyDescent="0.25">
      <c r="B2" s="2" t="s">
        <v>3</v>
      </c>
      <c r="C2" s="2" t="s">
        <v>104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2:11" x14ac:dyDescent="0.2">
      <c r="B3" s="1" t="s">
        <v>0</v>
      </c>
      <c r="C3" s="1" t="s">
        <v>105</v>
      </c>
      <c r="D3" s="1">
        <v>8.8000000000000007</v>
      </c>
      <c r="E3" s="5">
        <v>170640</v>
      </c>
      <c r="F3" s="1">
        <v>0</v>
      </c>
      <c r="G3" s="5">
        <f t="shared" ref="G3:G34" si="0">E3*F3</f>
        <v>0</v>
      </c>
      <c r="H3" s="1">
        <f t="shared" ref="H3:H34" si="1">D3*F3</f>
        <v>0</v>
      </c>
    </row>
    <row r="4" spans="2:11" x14ac:dyDescent="0.2">
      <c r="B4" s="1" t="s">
        <v>1</v>
      </c>
      <c r="C4" s="1" t="s">
        <v>105</v>
      </c>
      <c r="D4" s="1">
        <v>9.0638297872340434</v>
      </c>
      <c r="E4" s="5">
        <v>120960</v>
      </c>
      <c r="F4" s="1">
        <v>1</v>
      </c>
      <c r="G4" s="5">
        <f t="shared" si="0"/>
        <v>120960</v>
      </c>
      <c r="H4" s="1">
        <f t="shared" si="1"/>
        <v>9.0638297872340434</v>
      </c>
    </row>
    <row r="5" spans="2:11" x14ac:dyDescent="0.2">
      <c r="B5" s="1" t="s">
        <v>2</v>
      </c>
      <c r="C5" s="1" t="s">
        <v>105</v>
      </c>
      <c r="D5" s="1">
        <v>6.791666666666667</v>
      </c>
      <c r="E5" s="5">
        <v>149040</v>
      </c>
      <c r="F5" s="1">
        <v>0</v>
      </c>
      <c r="G5" s="5">
        <f t="shared" si="0"/>
        <v>0</v>
      </c>
      <c r="H5" s="1">
        <f t="shared" si="1"/>
        <v>0</v>
      </c>
    </row>
    <row r="6" spans="2:11" x14ac:dyDescent="0.2">
      <c r="B6" s="1" t="s">
        <v>10</v>
      </c>
      <c r="C6" s="1" t="s">
        <v>105</v>
      </c>
      <c r="D6" s="1">
        <v>9.3448275862068968</v>
      </c>
      <c r="E6" s="5">
        <v>170640</v>
      </c>
      <c r="F6" s="1">
        <v>0</v>
      </c>
      <c r="G6" s="5">
        <f t="shared" si="0"/>
        <v>0</v>
      </c>
      <c r="H6" s="1">
        <f t="shared" si="1"/>
        <v>0</v>
      </c>
    </row>
    <row r="7" spans="2:11" x14ac:dyDescent="0.2">
      <c r="B7" s="1" t="s">
        <v>11</v>
      </c>
      <c r="C7" s="1" t="s">
        <v>105</v>
      </c>
      <c r="D7" s="1">
        <v>9.2083333333333339</v>
      </c>
      <c r="E7" s="5">
        <v>120960</v>
      </c>
      <c r="F7" s="1">
        <v>0</v>
      </c>
      <c r="G7" s="5">
        <f t="shared" si="0"/>
        <v>0</v>
      </c>
      <c r="H7" s="1">
        <f t="shared" si="1"/>
        <v>0</v>
      </c>
      <c r="J7" s="4" t="s">
        <v>98</v>
      </c>
      <c r="K7" s="4">
        <v>10000000</v>
      </c>
    </row>
    <row r="8" spans="2:11" x14ac:dyDescent="0.2">
      <c r="B8" s="1" t="s">
        <v>12</v>
      </c>
      <c r="C8" s="1" t="s">
        <v>105</v>
      </c>
      <c r="D8" s="1">
        <v>1</v>
      </c>
      <c r="E8" s="5">
        <v>125280</v>
      </c>
      <c r="F8" s="1">
        <v>1</v>
      </c>
      <c r="G8" s="5">
        <f t="shared" si="0"/>
        <v>125280</v>
      </c>
      <c r="H8" s="1">
        <f t="shared" si="1"/>
        <v>1</v>
      </c>
      <c r="J8" s="4" t="s">
        <v>97</v>
      </c>
      <c r="K8" s="4">
        <f>G94</f>
        <v>9875520</v>
      </c>
    </row>
    <row r="9" spans="2:11" x14ac:dyDescent="0.2">
      <c r="B9" s="1" t="s">
        <v>13</v>
      </c>
      <c r="C9" s="1" t="s">
        <v>105</v>
      </c>
      <c r="D9" s="1">
        <v>9.1102362204724407</v>
      </c>
      <c r="E9" s="5">
        <v>131760</v>
      </c>
      <c r="F9" s="1">
        <v>0</v>
      </c>
      <c r="G9" s="5">
        <f t="shared" si="0"/>
        <v>0</v>
      </c>
      <c r="H9" s="1">
        <f t="shared" si="1"/>
        <v>0</v>
      </c>
      <c r="J9" s="1" t="s">
        <v>100</v>
      </c>
      <c r="K9" s="1">
        <f>COUNTIFS(H3:H93, "&lt;&gt;0")</f>
        <v>70</v>
      </c>
    </row>
    <row r="10" spans="2:11" x14ac:dyDescent="0.2">
      <c r="B10" s="1" t="s">
        <v>14</v>
      </c>
      <c r="C10" s="1" t="s">
        <v>105</v>
      </c>
      <c r="D10" s="1">
        <v>4.5714285714285712</v>
      </c>
      <c r="E10" s="5">
        <v>127440</v>
      </c>
      <c r="F10" s="1">
        <v>0</v>
      </c>
      <c r="G10" s="5">
        <f t="shared" si="0"/>
        <v>0</v>
      </c>
      <c r="H10" s="1">
        <f t="shared" si="1"/>
        <v>0</v>
      </c>
      <c r="J10" s="1" t="s">
        <v>101</v>
      </c>
      <c r="K10" s="1">
        <f>SUM(H3:H93)</f>
        <v>595.71892366355667</v>
      </c>
    </row>
    <row r="11" spans="2:11" ht="15" x14ac:dyDescent="0.25">
      <c r="B11" s="1" t="s">
        <v>15</v>
      </c>
      <c r="C11" s="1" t="s">
        <v>105</v>
      </c>
      <c r="D11" s="1">
        <v>8.5833333333333339</v>
      </c>
      <c r="E11" s="5">
        <v>170640</v>
      </c>
      <c r="F11" s="1">
        <v>0</v>
      </c>
      <c r="G11" s="5">
        <f t="shared" si="0"/>
        <v>0</v>
      </c>
      <c r="H11" s="1">
        <f t="shared" si="1"/>
        <v>0</v>
      </c>
      <c r="J11" s="7" t="s">
        <v>102</v>
      </c>
      <c r="K11" s="7">
        <f>IF(K10&gt;0,K10/K9,0)</f>
        <v>8.5102703380508089</v>
      </c>
    </row>
    <row r="12" spans="2:11" x14ac:dyDescent="0.2">
      <c r="B12" s="1" t="s">
        <v>16</v>
      </c>
      <c r="C12" s="1" t="s">
        <v>105</v>
      </c>
      <c r="D12" s="1">
        <v>6.4444444444444446</v>
      </c>
      <c r="E12" s="5">
        <v>155520</v>
      </c>
      <c r="F12" s="1">
        <v>0</v>
      </c>
      <c r="G12" s="5">
        <f t="shared" si="0"/>
        <v>0</v>
      </c>
      <c r="H12" s="1">
        <f t="shared" si="1"/>
        <v>0</v>
      </c>
    </row>
    <row r="13" spans="2:11" x14ac:dyDescent="0.2">
      <c r="B13" s="1" t="s">
        <v>17</v>
      </c>
      <c r="C13" s="1" t="s">
        <v>105</v>
      </c>
      <c r="D13" s="1">
        <v>7.2222222222222223</v>
      </c>
      <c r="E13" s="5">
        <v>159840</v>
      </c>
      <c r="F13" s="1">
        <v>0</v>
      </c>
      <c r="G13" s="5">
        <f t="shared" si="0"/>
        <v>0</v>
      </c>
      <c r="H13" s="1">
        <f t="shared" si="1"/>
        <v>0</v>
      </c>
    </row>
    <row r="14" spans="2:11" x14ac:dyDescent="0.2">
      <c r="B14" s="1" t="s">
        <v>18</v>
      </c>
      <c r="C14" s="1" t="s">
        <v>105</v>
      </c>
      <c r="D14" s="1">
        <v>8.6363636363636367</v>
      </c>
      <c r="E14" s="5">
        <v>125280</v>
      </c>
      <c r="F14" s="1">
        <v>0</v>
      </c>
      <c r="G14" s="5">
        <f t="shared" si="0"/>
        <v>0</v>
      </c>
      <c r="H14" s="1">
        <f t="shared" si="1"/>
        <v>0</v>
      </c>
    </row>
    <row r="15" spans="2:11" x14ac:dyDescent="0.2">
      <c r="B15" s="1" t="s">
        <v>20</v>
      </c>
      <c r="C15" s="1" t="s">
        <v>105</v>
      </c>
      <c r="D15" s="1">
        <v>9.704081632653061</v>
      </c>
      <c r="E15" s="5">
        <v>168480</v>
      </c>
      <c r="F15" s="1">
        <v>0</v>
      </c>
      <c r="G15" s="5">
        <f t="shared" si="0"/>
        <v>0</v>
      </c>
      <c r="H15" s="1">
        <f t="shared" si="1"/>
        <v>0</v>
      </c>
    </row>
    <row r="16" spans="2:11" x14ac:dyDescent="0.2">
      <c r="B16" s="1" t="s">
        <v>21</v>
      </c>
      <c r="C16" s="1" t="s">
        <v>105</v>
      </c>
      <c r="D16" s="1">
        <v>7.3131313131313131</v>
      </c>
      <c r="E16" s="5">
        <v>155520</v>
      </c>
      <c r="F16" s="1">
        <v>0</v>
      </c>
      <c r="G16" s="5">
        <f t="shared" si="0"/>
        <v>0</v>
      </c>
      <c r="H16" s="1">
        <f t="shared" si="1"/>
        <v>0</v>
      </c>
    </row>
    <row r="17" spans="2:8" x14ac:dyDescent="0.2">
      <c r="B17" s="1" t="s">
        <v>22</v>
      </c>
      <c r="C17" s="1" t="s">
        <v>105</v>
      </c>
      <c r="D17" s="1">
        <v>6.7992277992277996</v>
      </c>
      <c r="E17" s="5">
        <v>155520</v>
      </c>
      <c r="F17" s="1">
        <v>0</v>
      </c>
      <c r="G17" s="5">
        <f t="shared" si="0"/>
        <v>0</v>
      </c>
      <c r="H17" s="1">
        <f t="shared" si="1"/>
        <v>0</v>
      </c>
    </row>
    <row r="18" spans="2:8" x14ac:dyDescent="0.2">
      <c r="B18" s="1" t="s">
        <v>23</v>
      </c>
      <c r="C18" s="1" t="s">
        <v>105</v>
      </c>
      <c r="D18" s="1">
        <v>10</v>
      </c>
      <c r="E18" s="5">
        <v>125280</v>
      </c>
      <c r="F18" s="1">
        <v>1</v>
      </c>
      <c r="G18" s="5">
        <f t="shared" si="0"/>
        <v>125280</v>
      </c>
      <c r="H18" s="1">
        <f t="shared" si="1"/>
        <v>10</v>
      </c>
    </row>
    <row r="19" spans="2:8" x14ac:dyDescent="0.2">
      <c r="B19" s="1" t="s">
        <v>24</v>
      </c>
      <c r="C19" s="1" t="s">
        <v>105</v>
      </c>
      <c r="D19" s="1">
        <v>8.625</v>
      </c>
      <c r="E19" s="5">
        <v>155520</v>
      </c>
      <c r="F19" s="1">
        <v>0</v>
      </c>
      <c r="G19" s="5">
        <f t="shared" si="0"/>
        <v>0</v>
      </c>
      <c r="H19" s="1">
        <f t="shared" si="1"/>
        <v>0</v>
      </c>
    </row>
    <row r="20" spans="2:8" x14ac:dyDescent="0.2">
      <c r="B20" s="1" t="s">
        <v>25</v>
      </c>
      <c r="C20" s="1" t="s">
        <v>105</v>
      </c>
      <c r="D20" s="1">
        <v>9.1090909090909093</v>
      </c>
      <c r="E20" s="5">
        <v>120960</v>
      </c>
      <c r="F20" s="1">
        <v>0</v>
      </c>
      <c r="G20" s="5">
        <f t="shared" si="0"/>
        <v>0</v>
      </c>
      <c r="H20" s="1">
        <f t="shared" si="1"/>
        <v>0</v>
      </c>
    </row>
    <row r="21" spans="2:8" x14ac:dyDescent="0.2">
      <c r="B21" s="1" t="s">
        <v>26</v>
      </c>
      <c r="C21" s="1" t="s">
        <v>105</v>
      </c>
      <c r="D21" s="1">
        <v>9.3000000000000007</v>
      </c>
      <c r="E21" s="5">
        <v>108000</v>
      </c>
      <c r="F21" s="1">
        <v>0</v>
      </c>
      <c r="G21" s="5">
        <f t="shared" si="0"/>
        <v>0</v>
      </c>
      <c r="H21" s="1">
        <f t="shared" si="1"/>
        <v>0</v>
      </c>
    </row>
    <row r="22" spans="2:8" x14ac:dyDescent="0.2">
      <c r="B22" s="1" t="s">
        <v>27</v>
      </c>
      <c r="C22" s="1" t="s">
        <v>105</v>
      </c>
      <c r="D22" s="1">
        <v>9.3265306122448983</v>
      </c>
      <c r="E22" s="5">
        <v>116640</v>
      </c>
      <c r="F22" s="1">
        <v>0</v>
      </c>
      <c r="G22" s="5">
        <f t="shared" si="0"/>
        <v>0</v>
      </c>
      <c r="H22" s="1">
        <f t="shared" si="1"/>
        <v>0</v>
      </c>
    </row>
    <row r="23" spans="2:8" x14ac:dyDescent="0.2">
      <c r="B23" s="1" t="s">
        <v>29</v>
      </c>
      <c r="C23" s="1" t="s">
        <v>105</v>
      </c>
      <c r="D23" s="1">
        <v>6.4</v>
      </c>
      <c r="E23" s="5">
        <v>151200</v>
      </c>
      <c r="F23" s="1">
        <v>0</v>
      </c>
      <c r="G23" s="5">
        <f t="shared" si="0"/>
        <v>0</v>
      </c>
      <c r="H23" s="1">
        <f t="shared" si="1"/>
        <v>0</v>
      </c>
    </row>
    <row r="24" spans="2:8" x14ac:dyDescent="0.2">
      <c r="B24" s="1" t="s">
        <v>30</v>
      </c>
      <c r="C24" s="1" t="s">
        <v>105</v>
      </c>
      <c r="D24" s="1">
        <v>2.7738095238095237</v>
      </c>
      <c r="E24" s="5">
        <v>151200</v>
      </c>
      <c r="F24" s="1">
        <v>0</v>
      </c>
      <c r="G24" s="5">
        <f t="shared" si="0"/>
        <v>0</v>
      </c>
      <c r="H24" s="1">
        <f t="shared" si="1"/>
        <v>0</v>
      </c>
    </row>
    <row r="25" spans="2:8" x14ac:dyDescent="0.2">
      <c r="B25" s="1" t="s">
        <v>31</v>
      </c>
      <c r="C25" s="1" t="s">
        <v>105</v>
      </c>
      <c r="D25" s="1">
        <v>8.9345549738219887</v>
      </c>
      <c r="E25" s="5">
        <v>118800</v>
      </c>
      <c r="F25" s="1">
        <v>0</v>
      </c>
      <c r="G25" s="5">
        <f t="shared" si="0"/>
        <v>0</v>
      </c>
      <c r="H25" s="1">
        <f t="shared" si="1"/>
        <v>0</v>
      </c>
    </row>
    <row r="26" spans="2:8" x14ac:dyDescent="0.2">
      <c r="B26" s="1" t="s">
        <v>32</v>
      </c>
      <c r="C26" s="1" t="s">
        <v>105</v>
      </c>
      <c r="D26" s="1">
        <v>10</v>
      </c>
      <c r="E26" s="5">
        <v>162000</v>
      </c>
      <c r="F26" s="1">
        <v>1</v>
      </c>
      <c r="G26" s="5">
        <f t="shared" si="0"/>
        <v>162000</v>
      </c>
      <c r="H26" s="1">
        <f t="shared" si="1"/>
        <v>10</v>
      </c>
    </row>
    <row r="27" spans="2:8" x14ac:dyDescent="0.2">
      <c r="B27" s="1" t="s">
        <v>33</v>
      </c>
      <c r="C27" s="1" t="s">
        <v>105</v>
      </c>
      <c r="D27" s="1">
        <v>9.8947368421052637</v>
      </c>
      <c r="E27" s="5">
        <v>170640</v>
      </c>
      <c r="F27" s="1">
        <v>1</v>
      </c>
      <c r="G27" s="5">
        <f t="shared" si="0"/>
        <v>170640</v>
      </c>
      <c r="H27" s="1">
        <f t="shared" si="1"/>
        <v>9.8947368421052637</v>
      </c>
    </row>
    <row r="28" spans="2:8" x14ac:dyDescent="0.2">
      <c r="B28" s="1" t="s">
        <v>34</v>
      </c>
      <c r="C28" s="1" t="s">
        <v>105</v>
      </c>
      <c r="D28" s="1">
        <v>9.3333333333333339</v>
      </c>
      <c r="E28" s="5">
        <v>151200</v>
      </c>
      <c r="F28" s="1">
        <v>1</v>
      </c>
      <c r="G28" s="5">
        <f t="shared" si="0"/>
        <v>151200</v>
      </c>
      <c r="H28" s="1">
        <f t="shared" si="1"/>
        <v>9.3333333333333339</v>
      </c>
    </row>
    <row r="29" spans="2:8" x14ac:dyDescent="0.2">
      <c r="B29" s="1" t="s">
        <v>35</v>
      </c>
      <c r="C29" s="1" t="s">
        <v>105</v>
      </c>
      <c r="D29" s="1">
        <v>10</v>
      </c>
      <c r="E29" s="5">
        <v>155520</v>
      </c>
      <c r="F29" s="1">
        <v>1</v>
      </c>
      <c r="G29" s="5">
        <f t="shared" si="0"/>
        <v>155520</v>
      </c>
      <c r="H29" s="1">
        <f t="shared" si="1"/>
        <v>10</v>
      </c>
    </row>
    <row r="30" spans="2:8" x14ac:dyDescent="0.2">
      <c r="B30" s="1" t="s">
        <v>36</v>
      </c>
      <c r="C30" s="1" t="s">
        <v>105</v>
      </c>
      <c r="D30" s="1">
        <v>10</v>
      </c>
      <c r="E30" s="5">
        <v>127440</v>
      </c>
      <c r="F30" s="1">
        <v>1</v>
      </c>
      <c r="G30" s="5">
        <f t="shared" si="0"/>
        <v>127440</v>
      </c>
      <c r="H30" s="1">
        <f t="shared" si="1"/>
        <v>10</v>
      </c>
    </row>
    <row r="31" spans="2:8" x14ac:dyDescent="0.2">
      <c r="B31" s="1" t="s">
        <v>38</v>
      </c>
      <c r="C31" s="1" t="s">
        <v>105</v>
      </c>
      <c r="D31" s="1">
        <v>7.7456140350877192</v>
      </c>
      <c r="E31" s="5">
        <v>129600</v>
      </c>
      <c r="F31" s="1">
        <v>1</v>
      </c>
      <c r="G31" s="5">
        <f t="shared" si="0"/>
        <v>129600</v>
      </c>
      <c r="H31" s="1">
        <f t="shared" si="1"/>
        <v>7.7456140350877192</v>
      </c>
    </row>
    <row r="32" spans="2:8" x14ac:dyDescent="0.2">
      <c r="B32" s="1" t="s">
        <v>40</v>
      </c>
      <c r="C32" s="1" t="s">
        <v>105</v>
      </c>
      <c r="D32" s="1">
        <v>6.8978102189781021</v>
      </c>
      <c r="E32" s="5">
        <v>108000</v>
      </c>
      <c r="F32" s="1">
        <v>1</v>
      </c>
      <c r="G32" s="5">
        <f t="shared" si="0"/>
        <v>108000</v>
      </c>
      <c r="H32" s="1">
        <f t="shared" si="1"/>
        <v>6.8978102189781021</v>
      </c>
    </row>
    <row r="33" spans="2:10" x14ac:dyDescent="0.2">
      <c r="B33" s="1" t="s">
        <v>41</v>
      </c>
      <c r="C33" s="1" t="s">
        <v>105</v>
      </c>
      <c r="D33" s="1">
        <v>8.2874999999999996</v>
      </c>
      <c r="E33" s="5">
        <v>140400</v>
      </c>
      <c r="F33" s="1">
        <v>1</v>
      </c>
      <c r="G33" s="5">
        <f t="shared" si="0"/>
        <v>140400</v>
      </c>
      <c r="H33" s="1">
        <f t="shared" si="1"/>
        <v>8.2874999999999996</v>
      </c>
    </row>
    <row r="34" spans="2:10" x14ac:dyDescent="0.2">
      <c r="B34" s="1" t="s">
        <v>42</v>
      </c>
      <c r="C34" s="1" t="s">
        <v>105</v>
      </c>
      <c r="D34" s="1">
        <v>6.8571428571428568</v>
      </c>
      <c r="E34" s="5">
        <v>136080</v>
      </c>
      <c r="F34" s="1">
        <v>1</v>
      </c>
      <c r="G34" s="5">
        <f t="shared" si="0"/>
        <v>136080</v>
      </c>
      <c r="H34" s="1">
        <f t="shared" si="1"/>
        <v>6.8571428571428568</v>
      </c>
    </row>
    <row r="35" spans="2:10" x14ac:dyDescent="0.2">
      <c r="B35" s="1" t="s">
        <v>43</v>
      </c>
      <c r="C35" s="1" t="s">
        <v>105</v>
      </c>
      <c r="D35" s="1">
        <v>9.6470588235294112</v>
      </c>
      <c r="E35" s="5">
        <v>172800</v>
      </c>
      <c r="F35" s="1">
        <v>1</v>
      </c>
      <c r="G35" s="5">
        <f t="shared" ref="G35:G66" si="2">E35*F35</f>
        <v>172800</v>
      </c>
      <c r="H35" s="1">
        <f t="shared" ref="H35:H66" si="3">D35*F35</f>
        <v>9.6470588235294112</v>
      </c>
    </row>
    <row r="36" spans="2:10" x14ac:dyDescent="0.2">
      <c r="B36" s="1" t="s">
        <v>44</v>
      </c>
      <c r="C36" s="1" t="s">
        <v>105</v>
      </c>
      <c r="D36" s="1">
        <v>10</v>
      </c>
      <c r="E36" s="5">
        <v>151200</v>
      </c>
      <c r="F36" s="1">
        <v>1</v>
      </c>
      <c r="G36" s="5">
        <f t="shared" si="2"/>
        <v>151200</v>
      </c>
      <c r="H36" s="1">
        <f t="shared" si="3"/>
        <v>10</v>
      </c>
    </row>
    <row r="37" spans="2:10" x14ac:dyDescent="0.2">
      <c r="B37" s="1" t="s">
        <v>45</v>
      </c>
      <c r="C37" s="1" t="s">
        <v>105</v>
      </c>
      <c r="D37" s="1">
        <v>9.7757575757575754</v>
      </c>
      <c r="E37" s="5">
        <v>125280</v>
      </c>
      <c r="F37" s="1">
        <v>1</v>
      </c>
      <c r="G37" s="5">
        <f t="shared" si="2"/>
        <v>125280</v>
      </c>
      <c r="H37" s="1">
        <f t="shared" si="3"/>
        <v>9.7757575757575754</v>
      </c>
    </row>
    <row r="38" spans="2:10" x14ac:dyDescent="0.2">
      <c r="B38" s="1" t="s">
        <v>46</v>
      </c>
      <c r="C38" s="1" t="s">
        <v>105</v>
      </c>
      <c r="D38" s="1">
        <v>8.6352941176470583</v>
      </c>
      <c r="E38" s="5">
        <v>125280</v>
      </c>
      <c r="F38" s="1">
        <v>1</v>
      </c>
      <c r="G38" s="5">
        <f t="shared" si="2"/>
        <v>125280</v>
      </c>
      <c r="H38" s="1">
        <f t="shared" si="3"/>
        <v>8.6352941176470583</v>
      </c>
    </row>
    <row r="39" spans="2:10" x14ac:dyDescent="0.2">
      <c r="B39" s="1" t="s">
        <v>47</v>
      </c>
      <c r="C39" s="1" t="s">
        <v>105</v>
      </c>
      <c r="D39" s="1">
        <v>7.6133333333333333</v>
      </c>
      <c r="E39" s="5">
        <v>125280</v>
      </c>
      <c r="F39" s="1">
        <v>1</v>
      </c>
      <c r="G39" s="5">
        <f t="shared" si="2"/>
        <v>125280</v>
      </c>
      <c r="H39" s="1">
        <f t="shared" si="3"/>
        <v>7.6133333333333333</v>
      </c>
    </row>
    <row r="40" spans="2:10" x14ac:dyDescent="0.2">
      <c r="B40" s="1" t="s">
        <v>48</v>
      </c>
      <c r="C40" s="1" t="s">
        <v>105</v>
      </c>
      <c r="D40" s="1">
        <v>5.4405940594059405</v>
      </c>
      <c r="E40" s="5">
        <v>172800</v>
      </c>
      <c r="F40" s="1">
        <v>1</v>
      </c>
      <c r="G40" s="5">
        <f t="shared" si="2"/>
        <v>172800</v>
      </c>
      <c r="H40" s="1">
        <f t="shared" si="3"/>
        <v>5.4405940594059405</v>
      </c>
    </row>
    <row r="41" spans="2:10" x14ac:dyDescent="0.2">
      <c r="B41" s="1" t="s">
        <v>50</v>
      </c>
      <c r="C41" s="1" t="s">
        <v>105</v>
      </c>
      <c r="D41" s="1">
        <v>6.5178571428571432</v>
      </c>
      <c r="E41" s="5">
        <v>159840</v>
      </c>
      <c r="F41" s="1">
        <v>1</v>
      </c>
      <c r="G41" s="5">
        <f t="shared" si="2"/>
        <v>159840</v>
      </c>
      <c r="H41" s="1">
        <f t="shared" si="3"/>
        <v>6.5178571428571432</v>
      </c>
    </row>
    <row r="42" spans="2:10" x14ac:dyDescent="0.2">
      <c r="B42" s="1" t="s">
        <v>51</v>
      </c>
      <c r="C42" s="1" t="s">
        <v>105</v>
      </c>
      <c r="D42" s="1">
        <v>6.9850746268656714</v>
      </c>
      <c r="E42" s="5">
        <v>170640</v>
      </c>
      <c r="F42" s="1">
        <v>1</v>
      </c>
      <c r="G42" s="5">
        <f t="shared" si="2"/>
        <v>170640</v>
      </c>
      <c r="H42" s="1">
        <f t="shared" si="3"/>
        <v>6.9850746268656714</v>
      </c>
    </row>
    <row r="43" spans="2:10" x14ac:dyDescent="0.2">
      <c r="B43" s="1" t="s">
        <v>52</v>
      </c>
      <c r="C43" s="1" t="s">
        <v>105</v>
      </c>
      <c r="D43" s="1">
        <v>9.3217391304347821</v>
      </c>
      <c r="E43" s="5">
        <v>123120</v>
      </c>
      <c r="F43" s="1">
        <v>1</v>
      </c>
      <c r="G43" s="5">
        <f t="shared" si="2"/>
        <v>123120</v>
      </c>
      <c r="H43" s="1">
        <f t="shared" si="3"/>
        <v>9.3217391304347821</v>
      </c>
    </row>
    <row r="44" spans="2:10" x14ac:dyDescent="0.2">
      <c r="B44" s="1" t="s">
        <v>53</v>
      </c>
      <c r="C44" s="1" t="s">
        <v>105</v>
      </c>
      <c r="D44" s="1">
        <v>7.6071428571428568</v>
      </c>
      <c r="E44" s="5">
        <v>114480</v>
      </c>
      <c r="F44" s="1">
        <v>1</v>
      </c>
      <c r="G44" s="5">
        <f t="shared" si="2"/>
        <v>114480</v>
      </c>
      <c r="H44" s="1">
        <f t="shared" si="3"/>
        <v>7.6071428571428568</v>
      </c>
    </row>
    <row r="45" spans="2:10" x14ac:dyDescent="0.2">
      <c r="B45" s="1" t="s">
        <v>54</v>
      </c>
      <c r="C45" s="1" t="s">
        <v>105</v>
      </c>
      <c r="D45" s="1">
        <v>10</v>
      </c>
      <c r="E45" s="5">
        <v>144720</v>
      </c>
      <c r="F45" s="1">
        <v>1</v>
      </c>
      <c r="G45" s="5">
        <f t="shared" si="2"/>
        <v>144720</v>
      </c>
      <c r="H45" s="1">
        <f t="shared" si="3"/>
        <v>10</v>
      </c>
      <c r="J45" t="s">
        <v>99</v>
      </c>
    </row>
    <row r="46" spans="2:10" x14ac:dyDescent="0.2">
      <c r="B46" s="1" t="s">
        <v>55</v>
      </c>
      <c r="C46" s="1" t="s">
        <v>105</v>
      </c>
      <c r="D46" s="1">
        <v>9.75</v>
      </c>
      <c r="E46" s="5">
        <v>125280</v>
      </c>
      <c r="F46" s="1">
        <v>1</v>
      </c>
      <c r="G46" s="5">
        <f t="shared" si="2"/>
        <v>125280</v>
      </c>
      <c r="H46" s="1">
        <f t="shared" si="3"/>
        <v>9.75</v>
      </c>
    </row>
    <row r="47" spans="2:10" x14ac:dyDescent="0.2">
      <c r="B47" s="1" t="s">
        <v>56</v>
      </c>
      <c r="C47" s="1" t="s">
        <v>105</v>
      </c>
      <c r="D47" s="1">
        <v>5.6071428571428568</v>
      </c>
      <c r="E47" s="5">
        <v>131760</v>
      </c>
      <c r="F47" s="1">
        <v>1</v>
      </c>
      <c r="G47" s="5">
        <f t="shared" si="2"/>
        <v>131760</v>
      </c>
      <c r="H47" s="1">
        <f t="shared" si="3"/>
        <v>5.6071428571428568</v>
      </c>
    </row>
    <row r="48" spans="2:10" x14ac:dyDescent="0.2">
      <c r="B48" s="1" t="s">
        <v>57</v>
      </c>
      <c r="C48" s="1" t="s">
        <v>105</v>
      </c>
      <c r="D48" s="1">
        <v>10</v>
      </c>
      <c r="E48" s="5">
        <v>140400</v>
      </c>
      <c r="F48" s="1">
        <v>1</v>
      </c>
      <c r="G48" s="5">
        <f t="shared" si="2"/>
        <v>140400</v>
      </c>
      <c r="H48" s="1">
        <f t="shared" si="3"/>
        <v>10</v>
      </c>
    </row>
    <row r="49" spans="2:8" x14ac:dyDescent="0.2">
      <c r="B49" s="1" t="s">
        <v>58</v>
      </c>
      <c r="C49" s="1" t="s">
        <v>105</v>
      </c>
      <c r="D49" s="1">
        <v>8.7083333333333339</v>
      </c>
      <c r="E49" s="5">
        <v>159840</v>
      </c>
      <c r="F49" s="1">
        <v>1</v>
      </c>
      <c r="G49" s="5">
        <f t="shared" si="2"/>
        <v>159840</v>
      </c>
      <c r="H49" s="1">
        <f t="shared" si="3"/>
        <v>8.7083333333333339</v>
      </c>
    </row>
    <row r="50" spans="2:8" x14ac:dyDescent="0.2">
      <c r="B50" s="1" t="s">
        <v>59</v>
      </c>
      <c r="C50" s="1" t="s">
        <v>105</v>
      </c>
      <c r="D50" s="1">
        <v>10</v>
      </c>
      <c r="E50" s="5">
        <v>151200</v>
      </c>
      <c r="F50" s="1">
        <v>1</v>
      </c>
      <c r="G50" s="5">
        <f t="shared" si="2"/>
        <v>151200</v>
      </c>
      <c r="H50" s="1">
        <f t="shared" si="3"/>
        <v>10</v>
      </c>
    </row>
    <row r="51" spans="2:8" x14ac:dyDescent="0.2">
      <c r="B51" s="1" t="s">
        <v>60</v>
      </c>
      <c r="C51" s="1" t="s">
        <v>105</v>
      </c>
      <c r="D51" s="1">
        <v>9</v>
      </c>
      <c r="E51" s="5">
        <v>166320</v>
      </c>
      <c r="F51" s="1">
        <v>1</v>
      </c>
      <c r="G51" s="5">
        <f t="shared" si="2"/>
        <v>166320</v>
      </c>
      <c r="H51" s="1">
        <f t="shared" si="3"/>
        <v>9</v>
      </c>
    </row>
    <row r="52" spans="2:8" x14ac:dyDescent="0.2">
      <c r="B52" s="1" t="s">
        <v>61</v>
      </c>
      <c r="C52" s="1" t="s">
        <v>105</v>
      </c>
      <c r="D52" s="1">
        <v>9.5625</v>
      </c>
      <c r="E52" s="5">
        <v>120960</v>
      </c>
      <c r="F52" s="1">
        <v>1</v>
      </c>
      <c r="G52" s="5">
        <f t="shared" si="2"/>
        <v>120960</v>
      </c>
      <c r="H52" s="1">
        <f t="shared" si="3"/>
        <v>9.5625</v>
      </c>
    </row>
    <row r="53" spans="2:8" x14ac:dyDescent="0.2">
      <c r="B53" s="1" t="s">
        <v>62</v>
      </c>
      <c r="C53" s="1" t="s">
        <v>105</v>
      </c>
      <c r="D53" s="1">
        <v>7.8571428571428568</v>
      </c>
      <c r="E53" s="5">
        <v>112320</v>
      </c>
      <c r="F53" s="1">
        <v>1</v>
      </c>
      <c r="G53" s="5">
        <f t="shared" si="2"/>
        <v>112320</v>
      </c>
      <c r="H53" s="1">
        <f t="shared" si="3"/>
        <v>7.8571428571428568</v>
      </c>
    </row>
    <row r="54" spans="2:8" x14ac:dyDescent="0.2">
      <c r="B54" s="1" t="s">
        <v>63</v>
      </c>
      <c r="C54" s="1" t="s">
        <v>105</v>
      </c>
      <c r="D54" s="1">
        <v>9.698924731182796</v>
      </c>
      <c r="E54" s="5">
        <v>120960</v>
      </c>
      <c r="F54" s="1">
        <v>1</v>
      </c>
      <c r="G54" s="5">
        <f t="shared" si="2"/>
        <v>120960</v>
      </c>
      <c r="H54" s="1">
        <f t="shared" si="3"/>
        <v>9.698924731182796</v>
      </c>
    </row>
    <row r="55" spans="2:8" x14ac:dyDescent="0.2">
      <c r="B55" s="1" t="s">
        <v>64</v>
      </c>
      <c r="C55" s="1" t="s">
        <v>105</v>
      </c>
      <c r="D55" s="1">
        <v>9.703389830508474</v>
      </c>
      <c r="E55" s="5">
        <v>110160</v>
      </c>
      <c r="F55" s="1">
        <v>1</v>
      </c>
      <c r="G55" s="5">
        <f t="shared" si="2"/>
        <v>110160</v>
      </c>
      <c r="H55" s="1">
        <f t="shared" si="3"/>
        <v>9.703389830508474</v>
      </c>
    </row>
    <row r="56" spans="2:8" x14ac:dyDescent="0.2">
      <c r="B56" s="1" t="s">
        <v>65</v>
      </c>
      <c r="C56" s="1" t="s">
        <v>105</v>
      </c>
      <c r="D56" s="1">
        <v>8.5283018867924536</v>
      </c>
      <c r="E56" s="5">
        <v>151200</v>
      </c>
      <c r="F56" s="1">
        <v>1</v>
      </c>
      <c r="G56" s="5">
        <f t="shared" si="2"/>
        <v>151200</v>
      </c>
      <c r="H56" s="1">
        <f t="shared" si="3"/>
        <v>8.5283018867924536</v>
      </c>
    </row>
    <row r="57" spans="2:8" x14ac:dyDescent="0.2">
      <c r="B57" s="1" t="s">
        <v>66</v>
      </c>
      <c r="C57" s="1" t="s">
        <v>105</v>
      </c>
      <c r="D57" s="1">
        <v>10</v>
      </c>
      <c r="E57" s="5">
        <v>168480</v>
      </c>
      <c r="F57" s="1">
        <v>1</v>
      </c>
      <c r="G57" s="5">
        <f t="shared" si="2"/>
        <v>168480</v>
      </c>
      <c r="H57" s="1">
        <f t="shared" si="3"/>
        <v>10</v>
      </c>
    </row>
    <row r="58" spans="2:8" x14ac:dyDescent="0.2">
      <c r="B58" s="1" t="s">
        <v>67</v>
      </c>
      <c r="C58" s="1" t="s">
        <v>105</v>
      </c>
      <c r="D58" s="1">
        <v>5.4331550802139041</v>
      </c>
      <c r="E58" s="5">
        <v>170640</v>
      </c>
      <c r="F58" s="1">
        <v>1</v>
      </c>
      <c r="G58" s="5">
        <f t="shared" si="2"/>
        <v>170640</v>
      </c>
      <c r="H58" s="1">
        <f t="shared" si="3"/>
        <v>5.4331550802139041</v>
      </c>
    </row>
    <row r="59" spans="2:8" x14ac:dyDescent="0.2">
      <c r="B59" s="1" t="s">
        <v>68</v>
      </c>
      <c r="C59" s="1" t="s">
        <v>105</v>
      </c>
      <c r="D59" s="1">
        <v>9.6</v>
      </c>
      <c r="E59" s="5">
        <v>123120</v>
      </c>
      <c r="F59" s="1">
        <v>1</v>
      </c>
      <c r="G59" s="5">
        <f t="shared" si="2"/>
        <v>123120</v>
      </c>
      <c r="H59" s="1">
        <f t="shared" si="3"/>
        <v>9.6</v>
      </c>
    </row>
    <row r="60" spans="2:8" x14ac:dyDescent="0.2">
      <c r="B60" s="1" t="s">
        <v>69</v>
      </c>
      <c r="C60" s="1" t="s">
        <v>105</v>
      </c>
      <c r="D60" s="1">
        <v>9.5555555555555554</v>
      </c>
      <c r="E60" s="5">
        <v>153360</v>
      </c>
      <c r="F60" s="1">
        <v>1</v>
      </c>
      <c r="G60" s="5">
        <f t="shared" si="2"/>
        <v>153360</v>
      </c>
      <c r="H60" s="1">
        <f t="shared" si="3"/>
        <v>9.5555555555555554</v>
      </c>
    </row>
    <row r="61" spans="2:8" x14ac:dyDescent="0.2">
      <c r="B61" s="1" t="s">
        <v>70</v>
      </c>
      <c r="C61" s="1" t="s">
        <v>105</v>
      </c>
      <c r="D61" s="1">
        <v>3.9668246445497632</v>
      </c>
      <c r="E61" s="5">
        <v>166320</v>
      </c>
      <c r="F61" s="1">
        <v>1</v>
      </c>
      <c r="G61" s="5">
        <f t="shared" si="2"/>
        <v>166320</v>
      </c>
      <c r="H61" s="1">
        <f t="shared" si="3"/>
        <v>3.9668246445497632</v>
      </c>
    </row>
    <row r="62" spans="2:8" x14ac:dyDescent="0.2">
      <c r="B62" s="1" t="s">
        <v>71</v>
      </c>
      <c r="C62" s="1" t="s">
        <v>105</v>
      </c>
      <c r="D62" s="1">
        <v>6.8181818181818183</v>
      </c>
      <c r="E62" s="5">
        <v>118800</v>
      </c>
      <c r="F62" s="1">
        <v>1</v>
      </c>
      <c r="G62" s="5">
        <f t="shared" si="2"/>
        <v>118800</v>
      </c>
      <c r="H62" s="1">
        <f t="shared" si="3"/>
        <v>6.8181818181818183</v>
      </c>
    </row>
    <row r="63" spans="2:8" x14ac:dyDescent="0.2">
      <c r="B63" s="1" t="s">
        <v>72</v>
      </c>
      <c r="C63" s="1" t="s">
        <v>105</v>
      </c>
      <c r="D63" s="1">
        <v>8.6971830985915499</v>
      </c>
      <c r="E63" s="5">
        <v>157680</v>
      </c>
      <c r="F63" s="1">
        <v>1</v>
      </c>
      <c r="G63" s="5">
        <f t="shared" si="2"/>
        <v>157680</v>
      </c>
      <c r="H63" s="1">
        <f t="shared" si="3"/>
        <v>8.6971830985915499</v>
      </c>
    </row>
    <row r="64" spans="2:8" x14ac:dyDescent="0.2">
      <c r="B64" s="1" t="s">
        <v>73</v>
      </c>
      <c r="C64" s="1" t="s">
        <v>105</v>
      </c>
      <c r="D64" s="1">
        <v>5.4925373134328357</v>
      </c>
      <c r="E64" s="5">
        <v>149040</v>
      </c>
      <c r="F64" s="1">
        <v>1</v>
      </c>
      <c r="G64" s="5">
        <f t="shared" si="2"/>
        <v>149040</v>
      </c>
      <c r="H64" s="1">
        <f t="shared" si="3"/>
        <v>5.4925373134328357</v>
      </c>
    </row>
    <row r="65" spans="2:8" x14ac:dyDescent="0.2">
      <c r="B65" s="1" t="s">
        <v>74</v>
      </c>
      <c r="C65" s="1" t="s">
        <v>105</v>
      </c>
      <c r="D65" s="1">
        <v>6.4784482758620694</v>
      </c>
      <c r="E65" s="5">
        <v>120960</v>
      </c>
      <c r="F65" s="1">
        <v>1</v>
      </c>
      <c r="G65" s="5">
        <f t="shared" si="2"/>
        <v>120960</v>
      </c>
      <c r="H65" s="1">
        <f t="shared" si="3"/>
        <v>6.4784482758620694</v>
      </c>
    </row>
    <row r="66" spans="2:8" x14ac:dyDescent="0.2">
      <c r="B66" s="1" t="s">
        <v>75</v>
      </c>
      <c r="C66" s="1" t="s">
        <v>105</v>
      </c>
      <c r="D66" s="1">
        <v>6.716981132075472</v>
      </c>
      <c r="E66" s="5">
        <v>146880</v>
      </c>
      <c r="F66" s="1">
        <v>1</v>
      </c>
      <c r="G66" s="5">
        <f t="shared" si="2"/>
        <v>146880</v>
      </c>
      <c r="H66" s="1">
        <f t="shared" si="3"/>
        <v>6.716981132075472</v>
      </c>
    </row>
    <row r="67" spans="2:8" x14ac:dyDescent="0.2">
      <c r="B67" s="1" t="s">
        <v>76</v>
      </c>
      <c r="C67" s="1" t="s">
        <v>105</v>
      </c>
      <c r="D67" s="1">
        <v>9.5</v>
      </c>
      <c r="E67" s="5">
        <v>142560</v>
      </c>
      <c r="F67" s="1">
        <v>1</v>
      </c>
      <c r="G67" s="5">
        <f t="shared" ref="G67:G93" si="4">E67*F67</f>
        <v>142560</v>
      </c>
      <c r="H67" s="1">
        <f t="shared" ref="H67:H93" si="5">D67*F67</f>
        <v>9.5</v>
      </c>
    </row>
    <row r="68" spans="2:8" x14ac:dyDescent="0.2">
      <c r="B68" s="1" t="s">
        <v>77</v>
      </c>
      <c r="C68" s="1" t="s">
        <v>105</v>
      </c>
      <c r="D68" s="1">
        <v>10</v>
      </c>
      <c r="E68" s="5">
        <v>118800</v>
      </c>
      <c r="F68" s="1">
        <v>1</v>
      </c>
      <c r="G68" s="5">
        <f t="shared" si="4"/>
        <v>118800</v>
      </c>
      <c r="H68" s="1">
        <f t="shared" si="5"/>
        <v>10</v>
      </c>
    </row>
    <row r="69" spans="2:8" x14ac:dyDescent="0.2">
      <c r="B69" s="1" t="s">
        <v>78</v>
      </c>
      <c r="C69" s="1" t="s">
        <v>105</v>
      </c>
      <c r="D69" s="1">
        <v>9.795454545454545</v>
      </c>
      <c r="E69" s="5">
        <v>170640</v>
      </c>
      <c r="F69" s="1">
        <v>1</v>
      </c>
      <c r="G69" s="5">
        <f t="shared" si="4"/>
        <v>170640</v>
      </c>
      <c r="H69" s="1">
        <f t="shared" si="5"/>
        <v>9.795454545454545</v>
      </c>
    </row>
    <row r="70" spans="2:8" x14ac:dyDescent="0.2">
      <c r="B70" s="1" t="s">
        <v>79</v>
      </c>
      <c r="C70" s="1" t="s">
        <v>105</v>
      </c>
      <c r="D70" s="1">
        <v>9.9882352941176471</v>
      </c>
      <c r="E70" s="5">
        <v>114480</v>
      </c>
      <c r="F70" s="1">
        <v>1</v>
      </c>
      <c r="G70" s="5">
        <f t="shared" si="4"/>
        <v>114480</v>
      </c>
      <c r="H70" s="1">
        <f t="shared" si="5"/>
        <v>9.9882352941176471</v>
      </c>
    </row>
    <row r="71" spans="2:8" x14ac:dyDescent="0.2">
      <c r="B71" s="1" t="s">
        <v>80</v>
      </c>
      <c r="C71" s="1" t="s">
        <v>105</v>
      </c>
      <c r="D71" s="1">
        <v>6.4333333333333336</v>
      </c>
      <c r="E71" s="5">
        <v>123120</v>
      </c>
      <c r="F71" s="1">
        <v>1</v>
      </c>
      <c r="G71" s="5">
        <f t="shared" si="4"/>
        <v>123120</v>
      </c>
      <c r="H71" s="1">
        <f t="shared" si="5"/>
        <v>6.4333333333333336</v>
      </c>
    </row>
    <row r="72" spans="2:8" x14ac:dyDescent="0.2">
      <c r="B72" s="1" t="s">
        <v>81</v>
      </c>
      <c r="C72" s="1" t="s">
        <v>105</v>
      </c>
      <c r="D72" s="1">
        <v>10</v>
      </c>
      <c r="E72" s="5">
        <v>157680</v>
      </c>
      <c r="F72" s="1">
        <v>1</v>
      </c>
      <c r="G72" s="5">
        <f t="shared" si="4"/>
        <v>157680</v>
      </c>
      <c r="H72" s="1">
        <f t="shared" si="5"/>
        <v>10</v>
      </c>
    </row>
    <row r="73" spans="2:8" x14ac:dyDescent="0.2">
      <c r="B73" s="1" t="s">
        <v>82</v>
      </c>
      <c r="C73" s="1" t="s">
        <v>105</v>
      </c>
      <c r="D73" s="1">
        <v>9.4285714285714288</v>
      </c>
      <c r="E73" s="5">
        <v>108000</v>
      </c>
      <c r="F73" s="1">
        <v>1</v>
      </c>
      <c r="G73" s="5">
        <f t="shared" si="4"/>
        <v>108000</v>
      </c>
      <c r="H73" s="1">
        <f t="shared" si="5"/>
        <v>9.4285714285714288</v>
      </c>
    </row>
    <row r="74" spans="2:8" x14ac:dyDescent="0.2">
      <c r="B74" s="1" t="s">
        <v>83</v>
      </c>
      <c r="C74" s="1" t="s">
        <v>105</v>
      </c>
      <c r="D74" s="1">
        <v>7.4776119402985071</v>
      </c>
      <c r="E74" s="5">
        <v>142560</v>
      </c>
      <c r="F74" s="1">
        <v>1</v>
      </c>
      <c r="G74" s="5">
        <f t="shared" si="4"/>
        <v>142560</v>
      </c>
      <c r="H74" s="1">
        <f t="shared" si="5"/>
        <v>7.4776119402985071</v>
      </c>
    </row>
    <row r="75" spans="2:8" x14ac:dyDescent="0.2">
      <c r="B75" s="1" t="s">
        <v>84</v>
      </c>
      <c r="C75" s="1" t="s">
        <v>105</v>
      </c>
      <c r="D75" s="1">
        <v>10</v>
      </c>
      <c r="E75" s="5">
        <v>144720</v>
      </c>
      <c r="F75" s="1">
        <v>1</v>
      </c>
      <c r="G75" s="5">
        <f t="shared" si="4"/>
        <v>144720</v>
      </c>
      <c r="H75" s="1">
        <f t="shared" si="5"/>
        <v>10</v>
      </c>
    </row>
    <row r="76" spans="2:8" x14ac:dyDescent="0.2">
      <c r="B76" s="1" t="s">
        <v>85</v>
      </c>
      <c r="C76" s="1" t="s">
        <v>105</v>
      </c>
      <c r="D76" s="1">
        <v>10</v>
      </c>
      <c r="E76" s="5">
        <v>166320</v>
      </c>
      <c r="F76" s="1">
        <v>1</v>
      </c>
      <c r="G76" s="5">
        <f t="shared" si="4"/>
        <v>166320</v>
      </c>
      <c r="H76" s="1">
        <f t="shared" si="5"/>
        <v>10</v>
      </c>
    </row>
    <row r="77" spans="2:8" x14ac:dyDescent="0.2">
      <c r="B77" s="1" t="s">
        <v>86</v>
      </c>
      <c r="C77" s="1" t="s">
        <v>105</v>
      </c>
      <c r="D77" s="1">
        <v>7.40625</v>
      </c>
      <c r="E77" s="5">
        <v>151200</v>
      </c>
      <c r="F77" s="1">
        <v>1</v>
      </c>
      <c r="G77" s="5">
        <f t="shared" si="4"/>
        <v>151200</v>
      </c>
      <c r="H77" s="1">
        <f t="shared" si="5"/>
        <v>7.40625</v>
      </c>
    </row>
    <row r="78" spans="2:8" x14ac:dyDescent="0.2">
      <c r="B78" s="1" t="s">
        <v>87</v>
      </c>
      <c r="C78" s="1" t="s">
        <v>105</v>
      </c>
      <c r="D78" s="1">
        <v>1.2531645569620253</v>
      </c>
      <c r="E78" s="5">
        <v>170640</v>
      </c>
      <c r="F78" s="1">
        <v>0</v>
      </c>
      <c r="G78" s="5">
        <f t="shared" si="4"/>
        <v>0</v>
      </c>
      <c r="H78" s="1">
        <f t="shared" si="5"/>
        <v>0</v>
      </c>
    </row>
    <row r="79" spans="2:8" x14ac:dyDescent="0.2">
      <c r="B79" s="1" t="s">
        <v>88</v>
      </c>
      <c r="C79" s="1" t="s">
        <v>105</v>
      </c>
      <c r="D79" s="1">
        <v>8.75</v>
      </c>
      <c r="E79" s="5">
        <v>153360</v>
      </c>
      <c r="F79" s="1">
        <v>1</v>
      </c>
      <c r="G79" s="5">
        <f t="shared" si="4"/>
        <v>153360</v>
      </c>
      <c r="H79" s="1">
        <f t="shared" si="5"/>
        <v>8.75</v>
      </c>
    </row>
    <row r="80" spans="2:8" x14ac:dyDescent="0.2">
      <c r="B80" s="1" t="s">
        <v>89</v>
      </c>
      <c r="C80" s="1" t="s">
        <v>105</v>
      </c>
      <c r="D80" s="1">
        <v>10</v>
      </c>
      <c r="E80" s="5">
        <v>108000</v>
      </c>
      <c r="F80" s="1">
        <v>1</v>
      </c>
      <c r="G80" s="5">
        <f t="shared" si="4"/>
        <v>108000</v>
      </c>
      <c r="H80" s="1">
        <f t="shared" si="5"/>
        <v>10</v>
      </c>
    </row>
    <row r="81" spans="2:8" x14ac:dyDescent="0.2">
      <c r="B81" s="1" t="s">
        <v>90</v>
      </c>
      <c r="C81" s="1" t="s">
        <v>105</v>
      </c>
      <c r="D81" s="1">
        <v>10</v>
      </c>
      <c r="E81" s="5">
        <v>136080</v>
      </c>
      <c r="F81" s="1">
        <v>1</v>
      </c>
      <c r="G81" s="5">
        <f t="shared" si="4"/>
        <v>136080</v>
      </c>
      <c r="H81" s="1">
        <f t="shared" si="5"/>
        <v>10</v>
      </c>
    </row>
    <row r="82" spans="2:8" x14ac:dyDescent="0.2">
      <c r="B82" s="1" t="s">
        <v>91</v>
      </c>
      <c r="C82" s="1" t="s">
        <v>105</v>
      </c>
      <c r="D82" s="1">
        <v>9.8000000000000007</v>
      </c>
      <c r="E82" s="5">
        <v>146880</v>
      </c>
      <c r="F82" s="1">
        <v>1</v>
      </c>
      <c r="G82" s="5">
        <f t="shared" si="4"/>
        <v>146880</v>
      </c>
      <c r="H82" s="1">
        <f t="shared" si="5"/>
        <v>9.8000000000000007</v>
      </c>
    </row>
    <row r="83" spans="2:8" x14ac:dyDescent="0.2">
      <c r="B83" s="1" t="s">
        <v>92</v>
      </c>
      <c r="C83" s="1" t="s">
        <v>105</v>
      </c>
      <c r="D83" s="1">
        <v>10</v>
      </c>
      <c r="E83" s="5">
        <v>142560</v>
      </c>
      <c r="F83" s="1">
        <v>1</v>
      </c>
      <c r="G83" s="5">
        <f t="shared" si="4"/>
        <v>142560</v>
      </c>
      <c r="H83" s="1">
        <f t="shared" si="5"/>
        <v>10</v>
      </c>
    </row>
    <row r="84" spans="2:8" x14ac:dyDescent="0.2">
      <c r="B84" s="1" t="s">
        <v>93</v>
      </c>
      <c r="C84" s="1" t="s">
        <v>105</v>
      </c>
      <c r="D84" s="1">
        <v>8.2151898734177209</v>
      </c>
      <c r="E84" s="5">
        <v>144720</v>
      </c>
      <c r="F84" s="1">
        <v>1</v>
      </c>
      <c r="G84" s="5">
        <f t="shared" si="4"/>
        <v>144720</v>
      </c>
      <c r="H84" s="1">
        <f t="shared" si="5"/>
        <v>8.2151898734177209</v>
      </c>
    </row>
    <row r="85" spans="2:8" x14ac:dyDescent="0.2">
      <c r="B85" s="1" t="s">
        <v>94</v>
      </c>
      <c r="C85" s="1" t="s">
        <v>105</v>
      </c>
      <c r="D85" s="1">
        <v>10</v>
      </c>
      <c r="E85" s="5">
        <v>110160</v>
      </c>
      <c r="F85" s="1">
        <v>1</v>
      </c>
      <c r="G85" s="5">
        <f t="shared" si="4"/>
        <v>110160</v>
      </c>
      <c r="H85" s="1">
        <f t="shared" si="5"/>
        <v>10</v>
      </c>
    </row>
    <row r="86" spans="2:8" x14ac:dyDescent="0.2">
      <c r="B86" s="1" t="s">
        <v>95</v>
      </c>
      <c r="C86" s="1" t="s">
        <v>105</v>
      </c>
      <c r="D86" s="1">
        <v>9.638418079096045</v>
      </c>
      <c r="E86" s="5">
        <v>159840</v>
      </c>
      <c r="F86" s="1">
        <v>1</v>
      </c>
      <c r="G86" s="5">
        <f t="shared" si="4"/>
        <v>159840</v>
      </c>
      <c r="H86" s="1">
        <f t="shared" si="5"/>
        <v>9.638418079096045</v>
      </c>
    </row>
    <row r="87" spans="2:8" x14ac:dyDescent="0.2">
      <c r="B87" s="1" t="s">
        <v>96</v>
      </c>
      <c r="C87" s="1" t="s">
        <v>105</v>
      </c>
      <c r="D87" s="1">
        <v>9.2291666666666661</v>
      </c>
      <c r="E87" s="5">
        <v>116640</v>
      </c>
      <c r="F87" s="1">
        <v>1</v>
      </c>
      <c r="G87" s="5">
        <f t="shared" si="4"/>
        <v>116640</v>
      </c>
      <c r="H87" s="1">
        <f t="shared" si="5"/>
        <v>9.2291666666666661</v>
      </c>
    </row>
    <row r="88" spans="2:8" x14ac:dyDescent="0.2">
      <c r="B88" s="1" t="s">
        <v>9</v>
      </c>
      <c r="C88" s="1" t="s">
        <v>106</v>
      </c>
      <c r="D88" s="1">
        <v>9.8000000000000007</v>
      </c>
      <c r="E88" s="5">
        <v>168480</v>
      </c>
      <c r="F88" s="1">
        <v>1</v>
      </c>
      <c r="G88" s="5">
        <f t="shared" si="4"/>
        <v>168480</v>
      </c>
      <c r="H88" s="1">
        <f t="shared" si="5"/>
        <v>9.8000000000000007</v>
      </c>
    </row>
    <row r="89" spans="2:8" x14ac:dyDescent="0.2">
      <c r="B89" s="1" t="s">
        <v>19</v>
      </c>
      <c r="C89" s="1" t="s">
        <v>106</v>
      </c>
      <c r="D89" s="1">
        <v>7.2794117647058822</v>
      </c>
      <c r="E89" s="5">
        <v>155520</v>
      </c>
      <c r="F89" s="1">
        <v>1</v>
      </c>
      <c r="G89" s="5">
        <f t="shared" si="4"/>
        <v>155520</v>
      </c>
      <c r="H89" s="1">
        <f t="shared" si="5"/>
        <v>7.2794117647058822</v>
      </c>
    </row>
    <row r="90" spans="2:8" x14ac:dyDescent="0.2">
      <c r="B90" s="1" t="s">
        <v>28</v>
      </c>
      <c r="C90" s="1" t="s">
        <v>106</v>
      </c>
      <c r="D90" s="1">
        <v>8.0602409638554224</v>
      </c>
      <c r="E90" s="5">
        <v>168480</v>
      </c>
      <c r="F90" s="1">
        <v>1</v>
      </c>
      <c r="G90" s="5">
        <f t="shared" si="4"/>
        <v>168480</v>
      </c>
      <c r="H90" s="1">
        <f t="shared" si="5"/>
        <v>8.0602409638554224</v>
      </c>
    </row>
    <row r="91" spans="2:8" x14ac:dyDescent="0.2">
      <c r="B91" s="1" t="s">
        <v>37</v>
      </c>
      <c r="C91" s="1" t="s">
        <v>106</v>
      </c>
      <c r="D91" s="1">
        <v>6.2297297297297298</v>
      </c>
      <c r="E91" s="5">
        <v>153360</v>
      </c>
      <c r="F91" s="1">
        <v>1</v>
      </c>
      <c r="G91" s="5">
        <f t="shared" si="4"/>
        <v>153360</v>
      </c>
      <c r="H91" s="1">
        <f t="shared" si="5"/>
        <v>6.2297297297297298</v>
      </c>
    </row>
    <row r="92" spans="2:8" x14ac:dyDescent="0.2">
      <c r="B92" s="1" t="s">
        <v>39</v>
      </c>
      <c r="C92" s="1" t="s">
        <v>106</v>
      </c>
      <c r="D92" s="1">
        <v>10</v>
      </c>
      <c r="E92" s="5">
        <v>131760</v>
      </c>
      <c r="F92" s="1">
        <v>1</v>
      </c>
      <c r="G92" s="5">
        <f t="shared" si="4"/>
        <v>131760</v>
      </c>
      <c r="H92" s="1">
        <f t="shared" si="5"/>
        <v>10</v>
      </c>
    </row>
    <row r="93" spans="2:8" x14ac:dyDescent="0.2">
      <c r="B93" s="1" t="s">
        <v>49</v>
      </c>
      <c r="C93" s="1" t="s">
        <v>106</v>
      </c>
      <c r="D93" s="1">
        <v>6.8888888888888893</v>
      </c>
      <c r="E93" s="5">
        <v>136080</v>
      </c>
      <c r="F93" s="1">
        <v>1</v>
      </c>
      <c r="G93" s="5">
        <f t="shared" si="4"/>
        <v>136080</v>
      </c>
      <c r="H93" s="1">
        <f t="shared" si="5"/>
        <v>6.8888888888888893</v>
      </c>
    </row>
    <row r="94" spans="2:8" x14ac:dyDescent="0.2">
      <c r="B94" s="3" t="s">
        <v>103</v>
      </c>
      <c r="C94" s="3"/>
      <c r="D94" s="3">
        <f>AVERAGE(D3:D93)</f>
        <v>8.2853886922963671</v>
      </c>
      <c r="E94" s="6">
        <f>SUM(E3:E93)</f>
        <v>12929760</v>
      </c>
      <c r="F94" s="3"/>
      <c r="G94" s="6">
        <f>SUM(G3:G93)</f>
        <v>9875520</v>
      </c>
      <c r="H94" s="3"/>
    </row>
  </sheetData>
  <autoFilter ref="B2:H94" xr:uid="{65DC7946-C03D-40F4-AD77-2438A3DB8348}">
    <sortState xmlns:xlrd2="http://schemas.microsoft.com/office/spreadsheetml/2017/richdata2" ref="B3:H94">
      <sortCondition ref="C2:C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Adir Edri</dc:creator>
  <cp:lastModifiedBy>Adir Edri</cp:lastModifiedBy>
  <dcterms:created xsi:type="dcterms:W3CDTF">2023-06-11T20:04:37Z</dcterms:created>
  <dcterms:modified xsi:type="dcterms:W3CDTF">2023-11-22T21:38:51Z</dcterms:modified>
</cp:coreProperties>
</file>